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110" yWindow="2220" windowWidth="19425" windowHeight="9150" firstSheet="4" activeTab="8"/>
  </bookViews>
  <sheets>
    <sheet name="Janeiro 2024 " sheetId="11" r:id="rId1"/>
    <sheet name="Fevereiro 2024" sheetId="10" r:id="rId2"/>
    <sheet name="Março 2024 " sheetId="12" r:id="rId3"/>
    <sheet name="Abril 2024  " sheetId="13" r:id="rId4"/>
    <sheet name="Maio 2024 " sheetId="14" r:id="rId5"/>
    <sheet name="Junho 2024 " sheetId="15" r:id="rId6"/>
    <sheet name="Julho 2024" sheetId="16" r:id="rId7"/>
    <sheet name="Agosto 2024" sheetId="17" r:id="rId8"/>
    <sheet name="Setembro 2024 " sheetId="18" r:id="rId9"/>
  </sheets>
  <calcPr calcId="124519"/>
</workbook>
</file>

<file path=xl/calcChain.xml><?xml version="1.0" encoding="utf-8"?>
<calcChain xmlns="http://schemas.openxmlformats.org/spreadsheetml/2006/main">
  <c r="M6" i="16"/>
  <c r="M7"/>
  <c r="M8"/>
  <c r="M9"/>
  <c r="M10"/>
  <c r="M26" i="15"/>
  <c r="M25"/>
  <c r="M24"/>
  <c r="M22"/>
  <c r="M21"/>
  <c r="M20"/>
  <c r="M19"/>
  <c r="M18"/>
  <c r="M17"/>
  <c r="M16"/>
  <c r="M15"/>
  <c r="M14"/>
  <c r="M13"/>
  <c r="M12"/>
  <c r="M10"/>
  <c r="M9"/>
  <c r="M8"/>
  <c r="M7"/>
  <c r="M6"/>
  <c r="M26" i="14"/>
  <c r="M25"/>
  <c r="M24"/>
  <c r="M22"/>
  <c r="M21"/>
  <c r="M20"/>
  <c r="M19"/>
  <c r="M18"/>
  <c r="M17"/>
  <c r="M16"/>
  <c r="M15"/>
  <c r="M14"/>
  <c r="M13"/>
  <c r="M12"/>
  <c r="M10"/>
  <c r="M9"/>
  <c r="M8"/>
  <c r="M7"/>
  <c r="M6"/>
  <c r="M26" i="13"/>
  <c r="M25"/>
  <c r="M24"/>
  <c r="M22"/>
  <c r="M21"/>
  <c r="M20"/>
  <c r="M19"/>
  <c r="M18"/>
  <c r="M17"/>
  <c r="M16"/>
  <c r="M15"/>
  <c r="M14"/>
  <c r="M13"/>
  <c r="M12"/>
  <c r="M10"/>
  <c r="M9"/>
  <c r="M8"/>
  <c r="M7"/>
  <c r="M6"/>
  <c r="M26" i="12"/>
  <c r="M25"/>
  <c r="M24"/>
  <c r="M22"/>
  <c r="M21"/>
  <c r="M20"/>
  <c r="M19"/>
  <c r="M18"/>
  <c r="M17"/>
  <c r="M16"/>
  <c r="M15"/>
  <c r="M14"/>
  <c r="M13"/>
  <c r="M12"/>
  <c r="M10"/>
  <c r="M9"/>
  <c r="M8"/>
  <c r="M7"/>
  <c r="M6"/>
  <c r="M26" i="11"/>
  <c r="M25"/>
  <c r="M24"/>
  <c r="M22"/>
  <c r="M21"/>
  <c r="M20"/>
  <c r="M19"/>
  <c r="M18"/>
  <c r="M17"/>
  <c r="M16"/>
  <c r="M15"/>
  <c r="M14"/>
  <c r="M13"/>
  <c r="M12"/>
  <c r="M10"/>
  <c r="M9"/>
  <c r="M8"/>
  <c r="M7"/>
  <c r="M6"/>
  <c r="M25" i="10"/>
  <c r="M26"/>
  <c r="M24"/>
  <c r="M13"/>
  <c r="M14"/>
  <c r="M15"/>
  <c r="M16"/>
  <c r="M17"/>
  <c r="M18"/>
  <c r="M19"/>
  <c r="M20"/>
  <c r="M21"/>
  <c r="M22"/>
  <c r="M12"/>
  <c r="M7"/>
  <c r="M8"/>
  <c r="M9"/>
  <c r="M10"/>
  <c r="M6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<sst xmlns="http://schemas.openxmlformats.org/spreadsheetml/2006/main" count="2306" uniqueCount="90">
  <si>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</si>
  <si>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</si>
  <si>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</si>
  <si>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</si>
  <si>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</si>
  <si>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</si>
  <si>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</si>
  <si>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</si>
  <si>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</si>
  <si>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</si>
  <si>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</si>
  <si>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</si>
  <si>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</si>
  <si>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</si>
  <si>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</si>
  <si>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</si>
  <si>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</si>
  <si>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</si>
  <si>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</si>
  <si>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</si>
  <si>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</si>
  <si>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</si>
  <si>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</si>
  <si>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</si>
  <si>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</si>
  <si>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</si>
  <si>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</si>
  <si>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</si>
  <si>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</si>
  <si>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</si>
  <si>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</si>
  <si>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</si>
  <si>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UPE</t>
  </si>
  <si>
    <t>FCM-UPE</t>
  </si>
  <si>
    <t>LIMPEZA E CONSERVAÇÃO</t>
  </si>
  <si>
    <t>MANUTENÇÃO PREDIAL</t>
  </si>
  <si>
    <t>SERVIÇO DE PORTARIA</t>
  </si>
  <si>
    <t>001</t>
  </si>
  <si>
    <t>FUNCIONAL TERCEIRIZACAO E PROMOCAO DE EVENTOS EIRELI-ME</t>
  </si>
  <si>
    <t>02.757.459/0001-60</t>
  </si>
  <si>
    <t>015</t>
  </si>
  <si>
    <t>RM TERCEIRIZAÇÃO E GESTÃO DE RECURSOS HUMANOS EIRELI</t>
  </si>
  <si>
    <t>05.465.222/0001-01</t>
  </si>
  <si>
    <t>LEMON TERCEIRIZAÇÃO E SERVIÇOS EIRELI EPP</t>
  </si>
  <si>
    <t>10.627.870/0001-49</t>
  </si>
  <si>
    <t>10.627.870/0001-50</t>
  </si>
  <si>
    <t>10.627.870/0001-51</t>
  </si>
  <si>
    <t>10.627.870/0001-52</t>
  </si>
  <si>
    <t>10.627.870/0001-53</t>
  </si>
  <si>
    <t>10.627.870/0001-54</t>
  </si>
  <si>
    <t>10.627.870/0001-55</t>
  </si>
  <si>
    <t>10.627.870/0001-56</t>
  </si>
  <si>
    <t>10.627.870/0001-57</t>
  </si>
  <si>
    <t>10.627.870/0001-58</t>
  </si>
  <si>
    <t>10.627.870/0001-59</t>
  </si>
  <si>
    <t>002</t>
  </si>
  <si>
    <t>Ajudante de Serviços Gerais</t>
  </si>
  <si>
    <t>40H/SEMANA</t>
  </si>
  <si>
    <t>DIURNO</t>
  </si>
  <si>
    <t>Recepcionista</t>
  </si>
  <si>
    <t>Porteiro</t>
  </si>
  <si>
    <t>44H/SEMANA</t>
  </si>
  <si>
    <t>FACULDADE DE CIÊNCIAS MÉDICAS - FCM/UPE</t>
  </si>
  <si>
    <t xml:space="preserve">Oficial de Manutenção </t>
  </si>
  <si>
    <t>Vigilância Armada</t>
  </si>
  <si>
    <t>003</t>
  </si>
  <si>
    <t>ALFORGE SEGURANCA PATRIMONIAL LTDA</t>
  </si>
  <si>
    <t>13.343.833/0001-05</t>
  </si>
  <si>
    <t>Vigilante</t>
  </si>
  <si>
    <t>NOTURNO</t>
  </si>
  <si>
    <t>13.343.833/0001-06</t>
  </si>
  <si>
    <t>13.343.833/0001-07</t>
  </si>
  <si>
    <t>12H/DIA</t>
  </si>
  <si>
    <t>RECEPCIONISTA</t>
  </si>
  <si>
    <t>ATUALIZADO EM 26/03/2024 [2]</t>
  </si>
  <si>
    <t>ATUALIZADO EM 02/07/2024 [2]</t>
  </si>
  <si>
    <t>SHALON SERVIÇOS DE CONSERVAÇÃO EIRELI</t>
  </si>
  <si>
    <t>21.179.250/0001-00</t>
  </si>
  <si>
    <t>21.179.250/0001-01</t>
  </si>
  <si>
    <t>21.179.250/0001-02</t>
  </si>
  <si>
    <t>21.179.250/0001-03</t>
  </si>
  <si>
    <t>21.179.250/0001-04</t>
  </si>
  <si>
    <t>21.179.250/0001-05</t>
  </si>
  <si>
    <t>21.179.250/0001-06</t>
  </si>
  <si>
    <t>21.179.250/0001-07</t>
  </si>
  <si>
    <t>21.179.250/0001-08</t>
  </si>
  <si>
    <t>21.179.250/0001-09</t>
  </si>
  <si>
    <t>21.179.250/0001-10</t>
  </si>
  <si>
    <t>21.179.250/0001-11</t>
  </si>
  <si>
    <t>ATUALIZADO EM 26/09/2024 [2]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</si>
</sst>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2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0" fillId="0" borderId="0" xfId="0" applyNumberFormat="1" applyFont="1" applyAlignment="1"/>
    <xf numFmtId="4" fontId="11" fillId="0" borderId="0" xfId="0" applyNumberFormat="1" applyFont="1" applyAlignment="1"/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0" fillId="0" borderId="0" xfId="0" applyFont="1" applyAlignment="1"/>
    <xf numFmtId="0" fontId="5" fillId="3" borderId="6" xfId="0" applyFont="1" applyFill="1" applyBorder="1" applyAlignment="1">
      <alignment vertical="center" wrapText="1"/>
    </xf>
    <xf numFmtId="4" fontId="6" fillId="2" borderId="0" xfId="0" applyNumberFormat="1" applyFont="1" applyFill="1" applyAlignment="1">
      <alignment wrapText="1"/>
    </xf>
    <xf numFmtId="0" fontId="5" fillId="4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zoomScale="80" zoomScaleNormal="80" workbookViewId="0">
      <selection activeCell="M23" sqref="M23"/>
    </sheetView>
  </sheetViews>
  <sheetFormatPr defaultColWidth="14.42578125" defaultRowHeight="15"/>
  <cols>
    <col min="1" max="1" width="19.5703125" style="22" customWidth="1"/>
    <col min="2" max="2" width="17.140625" style="22" customWidth="1"/>
    <col min="3" max="3" width="37.5703125" style="22" customWidth="1"/>
    <col min="4" max="4" width="18.140625" style="22" customWidth="1"/>
    <col min="5" max="5" width="17.7109375" style="22" customWidth="1"/>
    <col min="6" max="6" width="50" style="22" customWidth="1"/>
    <col min="7" max="7" width="23.28515625" style="22" customWidth="1"/>
    <col min="8" max="8" width="17.28515625" style="22" customWidth="1"/>
    <col min="9" max="9" width="22.7109375" style="22" customWidth="1"/>
    <col min="10" max="10" width="19.42578125" style="22" customWidth="1"/>
    <col min="11" max="11" width="15" style="22" customWidth="1"/>
    <col min="12" max="12" width="19" style="22" customWidth="1"/>
    <col min="13" max="13" width="18.5703125" style="22" customWidth="1"/>
    <col min="14" max="28" width="8.7109375" style="22" customWidth="1"/>
    <col min="29" max="16384" width="14.42578125" style="22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74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1474.71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1475.02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1412.22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1232.03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1412.94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1942.28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12" t="s">
        <v>43</v>
      </c>
      <c r="G12" s="11" t="s">
        <v>44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1425.54</v>
      </c>
      <c r="M12" s="15">
        <f>33196.83/11</f>
        <v>3017.8936363636367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5" t="s">
        <v>43</v>
      </c>
      <c r="G13" s="11" t="s">
        <v>45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1425.44</v>
      </c>
      <c r="M13" s="15">
        <f t="shared" ref="M13:M22" si="1">33196.83/11</f>
        <v>3017.8936363636367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5" t="s">
        <v>43</v>
      </c>
      <c r="G14" s="11" t="s">
        <v>46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1425.44</v>
      </c>
      <c r="M14" s="15">
        <f t="shared" si="1"/>
        <v>3017.8936363636367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5" t="s">
        <v>43</v>
      </c>
      <c r="G15" s="11" t="s">
        <v>47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1425.54</v>
      </c>
      <c r="M15" s="15">
        <f t="shared" si="1"/>
        <v>3017.8936363636367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5" t="s">
        <v>43</v>
      </c>
      <c r="G16" s="11" t="s">
        <v>48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1425.54</v>
      </c>
      <c r="M16" s="15">
        <f t="shared" si="1"/>
        <v>3017.8936363636367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5" t="s">
        <v>43</v>
      </c>
      <c r="G17" s="11" t="s">
        <v>49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1425.54</v>
      </c>
      <c r="M17" s="15">
        <f t="shared" si="1"/>
        <v>3017.8936363636367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5" t="s">
        <v>43</v>
      </c>
      <c r="G18" s="11" t="s">
        <v>50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1425.54</v>
      </c>
      <c r="M18" s="15">
        <f t="shared" si="1"/>
        <v>3017.8936363636367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5" t="s">
        <v>43</v>
      </c>
      <c r="G19" s="11" t="s">
        <v>51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1425.54</v>
      </c>
      <c r="M19" s="15">
        <f t="shared" si="1"/>
        <v>3017.8936363636367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5" t="s">
        <v>43</v>
      </c>
      <c r="G20" s="11" t="s">
        <v>52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1425.54</v>
      </c>
      <c r="M20" s="15">
        <f t="shared" si="1"/>
        <v>3017.8936363636367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5" t="s">
        <v>43</v>
      </c>
      <c r="G21" s="11" t="s">
        <v>53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1425.05</v>
      </c>
      <c r="M21" s="15">
        <f t="shared" si="1"/>
        <v>3017.8936363636367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5" t="s">
        <v>43</v>
      </c>
      <c r="G22" s="11" t="s">
        <v>54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1425.54</v>
      </c>
      <c r="M22" s="15">
        <f t="shared" si="1"/>
        <v>3017.8936363636367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1549.58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2202.5300000000002</v>
      </c>
      <c r="M24" s="20">
        <f>12738.69/3</f>
        <v>4246.2300000000005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2421.6</v>
      </c>
      <c r="M25" s="20">
        <f t="shared" ref="M25:M26" si="2">12738.69/3</f>
        <v>4246.2300000000005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1324.55</v>
      </c>
      <c r="M26" s="20">
        <f t="shared" si="2"/>
        <v>4246.2300000000005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</mergeCells>
  <dataValidations count="2">
    <dataValidation type="list" allowBlank="1" sqref="K6:K26">
      <formula1>"DIURNO,NOTURNO"</formula1>
    </dataValidation>
    <dataValidation type="list" allowBlank="1" sqref="J6:J26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3"/>
  <sheetViews>
    <sheetView zoomScale="80" zoomScaleNormal="80" workbookViewId="0">
      <selection activeCell="M28" sqref="M28"/>
    </sheetView>
  </sheetViews>
  <sheetFormatPr defaultColWidth="14.42578125" defaultRowHeight="15"/>
  <cols>
    <col min="1" max="1" width="19.5703125" style="21" customWidth="1"/>
    <col min="2" max="2" width="17.140625" style="21" customWidth="1"/>
    <col min="3" max="3" width="37.5703125" style="21" customWidth="1"/>
    <col min="4" max="4" width="18.140625" style="21" customWidth="1"/>
    <col min="5" max="5" width="17.7109375" style="21" customWidth="1"/>
    <col min="6" max="6" width="50" style="21" customWidth="1"/>
    <col min="7" max="7" width="23.28515625" style="21" customWidth="1"/>
    <col min="8" max="8" width="17.28515625" style="21" customWidth="1"/>
    <col min="9" max="9" width="22.7109375" style="21" customWidth="1"/>
    <col min="10" max="10" width="19.42578125" style="21" customWidth="1"/>
    <col min="11" max="11" width="15" style="21" customWidth="1"/>
    <col min="12" max="12" width="19" style="21" customWidth="1"/>
    <col min="13" max="13" width="18.5703125" style="21" customWidth="1"/>
    <col min="14" max="28" width="8.7109375" style="21" customWidth="1"/>
    <col min="29" max="16384" width="14.42578125" style="21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74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1475.34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1474.33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1412.33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1320.6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1412.93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1942.28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12" t="s">
        <v>43</v>
      </c>
      <c r="G12" s="11" t="s">
        <v>44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1425.54</v>
      </c>
      <c r="M12" s="15">
        <f>33196.83/11</f>
        <v>3017.8936363636367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5" t="s">
        <v>43</v>
      </c>
      <c r="G13" s="11" t="s">
        <v>45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1425.44</v>
      </c>
      <c r="M13" s="15">
        <f t="shared" ref="M13:M22" si="1">33196.83/11</f>
        <v>3017.8936363636367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5" t="s">
        <v>43</v>
      </c>
      <c r="G14" s="11" t="s">
        <v>46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1425.44</v>
      </c>
      <c r="M14" s="15">
        <f t="shared" si="1"/>
        <v>3017.8936363636367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5" t="s">
        <v>43</v>
      </c>
      <c r="G15" s="11" t="s">
        <v>47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1425.54</v>
      </c>
      <c r="M15" s="15">
        <f t="shared" si="1"/>
        <v>3017.8936363636367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5" t="s">
        <v>43</v>
      </c>
      <c r="G16" s="11" t="s">
        <v>48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1425.54</v>
      </c>
      <c r="M16" s="15">
        <f t="shared" si="1"/>
        <v>3017.8936363636367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5" t="s">
        <v>43</v>
      </c>
      <c r="G17" s="11" t="s">
        <v>49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1425.54</v>
      </c>
      <c r="M17" s="15">
        <f t="shared" si="1"/>
        <v>3017.8936363636367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5" t="s">
        <v>43</v>
      </c>
      <c r="G18" s="11" t="s">
        <v>50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1425.54</v>
      </c>
      <c r="M18" s="15">
        <f t="shared" si="1"/>
        <v>3017.8936363636367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5" t="s">
        <v>43</v>
      </c>
      <c r="G19" s="11" t="s">
        <v>51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1425.54</v>
      </c>
      <c r="M19" s="15">
        <f t="shared" si="1"/>
        <v>3017.8936363636367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5" t="s">
        <v>43</v>
      </c>
      <c r="G20" s="11" t="s">
        <v>52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1425.54</v>
      </c>
      <c r="M20" s="15">
        <f t="shared" si="1"/>
        <v>3017.8936363636367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5" t="s">
        <v>43</v>
      </c>
      <c r="G21" s="11" t="s">
        <v>53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1425.05</v>
      </c>
      <c r="M21" s="15">
        <f t="shared" si="1"/>
        <v>3017.8936363636367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5" t="s">
        <v>43</v>
      </c>
      <c r="G22" s="11" t="s">
        <v>54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1425.54</v>
      </c>
      <c r="M22" s="15">
        <f t="shared" si="1"/>
        <v>3017.8936363636367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1917.97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2393.73</v>
      </c>
      <c r="M24" s="20">
        <f>12738.69/3</f>
        <v>4246.2300000000005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2365.86</v>
      </c>
      <c r="M25" s="20">
        <f t="shared" ref="M25:M26" si="2">12738.69/3</f>
        <v>4246.2300000000005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1360.12</v>
      </c>
      <c r="M26" s="20">
        <f t="shared" si="2"/>
        <v>4246.2300000000005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</mergeCells>
  <dataValidations count="2">
    <dataValidation type="list" allowBlank="1" sqref="J6:J26">
      <formula1>"40H/SEMANA,44H/SEMANA,12H/DIA,24H/DIA"</formula1>
    </dataValidation>
    <dataValidation type="list" allowBlank="1" sqref="K6:K26">
      <formula1>"DIURNO,NOTURNO"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3"/>
  <sheetViews>
    <sheetView zoomScale="80" zoomScaleNormal="80" workbookViewId="0">
      <selection activeCell="N13" sqref="N13"/>
    </sheetView>
  </sheetViews>
  <sheetFormatPr defaultColWidth="14.42578125" defaultRowHeight="15"/>
  <cols>
    <col min="1" max="1" width="19.5703125" style="22" customWidth="1"/>
    <col min="2" max="2" width="17.140625" style="22" customWidth="1"/>
    <col min="3" max="3" width="37.5703125" style="22" customWidth="1"/>
    <col min="4" max="4" width="18.140625" style="22" customWidth="1"/>
    <col min="5" max="5" width="17.7109375" style="22" customWidth="1"/>
    <col min="6" max="6" width="50" style="22" customWidth="1"/>
    <col min="7" max="7" width="23.28515625" style="22" customWidth="1"/>
    <col min="8" max="8" width="17.28515625" style="22" customWidth="1"/>
    <col min="9" max="9" width="22.7109375" style="22" customWidth="1"/>
    <col min="10" max="10" width="19.42578125" style="22" customWidth="1"/>
    <col min="11" max="11" width="15" style="22" customWidth="1"/>
    <col min="12" max="12" width="19" style="22" customWidth="1"/>
    <col min="13" max="13" width="18.5703125" style="22" customWidth="1"/>
    <col min="14" max="28" width="8.7109375" style="22" customWidth="1"/>
    <col min="29" max="16384" width="14.42578125" style="22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74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1475.34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1474.33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1412.33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1320.6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1412.93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1942.28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12" t="s">
        <v>43</v>
      </c>
      <c r="G12" s="11" t="s">
        <v>44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1425.54</v>
      </c>
      <c r="M12" s="15">
        <f>33196.83/11</f>
        <v>3017.8936363636367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5" t="s">
        <v>43</v>
      </c>
      <c r="G13" s="11" t="s">
        <v>45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1425.44</v>
      </c>
      <c r="M13" s="15">
        <f t="shared" ref="M13:M22" si="1">33196.83/11</f>
        <v>3017.8936363636367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5" t="s">
        <v>43</v>
      </c>
      <c r="G14" s="11" t="s">
        <v>46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1425.44</v>
      </c>
      <c r="M14" s="15">
        <f t="shared" si="1"/>
        <v>3017.8936363636367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5" t="s">
        <v>43</v>
      </c>
      <c r="G15" s="11" t="s">
        <v>47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1425.54</v>
      </c>
      <c r="M15" s="15">
        <f t="shared" si="1"/>
        <v>3017.8936363636367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5" t="s">
        <v>43</v>
      </c>
      <c r="G16" s="11" t="s">
        <v>48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1425.54</v>
      </c>
      <c r="M16" s="15">
        <f t="shared" si="1"/>
        <v>3017.8936363636367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5" t="s">
        <v>43</v>
      </c>
      <c r="G17" s="11" t="s">
        <v>49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1425.54</v>
      </c>
      <c r="M17" s="15">
        <f t="shared" si="1"/>
        <v>3017.8936363636367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5" t="s">
        <v>43</v>
      </c>
      <c r="G18" s="11" t="s">
        <v>50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1425.54</v>
      </c>
      <c r="M18" s="15">
        <f t="shared" si="1"/>
        <v>3017.8936363636367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5" t="s">
        <v>43</v>
      </c>
      <c r="G19" s="11" t="s">
        <v>51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1425.54</v>
      </c>
      <c r="M19" s="15">
        <f t="shared" si="1"/>
        <v>3017.8936363636367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5" t="s">
        <v>43</v>
      </c>
      <c r="G20" s="11" t="s">
        <v>52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1425.54</v>
      </c>
      <c r="M20" s="15">
        <f t="shared" si="1"/>
        <v>3017.8936363636367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5" t="s">
        <v>43</v>
      </c>
      <c r="G21" s="11" t="s">
        <v>53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1425.05</v>
      </c>
      <c r="M21" s="15">
        <f t="shared" si="1"/>
        <v>3017.8936363636367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5" t="s">
        <v>43</v>
      </c>
      <c r="G22" s="11" t="s">
        <v>54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1425.54</v>
      </c>
      <c r="M22" s="15">
        <f t="shared" si="1"/>
        <v>3017.8936363636367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1917.97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2202.5300000000002</v>
      </c>
      <c r="M24" s="20">
        <f>12738.69/3</f>
        <v>4246.2300000000005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2421.6</v>
      </c>
      <c r="M25" s="20">
        <f t="shared" ref="M25:M26" si="2">12738.69/3</f>
        <v>4246.2300000000005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1324.55</v>
      </c>
      <c r="M26" s="20">
        <f t="shared" si="2"/>
        <v>4246.2300000000005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</mergeCells>
  <dataValidations count="2">
    <dataValidation type="list" allowBlank="1" sqref="K6:K26">
      <formula1>"DIURNO,NOTURNO"</formula1>
    </dataValidation>
    <dataValidation type="list" allowBlank="1" sqref="J6:J26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43"/>
  <sheetViews>
    <sheetView zoomScale="80" zoomScaleNormal="80" workbookViewId="0">
      <selection activeCell="A4" sqref="A4:B4"/>
    </sheetView>
  </sheetViews>
  <sheetFormatPr defaultColWidth="14.42578125" defaultRowHeight="15"/>
  <cols>
    <col min="1" max="1" width="19.5703125" style="23" customWidth="1"/>
    <col min="2" max="2" width="17.140625" style="23" customWidth="1"/>
    <col min="3" max="3" width="37.5703125" style="23" customWidth="1"/>
    <col min="4" max="4" width="18.140625" style="23" customWidth="1"/>
    <col min="5" max="5" width="17.7109375" style="23" customWidth="1"/>
    <col min="6" max="6" width="50" style="23" customWidth="1"/>
    <col min="7" max="7" width="23.28515625" style="23" customWidth="1"/>
    <col min="8" max="8" width="17.28515625" style="23" customWidth="1"/>
    <col min="9" max="9" width="22.7109375" style="23" customWidth="1"/>
    <col min="10" max="10" width="19.42578125" style="23" customWidth="1"/>
    <col min="11" max="11" width="15" style="23" customWidth="1"/>
    <col min="12" max="12" width="19" style="23" customWidth="1"/>
    <col min="13" max="13" width="18.5703125" style="23" customWidth="1"/>
    <col min="14" max="28" width="8.7109375" style="23" customWidth="1"/>
    <col min="29" max="16384" width="14.42578125" style="23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75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1475.34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1474.33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1412.33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1320.6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1412.93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1978.71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12" t="s">
        <v>43</v>
      </c>
      <c r="G12" s="11" t="s">
        <v>44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1586.42</v>
      </c>
      <c r="M12" s="15">
        <f>33196.83/11</f>
        <v>3017.8936363636367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5" t="s">
        <v>43</v>
      </c>
      <c r="G13" s="11" t="s">
        <v>45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1524.42</v>
      </c>
      <c r="M13" s="15">
        <f t="shared" ref="M13:M22" si="1">33196.83/11</f>
        <v>3017.8936363636367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5" t="s">
        <v>43</v>
      </c>
      <c r="G14" s="11" t="s">
        <v>46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1524.32</v>
      </c>
      <c r="M14" s="15">
        <f t="shared" si="1"/>
        <v>3017.8936363636367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5" t="s">
        <v>43</v>
      </c>
      <c r="G15" s="11" t="s">
        <v>47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1524.42</v>
      </c>
      <c r="M15" s="15">
        <f t="shared" si="1"/>
        <v>3017.8936363636367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5" t="s">
        <v>43</v>
      </c>
      <c r="G16" s="11" t="s">
        <v>48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1524.42</v>
      </c>
      <c r="M16" s="15">
        <f t="shared" si="1"/>
        <v>3017.8936363636367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5" t="s">
        <v>43</v>
      </c>
      <c r="G17" s="11" t="s">
        <v>49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1524.42</v>
      </c>
      <c r="M17" s="15">
        <f t="shared" si="1"/>
        <v>3017.8936363636367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5" t="s">
        <v>43</v>
      </c>
      <c r="G18" s="11" t="s">
        <v>50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1524.42</v>
      </c>
      <c r="M18" s="15">
        <f t="shared" si="1"/>
        <v>3017.8936363636367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5" t="s">
        <v>43</v>
      </c>
      <c r="G19" s="11" t="s">
        <v>51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1524.42</v>
      </c>
      <c r="M19" s="15">
        <f t="shared" si="1"/>
        <v>3017.8936363636367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5" t="s">
        <v>43</v>
      </c>
      <c r="G20" s="11" t="s">
        <v>52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1524.42</v>
      </c>
      <c r="M20" s="15">
        <f t="shared" si="1"/>
        <v>3017.8936363636367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5" t="s">
        <v>43</v>
      </c>
      <c r="G21" s="11" t="s">
        <v>53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1524.98</v>
      </c>
      <c r="M21" s="15">
        <f t="shared" si="1"/>
        <v>3017.8936363636367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5" t="s">
        <v>43</v>
      </c>
      <c r="G22" s="11" t="s">
        <v>54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1524.42</v>
      </c>
      <c r="M22" s="15">
        <f t="shared" si="1"/>
        <v>3017.8936363636367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1546.8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2393.73</v>
      </c>
      <c r="M24" s="20">
        <f>12738.69/3</f>
        <v>4246.2300000000005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2393.73</v>
      </c>
      <c r="M25" s="20">
        <f t="shared" ref="M25:M26" si="2">12738.69/3</f>
        <v>4246.2300000000005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1052.08</v>
      </c>
      <c r="M26" s="20">
        <f t="shared" si="2"/>
        <v>4246.2300000000005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</mergeCells>
  <dataValidations count="2">
    <dataValidation type="list" allowBlank="1" sqref="J6:J26">
      <formula1>"40H/SEMANA,44H/SEMANA,12H/DIA,24H/DIA"</formula1>
    </dataValidation>
    <dataValidation type="list" allowBlank="1" sqref="K6:K26">
      <formula1>"DIURNO,NOTURNO"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43"/>
  <sheetViews>
    <sheetView zoomScale="80" zoomScaleNormal="80" workbookViewId="0">
      <selection activeCell="A4" sqref="A4:B4"/>
    </sheetView>
  </sheetViews>
  <sheetFormatPr defaultColWidth="14.42578125" defaultRowHeight="15"/>
  <cols>
    <col min="1" max="1" width="19.5703125" style="23" customWidth="1"/>
    <col min="2" max="2" width="17.140625" style="23" customWidth="1"/>
    <col min="3" max="3" width="37.5703125" style="23" customWidth="1"/>
    <col min="4" max="4" width="18.140625" style="23" customWidth="1"/>
    <col min="5" max="5" width="17.7109375" style="23" customWidth="1"/>
    <col min="6" max="6" width="50" style="23" customWidth="1"/>
    <col min="7" max="7" width="23.28515625" style="23" customWidth="1"/>
    <col min="8" max="8" width="17.28515625" style="23" customWidth="1"/>
    <col min="9" max="9" width="22.7109375" style="23" customWidth="1"/>
    <col min="10" max="10" width="19.42578125" style="23" customWidth="1"/>
    <col min="11" max="11" width="15" style="23" customWidth="1"/>
    <col min="12" max="12" width="19" style="23" customWidth="1"/>
    <col min="13" max="13" width="18.5703125" style="23" customWidth="1"/>
    <col min="14" max="28" width="8.7109375" style="23" customWidth="1"/>
    <col min="29" max="16384" width="14.42578125" style="23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75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1474.65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1380.26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1318.84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1412.11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1412.11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1978.71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12" t="s">
        <v>43</v>
      </c>
      <c r="G12" s="11" t="s">
        <v>44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1524.42</v>
      </c>
      <c r="M12" s="15">
        <f>33196.83/11</f>
        <v>3017.8936363636367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5" t="s">
        <v>43</v>
      </c>
      <c r="G13" s="11" t="s">
        <v>45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1524.42</v>
      </c>
      <c r="M13" s="15">
        <f t="shared" ref="M13:M22" si="1">33196.83/11</f>
        <v>3017.8936363636367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5" t="s">
        <v>43</v>
      </c>
      <c r="G14" s="11" t="s">
        <v>46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1524.32</v>
      </c>
      <c r="M14" s="15">
        <f t="shared" si="1"/>
        <v>3017.8936363636367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5" t="s">
        <v>43</v>
      </c>
      <c r="G15" s="11" t="s">
        <v>47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1524.42</v>
      </c>
      <c r="M15" s="15">
        <f t="shared" si="1"/>
        <v>3017.8936363636367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5" t="s">
        <v>43</v>
      </c>
      <c r="G16" s="11" t="s">
        <v>48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1524.42</v>
      </c>
      <c r="M16" s="15">
        <f t="shared" si="1"/>
        <v>3017.8936363636367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5" t="s">
        <v>43</v>
      </c>
      <c r="G17" s="11" t="s">
        <v>49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1586.42</v>
      </c>
      <c r="M17" s="15">
        <f t="shared" si="1"/>
        <v>3017.8936363636367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5" t="s">
        <v>43</v>
      </c>
      <c r="G18" s="11" t="s">
        <v>50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1524.42</v>
      </c>
      <c r="M18" s="15">
        <f t="shared" si="1"/>
        <v>3017.8936363636367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5" t="s">
        <v>43</v>
      </c>
      <c r="G19" s="11" t="s">
        <v>51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1524.42</v>
      </c>
      <c r="M19" s="15">
        <f t="shared" si="1"/>
        <v>3017.8936363636367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5" t="s">
        <v>43</v>
      </c>
      <c r="G20" s="11" t="s">
        <v>52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1524.42</v>
      </c>
      <c r="M20" s="15">
        <f t="shared" si="1"/>
        <v>3017.8936363636367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5" t="s">
        <v>43</v>
      </c>
      <c r="G21" s="11" t="s">
        <v>53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1524.98</v>
      </c>
      <c r="M21" s="15">
        <f t="shared" si="1"/>
        <v>3017.8936363636367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5" t="s">
        <v>43</v>
      </c>
      <c r="G22" s="11" t="s">
        <v>54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1524.42</v>
      </c>
      <c r="M22" s="15">
        <f t="shared" si="1"/>
        <v>3017.8936363636367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1546.8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2443.84</v>
      </c>
      <c r="M24" s="20">
        <f>12738.69/3</f>
        <v>4246.2300000000005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2414.58</v>
      </c>
      <c r="M25" s="20">
        <f t="shared" ref="M25:M26" si="2">12738.69/3</f>
        <v>4246.2300000000005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1144.32</v>
      </c>
      <c r="M26" s="20">
        <f t="shared" si="2"/>
        <v>4246.2300000000005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</mergeCells>
  <dataValidations disablePrompts="1" count="2">
    <dataValidation type="list" allowBlank="1" sqref="K6:K26">
      <formula1>"DIURNO,NOTURNO"</formula1>
    </dataValidation>
    <dataValidation type="list" allowBlank="1" sqref="J6:J26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3"/>
  <sheetViews>
    <sheetView topLeftCell="G1" zoomScale="80" zoomScaleNormal="80" workbookViewId="0">
      <selection activeCell="L10" sqref="L10"/>
    </sheetView>
  </sheetViews>
  <sheetFormatPr defaultColWidth="14.42578125" defaultRowHeight="15"/>
  <cols>
    <col min="1" max="1" width="19.5703125" style="23" customWidth="1"/>
    <col min="2" max="2" width="17.140625" style="23" customWidth="1"/>
    <col min="3" max="3" width="37.5703125" style="23" customWidth="1"/>
    <col min="4" max="4" width="18.140625" style="23" customWidth="1"/>
    <col min="5" max="5" width="17.7109375" style="23" customWidth="1"/>
    <col min="6" max="6" width="50" style="23" customWidth="1"/>
    <col min="7" max="7" width="23.28515625" style="23" customWidth="1"/>
    <col min="8" max="8" width="17.28515625" style="23" customWidth="1"/>
    <col min="9" max="9" width="22.7109375" style="23" customWidth="1"/>
    <col min="10" max="10" width="19.42578125" style="23" customWidth="1"/>
    <col min="11" max="11" width="15" style="23" customWidth="1"/>
    <col min="12" max="12" width="19" style="23" customWidth="1"/>
    <col min="13" max="13" width="18.5703125" style="23" customWidth="1"/>
    <col min="14" max="28" width="8.7109375" style="23" customWidth="1"/>
    <col min="29" max="16384" width="14.42578125" style="23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89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1475.02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1474.09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1412.18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1412.85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1412.67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1978.71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28" t="s">
        <v>43</v>
      </c>
      <c r="G12" s="29" t="s">
        <v>44</v>
      </c>
      <c r="H12" s="29" t="s">
        <v>59</v>
      </c>
      <c r="I12" s="29" t="s">
        <v>33</v>
      </c>
      <c r="J12" s="29" t="s">
        <v>57</v>
      </c>
      <c r="K12" s="29" t="s">
        <v>58</v>
      </c>
      <c r="L12" s="15">
        <v>1524.42</v>
      </c>
      <c r="M12" s="15">
        <f>33196.83/11</f>
        <v>3017.8936363636367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28" t="s">
        <v>43</v>
      </c>
      <c r="G13" s="29" t="s">
        <v>45</v>
      </c>
      <c r="H13" s="29" t="s">
        <v>59</v>
      </c>
      <c r="I13" s="29" t="s">
        <v>33</v>
      </c>
      <c r="J13" s="29" t="s">
        <v>57</v>
      </c>
      <c r="K13" s="29" t="s">
        <v>58</v>
      </c>
      <c r="L13" s="15">
        <v>1524.42</v>
      </c>
      <c r="M13" s="15">
        <f t="shared" ref="M13:M22" si="1">33196.83/11</f>
        <v>3017.8936363636367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28" t="s">
        <v>43</v>
      </c>
      <c r="G14" s="29" t="s">
        <v>46</v>
      </c>
      <c r="H14" s="29" t="s">
        <v>59</v>
      </c>
      <c r="I14" s="29" t="s">
        <v>33</v>
      </c>
      <c r="J14" s="29" t="s">
        <v>57</v>
      </c>
      <c r="K14" s="29" t="s">
        <v>58</v>
      </c>
      <c r="L14" s="15">
        <v>1524.32</v>
      </c>
      <c r="M14" s="15">
        <f t="shared" si="1"/>
        <v>3017.8936363636367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28" t="s">
        <v>43</v>
      </c>
      <c r="G15" s="29" t="s">
        <v>47</v>
      </c>
      <c r="H15" s="29" t="s">
        <v>59</v>
      </c>
      <c r="I15" s="29" t="s">
        <v>33</v>
      </c>
      <c r="J15" s="29" t="s">
        <v>57</v>
      </c>
      <c r="K15" s="29" t="s">
        <v>58</v>
      </c>
      <c r="L15" s="15">
        <v>1524.42</v>
      </c>
      <c r="M15" s="15">
        <f t="shared" si="1"/>
        <v>3017.8936363636367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28" t="s">
        <v>43</v>
      </c>
      <c r="G16" s="29" t="s">
        <v>48</v>
      </c>
      <c r="H16" s="29" t="s">
        <v>59</v>
      </c>
      <c r="I16" s="29" t="s">
        <v>33</v>
      </c>
      <c r="J16" s="29" t="s">
        <v>57</v>
      </c>
      <c r="K16" s="29" t="s">
        <v>58</v>
      </c>
      <c r="L16" s="15">
        <v>1524.42</v>
      </c>
      <c r="M16" s="15">
        <f t="shared" si="1"/>
        <v>3017.8936363636367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28" t="s">
        <v>43</v>
      </c>
      <c r="G17" s="29" t="s">
        <v>49</v>
      </c>
      <c r="H17" s="29" t="s">
        <v>59</v>
      </c>
      <c r="I17" s="29" t="s">
        <v>33</v>
      </c>
      <c r="J17" s="29" t="s">
        <v>57</v>
      </c>
      <c r="K17" s="29" t="s">
        <v>58</v>
      </c>
      <c r="L17" s="15">
        <v>1586.42</v>
      </c>
      <c r="M17" s="15">
        <f t="shared" si="1"/>
        <v>3017.8936363636367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28" t="s">
        <v>43</v>
      </c>
      <c r="G18" s="29" t="s">
        <v>50</v>
      </c>
      <c r="H18" s="29" t="s">
        <v>59</v>
      </c>
      <c r="I18" s="29" t="s">
        <v>33</v>
      </c>
      <c r="J18" s="29" t="s">
        <v>57</v>
      </c>
      <c r="K18" s="29" t="s">
        <v>58</v>
      </c>
      <c r="L18" s="15">
        <v>1524.42</v>
      </c>
      <c r="M18" s="15">
        <f t="shared" si="1"/>
        <v>3017.8936363636367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28" t="s">
        <v>43</v>
      </c>
      <c r="G19" s="29" t="s">
        <v>51</v>
      </c>
      <c r="H19" s="29" t="s">
        <v>59</v>
      </c>
      <c r="I19" s="29" t="s">
        <v>33</v>
      </c>
      <c r="J19" s="29" t="s">
        <v>57</v>
      </c>
      <c r="K19" s="29" t="s">
        <v>58</v>
      </c>
      <c r="L19" s="15">
        <v>1524.42</v>
      </c>
      <c r="M19" s="15">
        <f t="shared" si="1"/>
        <v>3017.8936363636367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28" t="s">
        <v>43</v>
      </c>
      <c r="G20" s="29" t="s">
        <v>52</v>
      </c>
      <c r="H20" s="29" t="s">
        <v>59</v>
      </c>
      <c r="I20" s="29" t="s">
        <v>33</v>
      </c>
      <c r="J20" s="29" t="s">
        <v>57</v>
      </c>
      <c r="K20" s="29" t="s">
        <v>58</v>
      </c>
      <c r="L20" s="15">
        <v>1524.42</v>
      </c>
      <c r="M20" s="15">
        <f t="shared" si="1"/>
        <v>3017.8936363636367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28" t="s">
        <v>43</v>
      </c>
      <c r="G21" s="29" t="s">
        <v>53</v>
      </c>
      <c r="H21" s="29" t="s">
        <v>59</v>
      </c>
      <c r="I21" s="29" t="s">
        <v>33</v>
      </c>
      <c r="J21" s="29" t="s">
        <v>57</v>
      </c>
      <c r="K21" s="29" t="s">
        <v>58</v>
      </c>
      <c r="L21" s="15">
        <v>1524.98</v>
      </c>
      <c r="M21" s="15">
        <f t="shared" si="1"/>
        <v>3017.8936363636367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28" t="s">
        <v>43</v>
      </c>
      <c r="G22" s="29" t="s">
        <v>54</v>
      </c>
      <c r="H22" s="29" t="s">
        <v>59</v>
      </c>
      <c r="I22" s="29" t="s">
        <v>33</v>
      </c>
      <c r="J22" s="29" t="s">
        <v>57</v>
      </c>
      <c r="K22" s="29" t="s">
        <v>58</v>
      </c>
      <c r="L22" s="15">
        <v>1524.42</v>
      </c>
      <c r="M22" s="15">
        <f t="shared" si="1"/>
        <v>3017.8936363636367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30" t="s">
        <v>41</v>
      </c>
      <c r="G23" s="31" t="s">
        <v>42</v>
      </c>
      <c r="H23" s="31" t="s">
        <v>60</v>
      </c>
      <c r="I23" s="31" t="s">
        <v>33</v>
      </c>
      <c r="J23" s="31" t="s">
        <v>61</v>
      </c>
      <c r="K23" s="31" t="s">
        <v>58</v>
      </c>
      <c r="L23" s="15">
        <v>1546.8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2443.84</v>
      </c>
      <c r="M24" s="20">
        <f>12738.69/3</f>
        <v>4246.2300000000005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2414.58</v>
      </c>
      <c r="M25" s="20">
        <f t="shared" ref="M25:M26" si="2">12738.69/3</f>
        <v>4246.2300000000005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1144.32</v>
      </c>
      <c r="M26" s="20">
        <f t="shared" si="2"/>
        <v>4246.2300000000005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</mergeCells>
  <dataValidations count="2">
    <dataValidation type="list" allowBlank="1" sqref="J6:J26">
      <formula1>"40H/SEMANA,44H/SEMANA,12H/DIA,24H/DIA"</formula1>
    </dataValidation>
    <dataValidation type="list" allowBlank="1" sqref="K6:K26">
      <formula1>"DIURNO,NOTURNO"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54"/>
  <sheetViews>
    <sheetView zoomScale="80" zoomScaleNormal="80" workbookViewId="0">
      <selection activeCell="M35" sqref="M35:M37"/>
    </sheetView>
  </sheetViews>
  <sheetFormatPr defaultColWidth="14.42578125" defaultRowHeight="15"/>
  <cols>
    <col min="1" max="1" width="19.5703125" style="24" customWidth="1"/>
    <col min="2" max="2" width="17.140625" style="24" customWidth="1"/>
    <col min="3" max="3" width="37.5703125" style="24" customWidth="1"/>
    <col min="4" max="4" width="18.140625" style="24" customWidth="1"/>
    <col min="5" max="5" width="17.7109375" style="24" customWidth="1"/>
    <col min="6" max="6" width="50" style="24" customWidth="1"/>
    <col min="7" max="7" width="23.28515625" style="24" customWidth="1"/>
    <col min="8" max="8" width="17.28515625" style="24" customWidth="1"/>
    <col min="9" max="9" width="22.7109375" style="24" customWidth="1"/>
    <col min="10" max="10" width="19.42578125" style="24" customWidth="1"/>
    <col min="11" max="11" width="15" style="24" customWidth="1"/>
    <col min="12" max="12" width="19" style="24" customWidth="1"/>
    <col min="13" max="13" width="18.5703125" style="24" customWidth="1"/>
    <col min="14" max="28" width="8.7109375" style="24" customWidth="1"/>
    <col min="29" max="16384" width="14.42578125" style="24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89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1474.67</v>
      </c>
      <c r="M6" s="15">
        <f>14167.87/5</f>
        <v>2833.5740000000001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1474.36</v>
      </c>
      <c r="M7" s="15">
        <f t="shared" ref="M7:M10" si="0">14167.87/5</f>
        <v>2833.5740000000001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1412.45</v>
      </c>
      <c r="M8" s="15">
        <f t="shared" si="0"/>
        <v>2833.5740000000001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753.82</v>
      </c>
      <c r="M9" s="15">
        <f t="shared" si="0"/>
        <v>2833.5740000000001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1443.55</v>
      </c>
      <c r="M10" s="15">
        <f t="shared" si="0"/>
        <v>2833.5740000000001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40</v>
      </c>
      <c r="E11" s="10">
        <v>2019</v>
      </c>
      <c r="F11" s="5" t="s">
        <v>41</v>
      </c>
      <c r="G11" s="7" t="s">
        <v>42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5765.85</v>
      </c>
      <c r="M11" s="15">
        <v>3740.64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73</v>
      </c>
      <c r="D12" s="6" t="s">
        <v>37</v>
      </c>
      <c r="E12" s="10">
        <v>2018</v>
      </c>
      <c r="F12" s="28" t="s">
        <v>43</v>
      </c>
      <c r="G12" s="11" t="s">
        <v>44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1524.42</v>
      </c>
      <c r="M12" s="15">
        <v>1609.54</v>
      </c>
      <c r="N12" s="1"/>
      <c r="O12" s="2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73</v>
      </c>
      <c r="D13" s="6" t="s">
        <v>37</v>
      </c>
      <c r="E13" s="10">
        <v>2018</v>
      </c>
      <c r="F13" s="28" t="s">
        <v>43</v>
      </c>
      <c r="G13" s="11" t="s">
        <v>45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1524.22</v>
      </c>
      <c r="M13" s="15">
        <v>1609.54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73</v>
      </c>
      <c r="D14" s="6" t="s">
        <v>37</v>
      </c>
      <c r="E14" s="10">
        <v>2018</v>
      </c>
      <c r="F14" s="28" t="s">
        <v>43</v>
      </c>
      <c r="G14" s="11" t="s">
        <v>46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1524.12</v>
      </c>
      <c r="M14" s="15">
        <v>1609.54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73</v>
      </c>
      <c r="D15" s="6" t="s">
        <v>37</v>
      </c>
      <c r="E15" s="10">
        <v>2018</v>
      </c>
      <c r="F15" s="28" t="s">
        <v>43</v>
      </c>
      <c r="G15" s="11" t="s">
        <v>47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1524.22</v>
      </c>
      <c r="M15" s="15">
        <v>1609.54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73</v>
      </c>
      <c r="D16" s="6" t="s">
        <v>37</v>
      </c>
      <c r="E16" s="10">
        <v>2018</v>
      </c>
      <c r="F16" s="28" t="s">
        <v>43</v>
      </c>
      <c r="G16" s="11" t="s">
        <v>48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1524.22</v>
      </c>
      <c r="M16" s="15">
        <v>1609.54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73</v>
      </c>
      <c r="D17" s="6" t="s">
        <v>37</v>
      </c>
      <c r="E17" s="10">
        <v>2018</v>
      </c>
      <c r="F17" s="28" t="s">
        <v>43</v>
      </c>
      <c r="G17" s="11" t="s">
        <v>49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1586.22</v>
      </c>
      <c r="M17" s="15">
        <v>1609.54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73</v>
      </c>
      <c r="D18" s="6" t="s">
        <v>37</v>
      </c>
      <c r="E18" s="10">
        <v>2018</v>
      </c>
      <c r="F18" s="28" t="s">
        <v>43</v>
      </c>
      <c r="G18" s="11" t="s">
        <v>50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1524.22</v>
      </c>
      <c r="M18" s="15">
        <v>1609.54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73</v>
      </c>
      <c r="D19" s="6" t="s">
        <v>37</v>
      </c>
      <c r="E19" s="10">
        <v>2018</v>
      </c>
      <c r="F19" s="28" t="s">
        <v>43</v>
      </c>
      <c r="G19" s="11" t="s">
        <v>51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1524.22</v>
      </c>
      <c r="M19" s="15">
        <v>1609.54</v>
      </c>
      <c r="N19" s="1"/>
      <c r="O19" s="1"/>
      <c r="P19" s="26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73</v>
      </c>
      <c r="D20" s="6" t="s">
        <v>37</v>
      </c>
      <c r="E20" s="10">
        <v>2018</v>
      </c>
      <c r="F20" s="28" t="s">
        <v>43</v>
      </c>
      <c r="G20" s="11" t="s">
        <v>52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1524.22</v>
      </c>
      <c r="M20" s="15">
        <v>1609.54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73</v>
      </c>
      <c r="D21" s="6" t="s">
        <v>37</v>
      </c>
      <c r="E21" s="10">
        <v>2018</v>
      </c>
      <c r="F21" s="28" t="s">
        <v>43</v>
      </c>
      <c r="G21" s="11" t="s">
        <v>53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1524.78</v>
      </c>
      <c r="M21" s="15">
        <v>1609.54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73</v>
      </c>
      <c r="D22" s="6" t="s">
        <v>37</v>
      </c>
      <c r="E22" s="10">
        <v>2018</v>
      </c>
      <c r="F22" s="28" t="s">
        <v>43</v>
      </c>
      <c r="G22" s="11" t="s">
        <v>54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1524.22</v>
      </c>
      <c r="M22" s="15">
        <v>1609.54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25" customFormat="1">
      <c r="A23" s="7" t="s">
        <v>32</v>
      </c>
      <c r="B23" s="7" t="s">
        <v>33</v>
      </c>
      <c r="C23" s="5" t="s">
        <v>73</v>
      </c>
      <c r="D23" s="6" t="s">
        <v>55</v>
      </c>
      <c r="E23" s="10">
        <v>2024</v>
      </c>
      <c r="F23" s="28" t="s">
        <v>76</v>
      </c>
      <c r="G23" s="7" t="s">
        <v>78</v>
      </c>
      <c r="H23" s="7" t="s">
        <v>59</v>
      </c>
      <c r="I23" s="7" t="s">
        <v>33</v>
      </c>
      <c r="J23" s="7" t="s">
        <v>57</v>
      </c>
      <c r="K23" s="7" t="s">
        <v>58</v>
      </c>
      <c r="L23" s="15">
        <v>664.9</v>
      </c>
      <c r="M23" s="15">
        <v>1274.1400000000001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7" t="s">
        <v>32</v>
      </c>
      <c r="B24" s="7" t="s">
        <v>33</v>
      </c>
      <c r="C24" s="5" t="s">
        <v>73</v>
      </c>
      <c r="D24" s="6" t="s">
        <v>55</v>
      </c>
      <c r="E24" s="10">
        <v>2024</v>
      </c>
      <c r="F24" s="5" t="s">
        <v>76</v>
      </c>
      <c r="G24" s="7" t="s">
        <v>79</v>
      </c>
      <c r="H24" s="7" t="s">
        <v>59</v>
      </c>
      <c r="I24" s="7" t="s">
        <v>33</v>
      </c>
      <c r="J24" s="7" t="s">
        <v>57</v>
      </c>
      <c r="K24" s="7" t="s">
        <v>58</v>
      </c>
      <c r="L24" s="15">
        <v>664.9</v>
      </c>
      <c r="M24" s="15">
        <v>1274.1400000000001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7" t="s">
        <v>32</v>
      </c>
      <c r="B25" s="7" t="s">
        <v>33</v>
      </c>
      <c r="C25" s="5" t="s">
        <v>73</v>
      </c>
      <c r="D25" s="6" t="s">
        <v>55</v>
      </c>
      <c r="E25" s="10">
        <v>2024</v>
      </c>
      <c r="F25" s="5" t="s">
        <v>76</v>
      </c>
      <c r="G25" s="7" t="s">
        <v>80</v>
      </c>
      <c r="H25" s="7" t="s">
        <v>59</v>
      </c>
      <c r="I25" s="7" t="s">
        <v>33</v>
      </c>
      <c r="J25" s="7" t="s">
        <v>57</v>
      </c>
      <c r="K25" s="7" t="s">
        <v>58</v>
      </c>
      <c r="L25" s="15">
        <v>664.9</v>
      </c>
      <c r="M25" s="15">
        <v>1274.1400000000001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7" t="s">
        <v>32</v>
      </c>
      <c r="B26" s="7" t="s">
        <v>33</v>
      </c>
      <c r="C26" s="5" t="s">
        <v>73</v>
      </c>
      <c r="D26" s="6" t="s">
        <v>55</v>
      </c>
      <c r="E26" s="10">
        <v>2024</v>
      </c>
      <c r="F26" s="5" t="s">
        <v>76</v>
      </c>
      <c r="G26" s="7" t="s">
        <v>81</v>
      </c>
      <c r="H26" s="7" t="s">
        <v>59</v>
      </c>
      <c r="I26" s="7" t="s">
        <v>33</v>
      </c>
      <c r="J26" s="7" t="s">
        <v>57</v>
      </c>
      <c r="K26" s="7" t="s">
        <v>58</v>
      </c>
      <c r="L26" s="15">
        <v>664.9</v>
      </c>
      <c r="M26" s="15">
        <v>1274.1400000000001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7" t="s">
        <v>32</v>
      </c>
      <c r="B27" s="7" t="s">
        <v>33</v>
      </c>
      <c r="C27" s="5" t="s">
        <v>73</v>
      </c>
      <c r="D27" s="6" t="s">
        <v>55</v>
      </c>
      <c r="E27" s="10">
        <v>2024</v>
      </c>
      <c r="F27" s="5" t="s">
        <v>76</v>
      </c>
      <c r="G27" s="7" t="s">
        <v>82</v>
      </c>
      <c r="H27" s="7" t="s">
        <v>59</v>
      </c>
      <c r="I27" s="7" t="s">
        <v>33</v>
      </c>
      <c r="J27" s="7" t="s">
        <v>57</v>
      </c>
      <c r="K27" s="7" t="s">
        <v>58</v>
      </c>
      <c r="L27" s="15">
        <v>664.9</v>
      </c>
      <c r="M27" s="15">
        <v>1274.1400000000001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7" t="s">
        <v>32</v>
      </c>
      <c r="B28" s="7" t="s">
        <v>33</v>
      </c>
      <c r="C28" s="5" t="s">
        <v>73</v>
      </c>
      <c r="D28" s="6" t="s">
        <v>55</v>
      </c>
      <c r="E28" s="10">
        <v>2024</v>
      </c>
      <c r="F28" s="5" t="s">
        <v>76</v>
      </c>
      <c r="G28" s="7" t="s">
        <v>83</v>
      </c>
      <c r="H28" s="7" t="s">
        <v>59</v>
      </c>
      <c r="I28" s="7" t="s">
        <v>33</v>
      </c>
      <c r="J28" s="7" t="s">
        <v>57</v>
      </c>
      <c r="K28" s="7" t="s">
        <v>58</v>
      </c>
      <c r="L28" s="15">
        <v>664.9</v>
      </c>
      <c r="M28" s="15">
        <v>1274.1400000000001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7" t="s">
        <v>32</v>
      </c>
      <c r="B29" s="7" t="s">
        <v>33</v>
      </c>
      <c r="C29" s="5" t="s">
        <v>73</v>
      </c>
      <c r="D29" s="6" t="s">
        <v>55</v>
      </c>
      <c r="E29" s="10">
        <v>2024</v>
      </c>
      <c r="F29" s="5" t="s">
        <v>76</v>
      </c>
      <c r="G29" s="7" t="s">
        <v>84</v>
      </c>
      <c r="H29" s="7" t="s">
        <v>59</v>
      </c>
      <c r="I29" s="7" t="s">
        <v>33</v>
      </c>
      <c r="J29" s="7" t="s">
        <v>57</v>
      </c>
      <c r="K29" s="7" t="s">
        <v>58</v>
      </c>
      <c r="L29" s="15">
        <v>284.95999999999998</v>
      </c>
      <c r="M29" s="15">
        <v>1274.1400000000001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7" t="s">
        <v>32</v>
      </c>
      <c r="B30" s="7" t="s">
        <v>33</v>
      </c>
      <c r="C30" s="5" t="s">
        <v>73</v>
      </c>
      <c r="D30" s="6" t="s">
        <v>55</v>
      </c>
      <c r="E30" s="10">
        <v>2024</v>
      </c>
      <c r="F30" s="5" t="s">
        <v>76</v>
      </c>
      <c r="G30" s="7" t="s">
        <v>85</v>
      </c>
      <c r="H30" s="7" t="s">
        <v>59</v>
      </c>
      <c r="I30" s="7" t="s">
        <v>33</v>
      </c>
      <c r="J30" s="7" t="s">
        <v>57</v>
      </c>
      <c r="K30" s="7" t="s">
        <v>58</v>
      </c>
      <c r="L30" s="15">
        <v>664.9</v>
      </c>
      <c r="M30" s="15">
        <v>1274.1400000000001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7" t="s">
        <v>32</v>
      </c>
      <c r="B31" s="7" t="s">
        <v>33</v>
      </c>
      <c r="C31" s="5" t="s">
        <v>73</v>
      </c>
      <c r="D31" s="6" t="s">
        <v>55</v>
      </c>
      <c r="E31" s="10">
        <v>2024</v>
      </c>
      <c r="F31" s="5" t="s">
        <v>76</v>
      </c>
      <c r="G31" s="7" t="s">
        <v>86</v>
      </c>
      <c r="H31" s="7" t="s">
        <v>59</v>
      </c>
      <c r="I31" s="7" t="s">
        <v>33</v>
      </c>
      <c r="J31" s="7" t="s">
        <v>57</v>
      </c>
      <c r="K31" s="7" t="s">
        <v>58</v>
      </c>
      <c r="L31" s="15">
        <v>664.9</v>
      </c>
      <c r="M31" s="15">
        <v>1274.1400000000001</v>
      </c>
    </row>
    <row r="32" spans="1:25">
      <c r="A32" s="7" t="s">
        <v>32</v>
      </c>
      <c r="B32" s="7" t="s">
        <v>33</v>
      </c>
      <c r="C32" s="5" t="s">
        <v>73</v>
      </c>
      <c r="D32" s="6" t="s">
        <v>55</v>
      </c>
      <c r="E32" s="10">
        <v>2024</v>
      </c>
      <c r="F32" s="5" t="s">
        <v>76</v>
      </c>
      <c r="G32" s="7" t="s">
        <v>87</v>
      </c>
      <c r="H32" s="7" t="s">
        <v>59</v>
      </c>
      <c r="I32" s="7" t="s">
        <v>33</v>
      </c>
      <c r="J32" s="7" t="s">
        <v>57</v>
      </c>
      <c r="K32" s="7" t="s">
        <v>58</v>
      </c>
      <c r="L32" s="15">
        <v>664.9</v>
      </c>
      <c r="M32" s="15">
        <v>1274.1400000000001</v>
      </c>
    </row>
    <row r="33" spans="1:13">
      <c r="A33" s="7" t="s">
        <v>32</v>
      </c>
      <c r="B33" s="7" t="s">
        <v>33</v>
      </c>
      <c r="C33" s="5" t="s">
        <v>73</v>
      </c>
      <c r="D33" s="6" t="s">
        <v>55</v>
      </c>
      <c r="E33" s="10">
        <v>2024</v>
      </c>
      <c r="F33" s="5" t="s">
        <v>76</v>
      </c>
      <c r="G33" s="7" t="s">
        <v>88</v>
      </c>
      <c r="H33" s="7" t="s">
        <v>59</v>
      </c>
      <c r="I33" s="7" t="s">
        <v>33</v>
      </c>
      <c r="J33" s="7" t="s">
        <v>57</v>
      </c>
      <c r="K33" s="7" t="s">
        <v>58</v>
      </c>
      <c r="L33" s="15">
        <v>664.9</v>
      </c>
      <c r="M33" s="15">
        <v>1274.1400000000001</v>
      </c>
    </row>
    <row r="34" spans="1:13" ht="28.5">
      <c r="A34" s="8" t="s">
        <v>32</v>
      </c>
      <c r="B34" s="8" t="s">
        <v>33</v>
      </c>
      <c r="C34" s="9" t="s">
        <v>36</v>
      </c>
      <c r="D34" s="13" t="s">
        <v>55</v>
      </c>
      <c r="E34" s="14">
        <v>2021</v>
      </c>
      <c r="F34" s="9" t="s">
        <v>41</v>
      </c>
      <c r="G34" s="8" t="s">
        <v>42</v>
      </c>
      <c r="H34" s="8" t="s">
        <v>60</v>
      </c>
      <c r="I34" s="8" t="s">
        <v>33</v>
      </c>
      <c r="J34" s="8" t="s">
        <v>61</v>
      </c>
      <c r="K34" s="8" t="s">
        <v>58</v>
      </c>
      <c r="L34" s="15">
        <v>1648.55</v>
      </c>
      <c r="M34" s="15">
        <v>3066.16</v>
      </c>
    </row>
    <row r="35" spans="1:13">
      <c r="A35" s="16" t="s">
        <v>32</v>
      </c>
      <c r="B35" s="16" t="s">
        <v>33</v>
      </c>
      <c r="C35" s="17" t="s">
        <v>64</v>
      </c>
      <c r="D35" s="18" t="s">
        <v>65</v>
      </c>
      <c r="E35" s="19">
        <v>2021</v>
      </c>
      <c r="F35" s="17" t="s">
        <v>66</v>
      </c>
      <c r="G35" s="16" t="s">
        <v>67</v>
      </c>
      <c r="H35" s="16" t="s">
        <v>68</v>
      </c>
      <c r="I35" s="16" t="s">
        <v>33</v>
      </c>
      <c r="J35" s="16" t="s">
        <v>72</v>
      </c>
      <c r="K35" s="16" t="s">
        <v>69</v>
      </c>
      <c r="L35" s="15">
        <v>2414.58</v>
      </c>
      <c r="M35" s="20">
        <v>4295.59</v>
      </c>
    </row>
    <row r="36" spans="1:13">
      <c r="A36" s="16" t="s">
        <v>32</v>
      </c>
      <c r="B36" s="16" t="s">
        <v>33</v>
      </c>
      <c r="C36" s="17" t="s">
        <v>64</v>
      </c>
      <c r="D36" s="18" t="s">
        <v>65</v>
      </c>
      <c r="E36" s="19">
        <v>2021</v>
      </c>
      <c r="F36" s="17" t="s">
        <v>66</v>
      </c>
      <c r="G36" s="16" t="s">
        <v>70</v>
      </c>
      <c r="H36" s="16" t="s">
        <v>68</v>
      </c>
      <c r="I36" s="16" t="s">
        <v>33</v>
      </c>
      <c r="J36" s="16" t="s">
        <v>72</v>
      </c>
      <c r="K36" s="16" t="s">
        <v>69</v>
      </c>
      <c r="L36" s="15">
        <v>2443.84</v>
      </c>
      <c r="M36" s="20">
        <v>4295.59</v>
      </c>
    </row>
    <row r="37" spans="1:13">
      <c r="A37" s="16" t="s">
        <v>32</v>
      </c>
      <c r="B37" s="16" t="s">
        <v>33</v>
      </c>
      <c r="C37" s="17" t="s">
        <v>64</v>
      </c>
      <c r="D37" s="18" t="s">
        <v>65</v>
      </c>
      <c r="E37" s="19">
        <v>2021</v>
      </c>
      <c r="F37" s="17" t="s">
        <v>66</v>
      </c>
      <c r="G37" s="16" t="s">
        <v>71</v>
      </c>
      <c r="H37" s="16" t="s">
        <v>68</v>
      </c>
      <c r="I37" s="16" t="s">
        <v>33</v>
      </c>
      <c r="J37" s="16" t="s">
        <v>72</v>
      </c>
      <c r="K37" s="16" t="s">
        <v>69</v>
      </c>
      <c r="L37" s="15">
        <v>1065.22</v>
      </c>
      <c r="M37" s="20">
        <v>4295.59</v>
      </c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42" t="s">
        <v>11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1"/>
      <c r="M39" s="1"/>
    </row>
    <row r="40" spans="1:13">
      <c r="A40" s="43" t="s">
        <v>12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  <c r="L40" s="1"/>
      <c r="M40" s="1"/>
    </row>
    <row r="41" spans="1:13">
      <c r="A41" s="32" t="s">
        <v>13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3">
      <c r="A42" s="32" t="s">
        <v>14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3">
      <c r="A43" s="32" t="s">
        <v>15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3">
      <c r="A44" s="32" t="s">
        <v>16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3">
      <c r="A45" s="32" t="s">
        <v>17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3">
      <c r="A46" s="32" t="s">
        <v>18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3">
      <c r="A47" s="32" t="s">
        <v>19</v>
      </c>
      <c r="B47" s="33"/>
      <c r="C47" s="33"/>
      <c r="D47" s="33"/>
      <c r="E47" s="33"/>
      <c r="F47" s="33"/>
      <c r="G47" s="33"/>
      <c r="H47" s="33"/>
      <c r="I47" s="33"/>
      <c r="J47" s="33"/>
      <c r="K47" s="34"/>
    </row>
    <row r="48" spans="1:13">
      <c r="A48" s="32" t="s">
        <v>20</v>
      </c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1">
      <c r="A49" s="32" t="s">
        <v>27</v>
      </c>
      <c r="B49" s="33"/>
      <c r="C49" s="33"/>
      <c r="D49" s="33"/>
      <c r="E49" s="33"/>
      <c r="F49" s="33"/>
      <c r="G49" s="33"/>
      <c r="H49" s="33"/>
      <c r="I49" s="33"/>
      <c r="J49" s="33"/>
      <c r="K49" s="34"/>
    </row>
    <row r="50" spans="1:11">
      <c r="A50" s="32" t="s">
        <v>21</v>
      </c>
      <c r="B50" s="33"/>
      <c r="C50" s="33"/>
      <c r="D50" s="33"/>
      <c r="E50" s="33"/>
      <c r="F50" s="33"/>
      <c r="G50" s="33"/>
      <c r="H50" s="33"/>
      <c r="I50" s="33"/>
      <c r="J50" s="33"/>
      <c r="K50" s="34"/>
    </row>
    <row r="51" spans="1:11">
      <c r="A51" s="32" t="s">
        <v>28</v>
      </c>
      <c r="B51" s="33"/>
      <c r="C51" s="33"/>
      <c r="D51" s="33"/>
      <c r="E51" s="33"/>
      <c r="F51" s="33"/>
      <c r="G51" s="33"/>
      <c r="H51" s="33"/>
      <c r="I51" s="33"/>
      <c r="J51" s="33"/>
      <c r="K51" s="34"/>
    </row>
    <row r="52" spans="1:11">
      <c r="A52" s="32" t="s">
        <v>29</v>
      </c>
      <c r="B52" s="33"/>
      <c r="C52" s="33"/>
      <c r="D52" s="33"/>
      <c r="E52" s="33"/>
      <c r="F52" s="33"/>
      <c r="G52" s="33"/>
      <c r="H52" s="33"/>
      <c r="I52" s="33"/>
      <c r="J52" s="33"/>
      <c r="K52" s="34"/>
    </row>
    <row r="53" spans="1:11">
      <c r="A53" s="32" t="s">
        <v>30</v>
      </c>
      <c r="B53" s="33"/>
      <c r="C53" s="33"/>
      <c r="D53" s="33"/>
      <c r="E53" s="33"/>
      <c r="F53" s="33"/>
      <c r="G53" s="33"/>
      <c r="H53" s="33"/>
      <c r="I53" s="33"/>
      <c r="J53" s="33"/>
      <c r="K53" s="34"/>
    </row>
    <row r="54" spans="1:11">
      <c r="A54" s="32" t="s">
        <v>31</v>
      </c>
      <c r="B54" s="33"/>
      <c r="C54" s="33"/>
      <c r="D54" s="33"/>
      <c r="E54" s="33"/>
      <c r="F54" s="33"/>
      <c r="G54" s="33"/>
      <c r="H54" s="33"/>
      <c r="I54" s="33"/>
      <c r="J54" s="33"/>
      <c r="K54" s="34"/>
    </row>
  </sheetData>
  <mergeCells count="22">
    <mergeCell ref="A51:K51"/>
    <mergeCell ref="A52:K52"/>
    <mergeCell ref="A53:K53"/>
    <mergeCell ref="A54:K54"/>
    <mergeCell ref="A45:K45"/>
    <mergeCell ref="A46:K46"/>
    <mergeCell ref="A47:K47"/>
    <mergeCell ref="A48:K48"/>
    <mergeCell ref="A49:K49"/>
    <mergeCell ref="A50:K50"/>
    <mergeCell ref="A44:K44"/>
    <mergeCell ref="A1:A3"/>
    <mergeCell ref="B1:M1"/>
    <mergeCell ref="B2:M2"/>
    <mergeCell ref="B3:M3"/>
    <mergeCell ref="A4:B4"/>
    <mergeCell ref="C4:M4"/>
    <mergeCell ref="A39:K39"/>
    <mergeCell ref="A40:K40"/>
    <mergeCell ref="A41:K41"/>
    <mergeCell ref="A42:K42"/>
    <mergeCell ref="A43:K43"/>
  </mergeCells>
  <dataValidations count="2">
    <dataValidation type="list" allowBlank="1" sqref="K6:K37">
      <formula1>"DIURNO,NOTURNO"</formula1>
    </dataValidation>
    <dataValidation type="list" allowBlank="1" sqref="J6:J37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43"/>
  <sheetViews>
    <sheetView topLeftCell="I1" zoomScale="80" zoomScaleNormal="80" workbookViewId="0">
      <selection activeCell="L12" sqref="L12:L22"/>
    </sheetView>
  </sheetViews>
  <sheetFormatPr defaultColWidth="14.42578125" defaultRowHeight="15"/>
  <cols>
    <col min="1" max="1" width="19.5703125" style="25" customWidth="1"/>
    <col min="2" max="2" width="17.140625" style="25" customWidth="1"/>
    <col min="3" max="3" width="37.5703125" style="25" customWidth="1"/>
    <col min="4" max="4" width="18.140625" style="25" customWidth="1"/>
    <col min="5" max="5" width="17.7109375" style="25" customWidth="1"/>
    <col min="6" max="6" width="50" style="25" customWidth="1"/>
    <col min="7" max="7" width="23.28515625" style="25" customWidth="1"/>
    <col min="8" max="8" width="17.28515625" style="25" customWidth="1"/>
    <col min="9" max="9" width="22.7109375" style="25" customWidth="1"/>
    <col min="10" max="10" width="19.42578125" style="25" customWidth="1"/>
    <col min="11" max="11" width="15" style="25" customWidth="1"/>
    <col min="12" max="12" width="19" style="25" customWidth="1"/>
    <col min="13" max="13" width="18.5703125" style="25" customWidth="1"/>
    <col min="14" max="28" width="8.7109375" style="25" customWidth="1"/>
    <col min="29" max="16384" width="14.42578125" style="25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89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1474.3</v>
      </c>
      <c r="M6" s="15">
        <v>3029.11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1474.68</v>
      </c>
      <c r="M7" s="15">
        <v>3029.11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1412.18</v>
      </c>
      <c r="M8" s="15">
        <v>3029.11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1412.37</v>
      </c>
      <c r="M9" s="15">
        <v>3029.11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1412.53</v>
      </c>
      <c r="M10" s="15">
        <v>3029.11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65</v>
      </c>
      <c r="E11" s="10">
        <v>2024</v>
      </c>
      <c r="F11" s="5" t="s">
        <v>76</v>
      </c>
      <c r="G11" s="7" t="s">
        <v>77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2158.1999999999998</v>
      </c>
      <c r="M11" s="15">
        <v>4362.3100000000004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7" t="s">
        <v>32</v>
      </c>
      <c r="B12" s="7" t="s">
        <v>33</v>
      </c>
      <c r="C12" s="5" t="s">
        <v>73</v>
      </c>
      <c r="D12" s="6" t="s">
        <v>55</v>
      </c>
      <c r="E12" s="10">
        <v>2024</v>
      </c>
      <c r="F12" s="5" t="s">
        <v>76</v>
      </c>
      <c r="G12" s="7" t="s">
        <v>78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1570.42</v>
      </c>
      <c r="M12" s="15">
        <v>2879.91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7" t="s">
        <v>32</v>
      </c>
      <c r="B13" s="7" t="s">
        <v>33</v>
      </c>
      <c r="C13" s="5" t="s">
        <v>73</v>
      </c>
      <c r="D13" s="6" t="s">
        <v>55</v>
      </c>
      <c r="E13" s="10">
        <v>2024</v>
      </c>
      <c r="F13" s="5" t="s">
        <v>76</v>
      </c>
      <c r="G13" s="7" t="s">
        <v>79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1570.42</v>
      </c>
      <c r="M13" s="15">
        <v>2879.91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7" t="s">
        <v>32</v>
      </c>
      <c r="B14" s="7" t="s">
        <v>33</v>
      </c>
      <c r="C14" s="5" t="s">
        <v>73</v>
      </c>
      <c r="D14" s="6" t="s">
        <v>55</v>
      </c>
      <c r="E14" s="10">
        <v>2024</v>
      </c>
      <c r="F14" s="5" t="s">
        <v>76</v>
      </c>
      <c r="G14" s="7" t="s">
        <v>80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1570.42</v>
      </c>
      <c r="M14" s="15">
        <v>2879.91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7" t="s">
        <v>32</v>
      </c>
      <c r="B15" s="7" t="s">
        <v>33</v>
      </c>
      <c r="C15" s="5" t="s">
        <v>73</v>
      </c>
      <c r="D15" s="6" t="s">
        <v>55</v>
      </c>
      <c r="E15" s="10">
        <v>2024</v>
      </c>
      <c r="F15" s="5" t="s">
        <v>76</v>
      </c>
      <c r="G15" s="7" t="s">
        <v>81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1570.42</v>
      </c>
      <c r="M15" s="15">
        <v>2879.91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7" t="s">
        <v>32</v>
      </c>
      <c r="B16" s="7" t="s">
        <v>33</v>
      </c>
      <c r="C16" s="5" t="s">
        <v>73</v>
      </c>
      <c r="D16" s="6" t="s">
        <v>55</v>
      </c>
      <c r="E16" s="10">
        <v>2024</v>
      </c>
      <c r="F16" s="5" t="s">
        <v>76</v>
      </c>
      <c r="G16" s="7" t="s">
        <v>82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1570.42</v>
      </c>
      <c r="M16" s="15">
        <v>2879.91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7" t="s">
        <v>32</v>
      </c>
      <c r="B17" s="7" t="s">
        <v>33</v>
      </c>
      <c r="C17" s="5" t="s">
        <v>73</v>
      </c>
      <c r="D17" s="6" t="s">
        <v>55</v>
      </c>
      <c r="E17" s="10">
        <v>2024</v>
      </c>
      <c r="F17" s="5" t="s">
        <v>76</v>
      </c>
      <c r="G17" s="7" t="s">
        <v>83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1543.94</v>
      </c>
      <c r="M17" s="15">
        <v>2879.91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7" t="s">
        <v>32</v>
      </c>
      <c r="B18" s="7" t="s">
        <v>33</v>
      </c>
      <c r="C18" s="5" t="s">
        <v>73</v>
      </c>
      <c r="D18" s="6" t="s">
        <v>55</v>
      </c>
      <c r="E18" s="10">
        <v>2024</v>
      </c>
      <c r="F18" s="5" t="s">
        <v>76</v>
      </c>
      <c r="G18" s="7" t="s">
        <v>84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1570.42</v>
      </c>
      <c r="M18" s="15">
        <v>2879.91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7" t="s">
        <v>32</v>
      </c>
      <c r="B19" s="7" t="s">
        <v>33</v>
      </c>
      <c r="C19" s="5" t="s">
        <v>73</v>
      </c>
      <c r="D19" s="6" t="s">
        <v>55</v>
      </c>
      <c r="E19" s="10">
        <v>2024</v>
      </c>
      <c r="F19" s="5" t="s">
        <v>76</v>
      </c>
      <c r="G19" s="7" t="s">
        <v>85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1570.42</v>
      </c>
      <c r="M19" s="15">
        <v>2879.91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7" t="s">
        <v>32</v>
      </c>
      <c r="B20" s="7" t="s">
        <v>33</v>
      </c>
      <c r="C20" s="5" t="s">
        <v>73</v>
      </c>
      <c r="D20" s="6" t="s">
        <v>55</v>
      </c>
      <c r="E20" s="10">
        <v>2024</v>
      </c>
      <c r="F20" s="5" t="s">
        <v>76</v>
      </c>
      <c r="G20" s="7" t="s">
        <v>86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1570.42</v>
      </c>
      <c r="M20" s="15">
        <v>2879.91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7" t="s">
        <v>32</v>
      </c>
      <c r="B21" s="7" t="s">
        <v>33</v>
      </c>
      <c r="C21" s="5" t="s">
        <v>73</v>
      </c>
      <c r="D21" s="6" t="s">
        <v>55</v>
      </c>
      <c r="E21" s="10">
        <v>2024</v>
      </c>
      <c r="F21" s="5" t="s">
        <v>76</v>
      </c>
      <c r="G21" s="7" t="s">
        <v>87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1570.42</v>
      </c>
      <c r="M21" s="15">
        <v>2879.91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7" t="s">
        <v>32</v>
      </c>
      <c r="B22" s="7" t="s">
        <v>33</v>
      </c>
      <c r="C22" s="5" t="s">
        <v>73</v>
      </c>
      <c r="D22" s="6" t="s">
        <v>55</v>
      </c>
      <c r="E22" s="10">
        <v>2024</v>
      </c>
      <c r="F22" s="5" t="s">
        <v>76</v>
      </c>
      <c r="G22" s="7" t="s">
        <v>88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1570.42</v>
      </c>
      <c r="M22" s="15">
        <v>2879.91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1648.53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2443.84</v>
      </c>
      <c r="M24" s="20">
        <v>4295.59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1418.66</v>
      </c>
      <c r="M25" s="20">
        <v>4295.59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2141.58</v>
      </c>
      <c r="M26" s="20">
        <v>4295.59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</mergeCells>
  <dataValidations count="2">
    <dataValidation type="list" allowBlank="1" sqref="J6:J26">
      <formula1>"40H/SEMANA,44H/SEMANA,12H/DIA,24H/DIA"</formula1>
    </dataValidation>
    <dataValidation type="list" allowBlank="1" sqref="K6:K26">
      <formula1>"DIURNO,NOTURNO"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43"/>
  <sheetViews>
    <sheetView tabSelected="1" zoomScale="80" zoomScaleNormal="80" workbookViewId="0">
      <selection activeCell="L12" sqref="L12:L22"/>
    </sheetView>
  </sheetViews>
  <sheetFormatPr defaultColWidth="14.42578125" defaultRowHeight="15"/>
  <cols>
    <col min="1" max="1" width="19.5703125" style="25" customWidth="1"/>
    <col min="2" max="2" width="17.140625" style="25" customWidth="1"/>
    <col min="3" max="3" width="37.5703125" style="25" customWidth="1"/>
    <col min="4" max="4" width="18.140625" style="25" customWidth="1"/>
    <col min="5" max="5" width="17.7109375" style="25" customWidth="1"/>
    <col min="6" max="6" width="50" style="25" customWidth="1"/>
    <col min="7" max="7" width="23.28515625" style="25" customWidth="1"/>
    <col min="8" max="8" width="17.28515625" style="25" customWidth="1"/>
    <col min="9" max="9" width="22.7109375" style="25" customWidth="1"/>
    <col min="10" max="10" width="19.42578125" style="25" customWidth="1"/>
    <col min="11" max="11" width="15" style="25" customWidth="1"/>
    <col min="12" max="12" width="19" style="25" customWidth="1"/>
    <col min="13" max="13" width="18.5703125" style="25" customWidth="1"/>
    <col min="14" max="28" width="8.7109375" style="25" customWidth="1"/>
    <col min="29" max="16384" width="14.42578125" style="25"/>
  </cols>
  <sheetData>
    <row r="1" spans="1:28">
      <c r="A1" s="35"/>
      <c r="B1" s="38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36"/>
      <c r="B2" s="38" t="s">
        <v>62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37"/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39" t="s">
        <v>89</v>
      </c>
      <c r="B4" s="40"/>
      <c r="C4" s="41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37</v>
      </c>
      <c r="E6" s="10">
        <v>2020</v>
      </c>
      <c r="F6" s="5" t="s">
        <v>38</v>
      </c>
      <c r="G6" s="11" t="s">
        <v>39</v>
      </c>
      <c r="H6" s="7" t="s">
        <v>56</v>
      </c>
      <c r="I6" s="7" t="s">
        <v>33</v>
      </c>
      <c r="J6" s="7" t="s">
        <v>57</v>
      </c>
      <c r="K6" s="7" t="s">
        <v>58</v>
      </c>
      <c r="L6" s="15">
        <v>1474.3</v>
      </c>
      <c r="M6" s="15">
        <v>3029.11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37</v>
      </c>
      <c r="E7" s="10">
        <v>2020</v>
      </c>
      <c r="F7" s="5" t="s">
        <v>38</v>
      </c>
      <c r="G7" s="11" t="s">
        <v>39</v>
      </c>
      <c r="H7" s="7" t="s">
        <v>56</v>
      </c>
      <c r="I7" s="7" t="s">
        <v>33</v>
      </c>
      <c r="J7" s="7" t="s">
        <v>57</v>
      </c>
      <c r="K7" s="7" t="s">
        <v>58</v>
      </c>
      <c r="L7" s="15">
        <v>1474.68</v>
      </c>
      <c r="M7" s="15">
        <v>3029.11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37</v>
      </c>
      <c r="E8" s="10">
        <v>2020</v>
      </c>
      <c r="F8" s="5" t="s">
        <v>38</v>
      </c>
      <c r="G8" s="11" t="s">
        <v>39</v>
      </c>
      <c r="H8" s="7" t="s">
        <v>56</v>
      </c>
      <c r="I8" s="7" t="s">
        <v>33</v>
      </c>
      <c r="J8" s="7" t="s">
        <v>57</v>
      </c>
      <c r="K8" s="7" t="s">
        <v>58</v>
      </c>
      <c r="L8" s="15">
        <v>1412.18</v>
      </c>
      <c r="M8" s="15">
        <v>3029.11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37</v>
      </c>
      <c r="E9" s="10">
        <v>2020</v>
      </c>
      <c r="F9" s="5" t="s">
        <v>38</v>
      </c>
      <c r="G9" s="11" t="s">
        <v>39</v>
      </c>
      <c r="H9" s="7" t="s">
        <v>56</v>
      </c>
      <c r="I9" s="7" t="s">
        <v>33</v>
      </c>
      <c r="J9" s="7" t="s">
        <v>57</v>
      </c>
      <c r="K9" s="7" t="s">
        <v>58</v>
      </c>
      <c r="L9" s="15">
        <v>1412.37</v>
      </c>
      <c r="M9" s="15">
        <v>3029.11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37</v>
      </c>
      <c r="E10" s="10">
        <v>2020</v>
      </c>
      <c r="F10" s="5" t="s">
        <v>38</v>
      </c>
      <c r="G10" s="11" t="s">
        <v>39</v>
      </c>
      <c r="H10" s="7" t="s">
        <v>56</v>
      </c>
      <c r="I10" s="7" t="s">
        <v>33</v>
      </c>
      <c r="J10" s="7" t="s">
        <v>57</v>
      </c>
      <c r="K10" s="7" t="s">
        <v>58</v>
      </c>
      <c r="L10" s="15">
        <v>1412.53</v>
      </c>
      <c r="M10" s="15">
        <v>3029.11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65</v>
      </c>
      <c r="E11" s="10">
        <v>2024</v>
      </c>
      <c r="F11" s="5" t="s">
        <v>76</v>
      </c>
      <c r="G11" s="7" t="s">
        <v>77</v>
      </c>
      <c r="H11" s="7" t="s">
        <v>63</v>
      </c>
      <c r="I11" s="7" t="s">
        <v>33</v>
      </c>
      <c r="J11" s="7" t="s">
        <v>57</v>
      </c>
      <c r="K11" s="7" t="s">
        <v>58</v>
      </c>
      <c r="L11" s="15">
        <v>2158.1999999999998</v>
      </c>
      <c r="M11" s="15">
        <v>4362.3100000000004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7" t="s">
        <v>32</v>
      </c>
      <c r="B12" s="7" t="s">
        <v>33</v>
      </c>
      <c r="C12" s="5" t="s">
        <v>73</v>
      </c>
      <c r="D12" s="6" t="s">
        <v>55</v>
      </c>
      <c r="E12" s="10">
        <v>2024</v>
      </c>
      <c r="F12" s="5" t="s">
        <v>76</v>
      </c>
      <c r="G12" s="7" t="s">
        <v>78</v>
      </c>
      <c r="H12" s="7" t="s">
        <v>59</v>
      </c>
      <c r="I12" s="7" t="s">
        <v>33</v>
      </c>
      <c r="J12" s="7" t="s">
        <v>57</v>
      </c>
      <c r="K12" s="7" t="s">
        <v>58</v>
      </c>
      <c r="L12" s="15">
        <v>1570.42</v>
      </c>
      <c r="M12" s="15">
        <v>2879.91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7" t="s">
        <v>32</v>
      </c>
      <c r="B13" s="7" t="s">
        <v>33</v>
      </c>
      <c r="C13" s="5" t="s">
        <v>73</v>
      </c>
      <c r="D13" s="6" t="s">
        <v>55</v>
      </c>
      <c r="E13" s="10">
        <v>2024</v>
      </c>
      <c r="F13" s="5" t="s">
        <v>76</v>
      </c>
      <c r="G13" s="7" t="s">
        <v>79</v>
      </c>
      <c r="H13" s="7" t="s">
        <v>59</v>
      </c>
      <c r="I13" s="7" t="s">
        <v>33</v>
      </c>
      <c r="J13" s="7" t="s">
        <v>57</v>
      </c>
      <c r="K13" s="7" t="s">
        <v>58</v>
      </c>
      <c r="L13" s="15">
        <v>1570.42</v>
      </c>
      <c r="M13" s="15">
        <v>2879.91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7" t="s">
        <v>32</v>
      </c>
      <c r="B14" s="7" t="s">
        <v>33</v>
      </c>
      <c r="C14" s="5" t="s">
        <v>73</v>
      </c>
      <c r="D14" s="6" t="s">
        <v>55</v>
      </c>
      <c r="E14" s="10">
        <v>2024</v>
      </c>
      <c r="F14" s="5" t="s">
        <v>76</v>
      </c>
      <c r="G14" s="7" t="s">
        <v>80</v>
      </c>
      <c r="H14" s="7" t="s">
        <v>59</v>
      </c>
      <c r="I14" s="7" t="s">
        <v>33</v>
      </c>
      <c r="J14" s="7" t="s">
        <v>57</v>
      </c>
      <c r="K14" s="7" t="s">
        <v>58</v>
      </c>
      <c r="L14" s="15">
        <v>1570.42</v>
      </c>
      <c r="M14" s="15">
        <v>2879.91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7" t="s">
        <v>32</v>
      </c>
      <c r="B15" s="7" t="s">
        <v>33</v>
      </c>
      <c r="C15" s="5" t="s">
        <v>73</v>
      </c>
      <c r="D15" s="6" t="s">
        <v>55</v>
      </c>
      <c r="E15" s="10">
        <v>2024</v>
      </c>
      <c r="F15" s="5" t="s">
        <v>76</v>
      </c>
      <c r="G15" s="7" t="s">
        <v>81</v>
      </c>
      <c r="H15" s="7" t="s">
        <v>59</v>
      </c>
      <c r="I15" s="7" t="s">
        <v>33</v>
      </c>
      <c r="J15" s="7" t="s">
        <v>57</v>
      </c>
      <c r="K15" s="7" t="s">
        <v>58</v>
      </c>
      <c r="L15" s="15">
        <v>1570.42</v>
      </c>
      <c r="M15" s="15">
        <v>2879.91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7" t="s">
        <v>32</v>
      </c>
      <c r="B16" s="7" t="s">
        <v>33</v>
      </c>
      <c r="C16" s="5" t="s">
        <v>73</v>
      </c>
      <c r="D16" s="6" t="s">
        <v>55</v>
      </c>
      <c r="E16" s="10">
        <v>2024</v>
      </c>
      <c r="F16" s="5" t="s">
        <v>76</v>
      </c>
      <c r="G16" s="7" t="s">
        <v>82</v>
      </c>
      <c r="H16" s="7" t="s">
        <v>59</v>
      </c>
      <c r="I16" s="7" t="s">
        <v>33</v>
      </c>
      <c r="J16" s="7" t="s">
        <v>57</v>
      </c>
      <c r="K16" s="7" t="s">
        <v>58</v>
      </c>
      <c r="L16" s="15">
        <v>1570.42</v>
      </c>
      <c r="M16" s="15">
        <v>2879.91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7" t="s">
        <v>32</v>
      </c>
      <c r="B17" s="7" t="s">
        <v>33</v>
      </c>
      <c r="C17" s="5" t="s">
        <v>73</v>
      </c>
      <c r="D17" s="6" t="s">
        <v>55</v>
      </c>
      <c r="E17" s="10">
        <v>2024</v>
      </c>
      <c r="F17" s="5" t="s">
        <v>76</v>
      </c>
      <c r="G17" s="7" t="s">
        <v>83</v>
      </c>
      <c r="H17" s="7" t="s">
        <v>59</v>
      </c>
      <c r="I17" s="7" t="s">
        <v>33</v>
      </c>
      <c r="J17" s="7" t="s">
        <v>57</v>
      </c>
      <c r="K17" s="7" t="s">
        <v>58</v>
      </c>
      <c r="L17" s="15">
        <v>1543.94</v>
      </c>
      <c r="M17" s="15">
        <v>2879.91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7" t="s">
        <v>32</v>
      </c>
      <c r="B18" s="7" t="s">
        <v>33</v>
      </c>
      <c r="C18" s="5" t="s">
        <v>73</v>
      </c>
      <c r="D18" s="6" t="s">
        <v>55</v>
      </c>
      <c r="E18" s="10">
        <v>2024</v>
      </c>
      <c r="F18" s="5" t="s">
        <v>76</v>
      </c>
      <c r="G18" s="7" t="s">
        <v>84</v>
      </c>
      <c r="H18" s="7" t="s">
        <v>59</v>
      </c>
      <c r="I18" s="7" t="s">
        <v>33</v>
      </c>
      <c r="J18" s="7" t="s">
        <v>57</v>
      </c>
      <c r="K18" s="7" t="s">
        <v>58</v>
      </c>
      <c r="L18" s="15">
        <v>1570.42</v>
      </c>
      <c r="M18" s="15">
        <v>2879.91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7" t="s">
        <v>32</v>
      </c>
      <c r="B19" s="7" t="s">
        <v>33</v>
      </c>
      <c r="C19" s="5" t="s">
        <v>73</v>
      </c>
      <c r="D19" s="6" t="s">
        <v>55</v>
      </c>
      <c r="E19" s="10">
        <v>2024</v>
      </c>
      <c r="F19" s="5" t="s">
        <v>76</v>
      </c>
      <c r="G19" s="7" t="s">
        <v>85</v>
      </c>
      <c r="H19" s="7" t="s">
        <v>59</v>
      </c>
      <c r="I19" s="7" t="s">
        <v>33</v>
      </c>
      <c r="J19" s="7" t="s">
        <v>57</v>
      </c>
      <c r="K19" s="7" t="s">
        <v>58</v>
      </c>
      <c r="L19" s="15">
        <v>1570.42</v>
      </c>
      <c r="M19" s="15">
        <v>2879.91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7" t="s">
        <v>32</v>
      </c>
      <c r="B20" s="7" t="s">
        <v>33</v>
      </c>
      <c r="C20" s="5" t="s">
        <v>73</v>
      </c>
      <c r="D20" s="6" t="s">
        <v>55</v>
      </c>
      <c r="E20" s="10">
        <v>2024</v>
      </c>
      <c r="F20" s="5" t="s">
        <v>76</v>
      </c>
      <c r="G20" s="7" t="s">
        <v>86</v>
      </c>
      <c r="H20" s="7" t="s">
        <v>59</v>
      </c>
      <c r="I20" s="7" t="s">
        <v>33</v>
      </c>
      <c r="J20" s="7" t="s">
        <v>57</v>
      </c>
      <c r="K20" s="7" t="s">
        <v>58</v>
      </c>
      <c r="L20" s="15">
        <v>1570.42</v>
      </c>
      <c r="M20" s="15">
        <v>2879.91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7" t="s">
        <v>32</v>
      </c>
      <c r="B21" s="7" t="s">
        <v>33</v>
      </c>
      <c r="C21" s="5" t="s">
        <v>73</v>
      </c>
      <c r="D21" s="6" t="s">
        <v>55</v>
      </c>
      <c r="E21" s="10">
        <v>2024</v>
      </c>
      <c r="F21" s="5" t="s">
        <v>76</v>
      </c>
      <c r="G21" s="7" t="s">
        <v>87</v>
      </c>
      <c r="H21" s="7" t="s">
        <v>59</v>
      </c>
      <c r="I21" s="7" t="s">
        <v>33</v>
      </c>
      <c r="J21" s="7" t="s">
        <v>57</v>
      </c>
      <c r="K21" s="7" t="s">
        <v>58</v>
      </c>
      <c r="L21" s="15">
        <v>1570.42</v>
      </c>
      <c r="M21" s="15">
        <v>2879.91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7" t="s">
        <v>32</v>
      </c>
      <c r="B22" s="7" t="s">
        <v>33</v>
      </c>
      <c r="C22" s="5" t="s">
        <v>73</v>
      </c>
      <c r="D22" s="6" t="s">
        <v>55</v>
      </c>
      <c r="E22" s="10">
        <v>2024</v>
      </c>
      <c r="F22" s="5" t="s">
        <v>76</v>
      </c>
      <c r="G22" s="7" t="s">
        <v>88</v>
      </c>
      <c r="H22" s="7" t="s">
        <v>59</v>
      </c>
      <c r="I22" s="7" t="s">
        <v>33</v>
      </c>
      <c r="J22" s="7" t="s">
        <v>57</v>
      </c>
      <c r="K22" s="7" t="s">
        <v>58</v>
      </c>
      <c r="L22" s="15">
        <v>1570.42</v>
      </c>
      <c r="M22" s="15">
        <v>2879.91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8" t="s">
        <v>32</v>
      </c>
      <c r="B23" s="8" t="s">
        <v>33</v>
      </c>
      <c r="C23" s="9" t="s">
        <v>36</v>
      </c>
      <c r="D23" s="13" t="s">
        <v>55</v>
      </c>
      <c r="E23" s="14">
        <v>2021</v>
      </c>
      <c r="F23" s="9" t="s">
        <v>41</v>
      </c>
      <c r="G23" s="8" t="s">
        <v>42</v>
      </c>
      <c r="H23" s="8" t="s">
        <v>60</v>
      </c>
      <c r="I23" s="8" t="s">
        <v>33</v>
      </c>
      <c r="J23" s="8" t="s">
        <v>61</v>
      </c>
      <c r="K23" s="8" t="s">
        <v>58</v>
      </c>
      <c r="L23" s="15">
        <v>1648.53</v>
      </c>
      <c r="M23" s="15">
        <v>3066.16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6" t="s">
        <v>32</v>
      </c>
      <c r="B24" s="16" t="s">
        <v>33</v>
      </c>
      <c r="C24" s="17" t="s">
        <v>64</v>
      </c>
      <c r="D24" s="18" t="s">
        <v>65</v>
      </c>
      <c r="E24" s="19">
        <v>2021</v>
      </c>
      <c r="F24" s="17" t="s">
        <v>66</v>
      </c>
      <c r="G24" s="16" t="s">
        <v>67</v>
      </c>
      <c r="H24" s="16" t="s">
        <v>68</v>
      </c>
      <c r="I24" s="16" t="s">
        <v>33</v>
      </c>
      <c r="J24" s="16" t="s">
        <v>72</v>
      </c>
      <c r="K24" s="16" t="s">
        <v>69</v>
      </c>
      <c r="L24" s="15">
        <v>2443.84</v>
      </c>
      <c r="M24" s="20">
        <v>4295.59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6" t="s">
        <v>32</v>
      </c>
      <c r="B25" s="16" t="s">
        <v>33</v>
      </c>
      <c r="C25" s="17" t="s">
        <v>64</v>
      </c>
      <c r="D25" s="18" t="s">
        <v>65</v>
      </c>
      <c r="E25" s="19">
        <v>2021</v>
      </c>
      <c r="F25" s="17" t="s">
        <v>66</v>
      </c>
      <c r="G25" s="16" t="s">
        <v>70</v>
      </c>
      <c r="H25" s="16" t="s">
        <v>68</v>
      </c>
      <c r="I25" s="16" t="s">
        <v>33</v>
      </c>
      <c r="J25" s="16" t="s">
        <v>72</v>
      </c>
      <c r="K25" s="16" t="s">
        <v>69</v>
      </c>
      <c r="L25" s="15">
        <v>1418.66</v>
      </c>
      <c r="M25" s="20">
        <v>4295.59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6" t="s">
        <v>32</v>
      </c>
      <c r="B26" s="16" t="s">
        <v>33</v>
      </c>
      <c r="C26" s="17" t="s">
        <v>64</v>
      </c>
      <c r="D26" s="18" t="s">
        <v>65</v>
      </c>
      <c r="E26" s="19">
        <v>2021</v>
      </c>
      <c r="F26" s="17" t="s">
        <v>66</v>
      </c>
      <c r="G26" s="16" t="s">
        <v>71</v>
      </c>
      <c r="H26" s="16" t="s">
        <v>68</v>
      </c>
      <c r="I26" s="16" t="s">
        <v>33</v>
      </c>
      <c r="J26" s="16" t="s">
        <v>72</v>
      </c>
      <c r="K26" s="16" t="s">
        <v>69</v>
      </c>
      <c r="L26" s="15">
        <v>2141.58</v>
      </c>
      <c r="M26" s="20">
        <v>4295.59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2" t="s"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3" t="s">
        <v>12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2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25">
      <c r="A31" s="32" t="s">
        <v>14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25">
      <c r="A32" s="32" t="s">
        <v>15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 t="s">
        <v>16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 t="s">
        <v>17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 t="s">
        <v>18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 t="s">
        <v>20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4"/>
    </row>
    <row r="39" spans="1:11">
      <c r="A39" s="32" t="s">
        <v>21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>
      <c r="A40" s="32" t="s">
        <v>28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>
      <c r="A41" s="32" t="s">
        <v>29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>
      <c r="A42" s="32" t="s">
        <v>30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</sheetData>
  <mergeCells count="22">
    <mergeCell ref="A33:K33"/>
    <mergeCell ref="A1:A3"/>
    <mergeCell ref="B1:M1"/>
    <mergeCell ref="B2:M2"/>
    <mergeCell ref="B3:M3"/>
    <mergeCell ref="A4:B4"/>
    <mergeCell ref="C4:M4"/>
    <mergeCell ref="A28:K28"/>
    <mergeCell ref="A29:K29"/>
    <mergeCell ref="A30:K30"/>
    <mergeCell ref="A31:K31"/>
    <mergeCell ref="A32:K32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39:K39"/>
  </mergeCells>
  <dataValidations count="2">
    <dataValidation type="list" allowBlank="1" sqref="K6:K26">
      <formula1>"DIURNO,NOTURNO"</formula1>
    </dataValidation>
    <dataValidation type="list" allowBlank="1" sqref="J6:J26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Janeiro 2024 </vt:lpstr>
      <vt:lpstr>Fevereiro 2024</vt:lpstr>
      <vt:lpstr>Março 2024 </vt:lpstr>
      <vt:lpstr>Abril 2024  </vt:lpstr>
      <vt:lpstr>Maio 2024 </vt:lpstr>
      <vt:lpstr>Junho 2024 </vt:lpstr>
      <vt:lpstr>Julho 2024</vt:lpstr>
      <vt:lpstr>Agosto 2024</vt:lpstr>
      <vt:lpstr>Setembro 2024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2022-03-24T19:28:10Z</dcterms:created>
  <dcterms:modified xsi:type="dcterms:W3CDTF">2024-10-15T15:35:05Z</dcterms:modified>
</cp:coreProperties>
</file>