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 tabRatio="757" activeTab="3"/>
  </bookViews>
  <sheets>
    <sheet name="1º Trimestre" sheetId="6" r:id="rId1"/>
    <sheet name="2º Trimestre" sheetId="7" r:id="rId2"/>
    <sheet name="3º Trimestre" sheetId="8" r:id="rId3"/>
    <sheet name="4º Trimestre" sheetId="9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7" i="9"/>
  <c r="W47" s="1"/>
  <c r="U46"/>
  <c r="W46" s="1"/>
  <c r="U45"/>
  <c r="V45" s="1"/>
  <c r="U44"/>
  <c r="W44" s="1"/>
  <c r="U43"/>
  <c r="V43" s="1"/>
  <c r="U42"/>
  <c r="V42" s="1"/>
  <c r="U16"/>
  <c r="V16" s="1"/>
  <c r="U17"/>
  <c r="V17" s="1"/>
  <c r="U18"/>
  <c r="V18" s="1"/>
  <c r="U41"/>
  <c r="V41" s="1"/>
  <c r="U40"/>
  <c r="W40" s="1"/>
  <c r="U39"/>
  <c r="V39" s="1"/>
  <c r="V47" l="1"/>
  <c r="W45"/>
  <c r="W41"/>
  <c r="V40"/>
  <c r="W43"/>
  <c r="W39"/>
  <c r="W42"/>
  <c r="V46"/>
  <c r="V44"/>
  <c r="P24"/>
  <c r="W24" s="1"/>
  <c r="P21"/>
  <c r="P22"/>
  <c r="P23"/>
  <c r="P19"/>
  <c r="W19" s="1"/>
  <c r="U38"/>
  <c r="V38" s="1"/>
  <c r="U37"/>
  <c r="V37" s="1"/>
  <c r="U36"/>
  <c r="W36" s="1"/>
  <c r="U35"/>
  <c r="V35" s="1"/>
  <c r="U34"/>
  <c r="W34" s="1"/>
  <c r="U33"/>
  <c r="V33" s="1"/>
  <c r="U32"/>
  <c r="W32" s="1"/>
  <c r="U31"/>
  <c r="V31" s="1"/>
  <c r="U30"/>
  <c r="V30" s="1"/>
  <c r="U29"/>
  <c r="V29" s="1"/>
  <c r="U28"/>
  <c r="V28" s="1"/>
  <c r="V24"/>
  <c r="U24"/>
  <c r="U27"/>
  <c r="W27" s="1"/>
  <c r="U26"/>
  <c r="W26" s="1"/>
  <c r="V25"/>
  <c r="U25"/>
  <c r="W25" s="1"/>
  <c r="V23"/>
  <c r="U23"/>
  <c r="U15"/>
  <c r="V15" s="1"/>
  <c r="V9"/>
  <c r="P11"/>
  <c r="U14"/>
  <c r="V14" s="1"/>
  <c r="V22"/>
  <c r="U22"/>
  <c r="U11"/>
  <c r="V11" s="1"/>
  <c r="U12"/>
  <c r="V12" s="1"/>
  <c r="U13"/>
  <c r="U9"/>
  <c r="U10"/>
  <c r="V10" s="1"/>
  <c r="U8"/>
  <c r="U21"/>
  <c r="V21" s="1"/>
  <c r="P10"/>
  <c r="P12"/>
  <c r="P13"/>
  <c r="P14"/>
  <c r="P15"/>
  <c r="P16"/>
  <c r="W16" s="1"/>
  <c r="P17"/>
  <c r="W17" s="1"/>
  <c r="P18"/>
  <c r="W18" s="1"/>
  <c r="P20"/>
  <c r="W20" s="1"/>
  <c r="P9"/>
  <c r="V8"/>
  <c r="W8" s="1"/>
  <c r="V9" i="8"/>
  <c r="W9" s="1"/>
  <c r="V8"/>
  <c r="U8"/>
  <c r="P8"/>
  <c r="V8" i="7"/>
  <c r="U8"/>
  <c r="P8"/>
  <c r="P8" i="6"/>
  <c r="V8"/>
  <c r="U8"/>
  <c r="W22" i="9" l="1"/>
  <c r="W29"/>
  <c r="W31"/>
  <c r="W9"/>
  <c r="V26"/>
  <c r="W35"/>
  <c r="V32"/>
  <c r="W37"/>
  <c r="W23"/>
  <c r="W28"/>
  <c r="V34"/>
  <c r="W33"/>
  <c r="V36"/>
  <c r="W38"/>
  <c r="W13"/>
  <c r="V27"/>
  <c r="W30"/>
  <c r="W10"/>
  <c r="W15"/>
  <c r="V13"/>
  <c r="W12"/>
  <c r="W11"/>
  <c r="W21"/>
  <c r="W14"/>
  <c r="W8" i="7"/>
  <c r="W8" i="8"/>
  <c r="W8" i="6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<sst xmlns="http://schemas.openxmlformats.org/spreadsheetml/2006/main" count="738" uniqueCount="160">
  <si>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</si>
  <si>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</si>
  <si>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</si>
  <si>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</si>
  <si>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</si>
  <si>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</si>
  <si>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</si>
  <si>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</si>
  <si>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</si>
  <si>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</si>
  <si>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</si>
  <si>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</si>
  <si>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</si>
  <si>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</si>
  <si>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</si>
  <si>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</si>
  <si>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</si>
  <si>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</si>
  <si>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</si>
  <si>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</si>
  <si>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</si>
  <si>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</si>
  <si>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</si>
  <si>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</si>
  <si>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</si>
  <si>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</si>
  <si>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</si>
  <si>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</si>
  <si>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</si>
  <si>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</si>
  <si>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</si>
  <si>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</si>
  <si>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</si>
  <si>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</si>
  <si>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</si>
  <si>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</si>
  <si>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</si>
  <si>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</si>
  <si>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</si>
  <si>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</si>
  <si>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</si>
  <si>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</si>
  <si>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</si>
  <si>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</si>
  <si>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</si>
  <si>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</si>
  <si>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</si>
  <si>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</si>
  <si>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</si>
  <si>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</si>
  <si>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</si>
  <si>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</si>
  <si>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</si>
  <si>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</si>
  <si>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</si>
  <si>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</si>
  <si>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</si>
  <si>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</si>
  <si>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</si>
  <si>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</si>
  <si>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</si>
  <si>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</si>
  <si>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</si>
  <si>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</si>
  <si>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</si>
  <si>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UPE - Campus Petrolina</t>
  </si>
  <si>
    <t>PE</t>
  </si>
  <si>
    <t>Petrolina</t>
  </si>
  <si>
    <t>Recife</t>
  </si>
  <si>
    <t>CURSO</t>
  </si>
  <si>
    <t>ANNE CARINNE DA COSTA SILVA</t>
  </si>
  <si>
    <t>12062-6</t>
  </si>
  <si>
    <t>PREGOEIRA</t>
  </si>
  <si>
    <t>TREINAMENTO CEFOSPE</t>
  </si>
  <si>
    <t>DIRETOR</t>
  </si>
  <si>
    <t>VISITA AO CAMPUS OURICURI</t>
  </si>
  <si>
    <t>Ouricuri</t>
  </si>
  <si>
    <t>TARCISIO FULGÊNCIO ALVES DA SILVA</t>
  </si>
  <si>
    <t>12067-7</t>
  </si>
  <si>
    <t>FLÁVIA EMÍLIA CAVALCANTE VALENÇA FERNANDES</t>
  </si>
  <si>
    <t>11490-1</t>
  </si>
  <si>
    <t>COORDENADORA SETORIAL DE EXTENSÃO E CULTURA</t>
  </si>
  <si>
    <t>FLÁVIA FERNANDES</t>
  </si>
  <si>
    <t xml:space="preserve">ANA CLÁUDIA FERREIRA </t>
  </si>
  <si>
    <t xml:space="preserve">IRACEMA CUSATI </t>
  </si>
  <si>
    <t xml:space="preserve">FLÁVIA FERNANDES </t>
  </si>
  <si>
    <t xml:space="preserve">TARCÍSIO FULGÊNCIO </t>
  </si>
  <si>
    <t>ROXANA BRAGA DE ANDRADE TELES</t>
  </si>
  <si>
    <t>14118-6</t>
  </si>
  <si>
    <t>COORD. CAMPUS OURICURI</t>
  </si>
  <si>
    <t>REUNIÃO COM GESTORES DO MUNICÍPIO</t>
  </si>
  <si>
    <t>REUNIÃO</t>
  </si>
  <si>
    <t xml:space="preserve">MATHEUS RICARTE DE OLIVEIRA SOUZA </t>
  </si>
  <si>
    <t>CHEFE SETOR DE R.H.</t>
  </si>
  <si>
    <t>PARTICIPAR DE FORUM DE GESTÃO DE PESSOAS DA PRODEP/UPE</t>
  </si>
  <si>
    <t>COORD PPÓS-GRAD E PESQUISA</t>
  </si>
  <si>
    <t>PARTICIPAR DO XVIII FORUM DA ABRAPG</t>
  </si>
  <si>
    <t>JOÃO PESSOA</t>
  </si>
  <si>
    <t>PB</t>
  </si>
  <si>
    <t>VICTOR RIBEIRO NEVES</t>
  </si>
  <si>
    <t>PROFESSOR</t>
  </si>
  <si>
    <t>FRANCIS TROMBINI DE SOUZA</t>
  </si>
  <si>
    <t>13298-5</t>
  </si>
  <si>
    <t>PARTICIPAR DE SEMINÁRIO DE MEIO TERMO DA ÁRA 21 DA CAPES</t>
  </si>
  <si>
    <t>Brasília</t>
  </si>
  <si>
    <t>ÁLEF GUSTAVO CAMPOS DA SILVA</t>
  </si>
  <si>
    <t>15737-6</t>
  </si>
  <si>
    <t>CH.SETOR DE TESOURARIA</t>
  </si>
  <si>
    <t>16787-8</t>
  </si>
  <si>
    <t>CH SETOR DE CONTABILIDADE</t>
  </si>
  <si>
    <t>PARTICIPAR DE TREEINAMENTO NA SEFAZ/PE</t>
  </si>
  <si>
    <t>CORD. SETOR EXT E CULT</t>
  </si>
  <si>
    <t>REUNIÃO COM A PROEC</t>
  </si>
  <si>
    <t>13361-2</t>
  </si>
  <si>
    <t>PARTICIPAR DE EVENTO PROMOVIDO PELA PROPEGI</t>
  </si>
  <si>
    <t>14388-0</t>
  </si>
  <si>
    <t>FRANCISCO LOCKS NETO</t>
  </si>
  <si>
    <t>PARTICIPAR DE COLAÇÃO DE GRAU STRICTO SENSU</t>
  </si>
  <si>
    <t>PARTICIPAR DE EVENTO EM OURICURI</t>
  </si>
  <si>
    <t>MARIA ALINE RODRIGUES DE MOURA</t>
  </si>
  <si>
    <t>13444-9</t>
  </si>
  <si>
    <t>VICE-DIRETORA</t>
  </si>
  <si>
    <t>ELIANE BATISTA DE CARVALHO</t>
  </si>
  <si>
    <t>13644-1</t>
  </si>
  <si>
    <t>CH SETOR DE BIBLIOTECA</t>
  </si>
  <si>
    <t>PARTICIPAR DE CERIMÔNIA DE TITULAÇÃO STRICTO SENSU</t>
  </si>
  <si>
    <t>JUCIMAR MEDEIROS DE LIRA JUNIOR</t>
  </si>
  <si>
    <t>17368-1</t>
  </si>
  <si>
    <t>TEC GESTÃO UNIVERSITÁRIA</t>
  </si>
  <si>
    <t>VERIFICAÇÃO DA REDE LÓGICA DE INSTALAÇÃO DE QUIPAMENTOS DE INFORMÁTICA</t>
  </si>
  <si>
    <t>SERVIÇO</t>
  </si>
  <si>
    <t>ACOLHEMINTO DISCENTE E DOCENTTES</t>
  </si>
  <si>
    <t>DANILO TRINDANDE BARBOSA</t>
  </si>
  <si>
    <t>BIBLIOTECÁRIO</t>
  </si>
  <si>
    <t>ORGANIZAR O ACERVO DA BIBLIOTECA DA UG</t>
  </si>
  <si>
    <t>CLAUDIA DA COSTA ROCHA</t>
  </si>
  <si>
    <t>12136-3</t>
  </si>
  <si>
    <t>CHEFE SETOR DE PLANEJAMENTO</t>
  </si>
  <si>
    <t>LEVANTAMENTO NECESSIDADES DA UG</t>
  </si>
  <si>
    <t>FRANCIELA FELIX DE CARVALHO MONTE</t>
  </si>
  <si>
    <t>12891-0</t>
  </si>
  <si>
    <t>COORD GRADUAÇÃO</t>
  </si>
  <si>
    <t>PARTICIPAR DE REUNIÃO</t>
  </si>
  <si>
    <t>KLENNIO AMRIZ GOMES</t>
  </si>
  <si>
    <t>14362-6</t>
  </si>
  <si>
    <t>COORD ATIV ACADÊMICAS</t>
  </si>
  <si>
    <t>16736-3</t>
  </si>
  <si>
    <t>NADJA MARIA DOS SANTOS</t>
  </si>
  <si>
    <t>11460-0</t>
  </si>
  <si>
    <t>ASSESSORIA DA DIREÇÃO</t>
  </si>
  <si>
    <t>ORGANIZAÇÃO DO PROCESSO DE IMPLANTAÇÃO</t>
  </si>
  <si>
    <t>REUNIÃO COM O PREFEITO DE OURICURI</t>
  </si>
  <si>
    <t>INAUGURAÇÃO DO CAMPUS UPE EM OURICURI</t>
  </si>
  <si>
    <t>Passagem remarcada para 2024</t>
  </si>
  <si>
    <t>APRESENTAÇÃO DOCUMENTOS ACADÊMICOS</t>
  </si>
  <si>
    <t>ACOMPANHAMENTO ACADÊMICO E ADMINISTRATIVO</t>
  </si>
  <si>
    <t>PARTICIPAR DAS REUNIÕES DA CÂMARA, NAI,CDG E CAE NA PROGRAD</t>
  </si>
  <si>
    <t>ACOMPANHAMENTO ATIVIDADES ACADÊMICAS</t>
  </si>
  <si>
    <t>INSTALAÇÃO DE CABEAMENTO REDE E ROTEADOR</t>
  </si>
  <si>
    <t>VISITA INSTITUCIONAL AO CAMPUS OURICURI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</si>
</sst>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[$R$]#,##0.00"/>
    <numFmt numFmtId="165" formatCode="[$R$ -416]#,##0.00"/>
    <numFmt numFmtId="166" formatCode="&quot;R$&quot;\ #,##0.00"/>
  </numFmts>
  <fonts count="17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Border="1"/>
    <xf numFmtId="0" fontId="0" fillId="0" borderId="0" xfId="0" applyFont="1" applyAlignment="1"/>
    <xf numFmtId="164" fontId="1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165" fontId="0" fillId="0" borderId="5" xfId="0" applyNumberFormat="1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0" fillId="0" borderId="0" xfId="0" applyFont="1" applyAlignment="1"/>
    <xf numFmtId="0" fontId="0" fillId="4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4" borderId="4" xfId="0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164" fontId="0" fillId="4" borderId="4" xfId="0" applyNumberForma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 wrapText="1"/>
    </xf>
    <xf numFmtId="166" fontId="0" fillId="4" borderId="4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4" fontId="14" fillId="4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/>
    <xf numFmtId="43" fontId="3" fillId="0" borderId="3" xfId="1" applyFont="1" applyBorder="1" applyAlignment="1">
      <alignment horizontal="center" vertical="center"/>
    </xf>
    <xf numFmtId="165" fontId="9" fillId="0" borderId="0" xfId="0" applyNumberFormat="1" applyFont="1" applyAlignment="1"/>
    <xf numFmtId="165" fontId="0" fillId="0" borderId="0" xfId="0" applyNumberFormat="1" applyFont="1" applyAlignment="1"/>
    <xf numFmtId="0" fontId="0" fillId="0" borderId="0" xfId="0" applyFont="1" applyAlignment="1"/>
    <xf numFmtId="165" fontId="16" fillId="0" borderId="5" xfId="0" applyNumberFormat="1" applyFont="1" applyFill="1" applyBorder="1" applyAlignment="1">
      <alignment vertical="center" wrapText="1"/>
    </xf>
    <xf numFmtId="166" fontId="9" fillId="0" borderId="0" xfId="0" applyNumberFormat="1" applyFont="1" applyAlignment="1"/>
    <xf numFmtId="0" fontId="0" fillId="0" borderId="0" xfId="0" applyFont="1" applyAlignment="1">
      <alignment horizontal="center"/>
    </xf>
    <xf numFmtId="0" fontId="14" fillId="4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0" fontId="8" fillId="4" borderId="5" xfId="0" applyFont="1" applyFill="1" applyBorder="1" applyAlignment="1">
      <alignment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5C0400C8-7952-44B7-8399-E8A998F99F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6"/>
  <sheetViews>
    <sheetView zoomScale="85" zoomScaleNormal="85" workbookViewId="0">
      <pane ySplit="7" topLeftCell="A8" activePane="bottomLeft" state="frozen"/>
      <selection pane="bottomLeft" activeCell="B15" sqref="B15"/>
    </sheetView>
  </sheetViews>
  <sheetFormatPr defaultColWidth="12.625" defaultRowHeight="15" customHeight="1"/>
  <cols>
    <col min="1" max="1" width="18.125" style="23" customWidth="1"/>
    <col min="2" max="2" width="15.625" style="23" customWidth="1"/>
    <col min="3" max="3" width="40.625" style="23" customWidth="1"/>
    <col min="4" max="4" width="14" style="23" customWidth="1"/>
    <col min="5" max="5" width="36.25" style="23" customWidth="1"/>
    <col min="6" max="6" width="43.5" style="23" customWidth="1"/>
    <col min="7" max="7" width="14.625" style="23" customWidth="1"/>
    <col min="8" max="10" width="13.125" style="23" customWidth="1"/>
    <col min="11" max="11" width="21.5" style="23" customWidth="1"/>
    <col min="12" max="12" width="14" style="23" customWidth="1"/>
    <col min="13" max="13" width="13.125" style="23" customWidth="1"/>
    <col min="14" max="14" width="15.625" style="23" customWidth="1"/>
    <col min="15" max="15" width="17.875" style="23" customWidth="1"/>
    <col min="16" max="16" width="18" style="23" customWidth="1"/>
    <col min="17" max="17" width="16.625" style="23" customWidth="1"/>
    <col min="18" max="18" width="15.75" style="23" customWidth="1"/>
    <col min="19" max="19" width="15.5" style="23" customWidth="1"/>
    <col min="20" max="20" width="14.75" style="23" customWidth="1"/>
    <col min="21" max="21" width="13.125" style="23" customWidth="1"/>
    <col min="22" max="22" width="17.25" style="23" customWidth="1"/>
    <col min="23" max="23" width="17.5" style="23" customWidth="1"/>
    <col min="24" max="24" width="54.375" style="23" customWidth="1"/>
    <col min="25" max="28" width="13.125" style="23" customWidth="1"/>
    <col min="29" max="16384" width="12.625" style="23"/>
  </cols>
  <sheetData>
    <row r="1" spans="1:28" ht="21">
      <c r="A1" s="68"/>
      <c r="B1" s="70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  <c r="Y1" s="1"/>
      <c r="Z1" s="1"/>
      <c r="AA1" s="1"/>
      <c r="AB1" s="1"/>
    </row>
    <row r="2" spans="1:28" ht="21">
      <c r="A2" s="69"/>
      <c r="B2" s="70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1"/>
      <c r="Z2" s="1"/>
      <c r="AA2" s="1"/>
      <c r="AB2" s="1"/>
    </row>
    <row r="3" spans="1:28" ht="21">
      <c r="A3" s="69"/>
      <c r="B3" s="70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2"/>
      <c r="Z3" s="2"/>
      <c r="AA3" s="3"/>
      <c r="AB3" s="3"/>
    </row>
    <row r="4" spans="1:28">
      <c r="A4" s="4" t="s">
        <v>3</v>
      </c>
      <c r="B4" s="5"/>
      <c r="C4" s="71" t="s">
        <v>4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"/>
      <c r="Z4" s="6"/>
      <c r="AA4" s="3"/>
      <c r="AB4" s="3"/>
    </row>
    <row r="5" spans="1:28" ht="15.75" customHeight="1">
      <c r="A5" s="65" t="s">
        <v>5</v>
      </c>
      <c r="B5" s="67"/>
      <c r="C5" s="65" t="s">
        <v>6</v>
      </c>
      <c r="D5" s="66"/>
      <c r="E5" s="67"/>
      <c r="F5" s="65" t="s">
        <v>7</v>
      </c>
      <c r="G5" s="66"/>
      <c r="H5" s="66"/>
      <c r="I5" s="66"/>
      <c r="J5" s="66"/>
      <c r="K5" s="66"/>
      <c r="L5" s="66"/>
      <c r="M5" s="67"/>
      <c r="N5" s="65" t="s">
        <v>8</v>
      </c>
      <c r="O5" s="66"/>
      <c r="P5" s="67"/>
      <c r="Q5" s="65" t="s">
        <v>9</v>
      </c>
      <c r="R5" s="66"/>
      <c r="S5" s="66"/>
      <c r="T5" s="66"/>
      <c r="U5" s="66"/>
      <c r="V5" s="67"/>
      <c r="W5" s="73" t="s">
        <v>10</v>
      </c>
      <c r="X5" s="73" t="s">
        <v>11</v>
      </c>
      <c r="Y5" s="6"/>
      <c r="Z5" s="6"/>
      <c r="AA5" s="6"/>
      <c r="AB5" s="6"/>
    </row>
    <row r="6" spans="1:28" ht="15.75" customHeight="1">
      <c r="A6" s="73" t="s">
        <v>12</v>
      </c>
      <c r="B6" s="73" t="s">
        <v>13</v>
      </c>
      <c r="C6" s="73" t="s">
        <v>14</v>
      </c>
      <c r="D6" s="73" t="s">
        <v>15</v>
      </c>
      <c r="E6" s="73" t="s">
        <v>16</v>
      </c>
      <c r="F6" s="73" t="s">
        <v>17</v>
      </c>
      <c r="G6" s="73" t="s">
        <v>18</v>
      </c>
      <c r="H6" s="65" t="s">
        <v>19</v>
      </c>
      <c r="I6" s="67"/>
      <c r="J6" s="77" t="s">
        <v>20</v>
      </c>
      <c r="K6" s="67"/>
      <c r="L6" s="73" t="s">
        <v>21</v>
      </c>
      <c r="M6" s="73" t="s">
        <v>22</v>
      </c>
      <c r="N6" s="78" t="s">
        <v>23</v>
      </c>
      <c r="O6" s="78" t="s">
        <v>24</v>
      </c>
      <c r="P6" s="78" t="s">
        <v>25</v>
      </c>
      <c r="Q6" s="77" t="s">
        <v>26</v>
      </c>
      <c r="R6" s="67"/>
      <c r="S6" s="77" t="s">
        <v>27</v>
      </c>
      <c r="T6" s="67"/>
      <c r="U6" s="73" t="s">
        <v>28</v>
      </c>
      <c r="V6" s="78" t="s">
        <v>29</v>
      </c>
      <c r="W6" s="74"/>
      <c r="X6" s="74"/>
      <c r="Y6" s="6"/>
      <c r="Z6" s="6"/>
      <c r="AA6" s="6"/>
      <c r="AB6" s="6"/>
    </row>
    <row r="7" spans="1:28" ht="30">
      <c r="A7" s="75"/>
      <c r="B7" s="75"/>
      <c r="C7" s="75"/>
      <c r="D7" s="75"/>
      <c r="E7" s="75"/>
      <c r="F7" s="75"/>
      <c r="G7" s="75"/>
      <c r="H7" s="7" t="s">
        <v>30</v>
      </c>
      <c r="I7" s="7" t="s">
        <v>31</v>
      </c>
      <c r="J7" s="7" t="s">
        <v>32</v>
      </c>
      <c r="K7" s="8" t="s">
        <v>33</v>
      </c>
      <c r="L7" s="75"/>
      <c r="M7" s="75"/>
      <c r="N7" s="75"/>
      <c r="O7" s="75"/>
      <c r="P7" s="75"/>
      <c r="Q7" s="7" t="s">
        <v>34</v>
      </c>
      <c r="R7" s="8" t="s">
        <v>35</v>
      </c>
      <c r="S7" s="7" t="s">
        <v>36</v>
      </c>
      <c r="T7" s="8" t="s">
        <v>37</v>
      </c>
      <c r="U7" s="75"/>
      <c r="V7" s="75"/>
      <c r="W7" s="75"/>
      <c r="X7" s="75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70</v>
      </c>
      <c r="D8" s="33" t="s">
        <v>71</v>
      </c>
      <c r="E8" s="33" t="s">
        <v>72</v>
      </c>
      <c r="F8" s="34" t="s">
        <v>73</v>
      </c>
      <c r="G8" s="9" t="s">
        <v>69</v>
      </c>
      <c r="H8" s="9" t="s">
        <v>66</v>
      </c>
      <c r="I8" s="12" t="s">
        <v>67</v>
      </c>
      <c r="J8" s="9" t="s">
        <v>66</v>
      </c>
      <c r="K8" s="13" t="s">
        <v>68</v>
      </c>
      <c r="L8" s="14">
        <v>45004</v>
      </c>
      <c r="M8" s="14">
        <v>45009</v>
      </c>
      <c r="N8" s="15">
        <v>1721.31</v>
      </c>
      <c r="O8" s="15">
        <v>1131.8900000000001</v>
      </c>
      <c r="P8" s="30">
        <f>N8+O8</f>
        <v>2853.2</v>
      </c>
      <c r="Q8" s="21">
        <v>6</v>
      </c>
      <c r="R8" s="15">
        <v>54.01</v>
      </c>
      <c r="S8" s="21"/>
      <c r="T8" s="24"/>
      <c r="U8" s="25">
        <f>Q8+S8</f>
        <v>6</v>
      </c>
      <c r="V8" s="16">
        <f t="shared" ref="V8" si="0">(Q8*R8)+(S8*T8)</f>
        <v>324.06</v>
      </c>
      <c r="W8" s="16">
        <f t="shared" ref="W8" si="1">P8+V8</f>
        <v>3177.2599999999998</v>
      </c>
      <c r="X8" s="22"/>
      <c r="Y8" s="6"/>
      <c r="Z8" s="6"/>
      <c r="AA8" s="6"/>
      <c r="AB8" s="6"/>
    </row>
    <row r="9" spans="1:28" ht="14.25">
      <c r="A9" s="9"/>
      <c r="B9" s="9"/>
      <c r="C9" s="10"/>
      <c r="D9" s="9"/>
      <c r="E9" s="26"/>
      <c r="F9" s="11"/>
      <c r="G9" s="9"/>
      <c r="H9" s="26"/>
      <c r="I9" s="27"/>
      <c r="J9" s="26"/>
      <c r="K9" s="28"/>
      <c r="L9" s="14"/>
      <c r="M9" s="14"/>
      <c r="N9" s="15"/>
      <c r="O9" s="15"/>
      <c r="P9" s="30"/>
      <c r="Q9" s="9"/>
      <c r="R9" s="15"/>
      <c r="S9" s="9"/>
      <c r="T9" s="15"/>
      <c r="U9" s="25"/>
      <c r="V9" s="16"/>
      <c r="W9" s="16"/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26"/>
      <c r="F10" s="29"/>
      <c r="G10" s="9"/>
      <c r="H10" s="9"/>
      <c r="I10" s="12"/>
      <c r="J10" s="9"/>
      <c r="K10" s="13"/>
      <c r="L10" s="14"/>
      <c r="M10" s="14"/>
      <c r="N10" s="15"/>
      <c r="O10" s="15"/>
      <c r="P10" s="30"/>
      <c r="Q10" s="9"/>
      <c r="R10" s="15"/>
      <c r="S10" s="9"/>
      <c r="T10" s="15"/>
      <c r="U10" s="25"/>
      <c r="V10" s="16"/>
      <c r="W10" s="16"/>
      <c r="X10" s="17"/>
      <c r="Y10" s="6"/>
      <c r="Z10" s="6"/>
      <c r="AA10" s="6"/>
      <c r="AB10" s="6"/>
    </row>
    <row r="11" spans="1:28" ht="31.5" customHeight="1">
      <c r="A11" s="9"/>
      <c r="B11" s="9"/>
      <c r="C11" s="10"/>
      <c r="D11" s="9"/>
      <c r="E11" s="26"/>
      <c r="F11" s="11"/>
      <c r="G11" s="9"/>
      <c r="H11" s="26"/>
      <c r="I11" s="27"/>
      <c r="J11" s="26"/>
      <c r="K11" s="28"/>
      <c r="L11" s="14"/>
      <c r="M11" s="14"/>
      <c r="N11" s="15"/>
      <c r="O11" s="15"/>
      <c r="P11" s="30"/>
      <c r="Q11" s="9"/>
      <c r="R11" s="15"/>
      <c r="S11" s="9"/>
      <c r="T11" s="15"/>
      <c r="U11" s="25"/>
      <c r="V11" s="16"/>
      <c r="W11" s="16"/>
      <c r="X11" s="17"/>
      <c r="Y11" s="6"/>
      <c r="Z11" s="6"/>
      <c r="AA11" s="6"/>
      <c r="AB11" s="6"/>
    </row>
    <row r="12" spans="1:28" ht="31.5" customHeight="1">
      <c r="A12" s="9"/>
      <c r="B12" s="9"/>
      <c r="C12" s="10"/>
      <c r="D12" s="9"/>
      <c r="E12" s="26"/>
      <c r="F12" s="11"/>
      <c r="G12" s="9"/>
      <c r="H12" s="9"/>
      <c r="I12" s="12"/>
      <c r="J12" s="9"/>
      <c r="K12" s="13"/>
      <c r="L12" s="14"/>
      <c r="M12" s="14"/>
      <c r="N12" s="15"/>
      <c r="O12" s="15"/>
      <c r="P12" s="30"/>
      <c r="Q12" s="9"/>
      <c r="R12" s="15"/>
      <c r="S12" s="9"/>
      <c r="T12" s="15"/>
      <c r="U12" s="25"/>
      <c r="V12" s="16"/>
      <c r="W12" s="16"/>
      <c r="X12" s="31"/>
      <c r="Y12" s="6"/>
      <c r="Z12" s="6"/>
      <c r="AA12" s="6"/>
      <c r="AB12" s="6"/>
    </row>
    <row r="13" spans="1:28" ht="29.45" customHeight="1">
      <c r="A13" s="9"/>
      <c r="B13" s="9"/>
      <c r="C13" s="10"/>
      <c r="D13" s="9"/>
      <c r="E13" s="26"/>
      <c r="F13" s="29"/>
      <c r="G13" s="9"/>
      <c r="H13" s="26"/>
      <c r="I13" s="27"/>
      <c r="J13" s="26"/>
      <c r="K13" s="28"/>
      <c r="L13" s="14"/>
      <c r="M13" s="14"/>
      <c r="N13" s="15"/>
      <c r="O13" s="15"/>
      <c r="P13" s="30"/>
      <c r="Q13" s="9"/>
      <c r="R13" s="15"/>
      <c r="S13" s="9"/>
      <c r="T13" s="15"/>
      <c r="U13" s="25"/>
      <c r="V13" s="16"/>
      <c r="W13" s="16"/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30"/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30"/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30"/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0"/>
      <c r="H17" s="20"/>
      <c r="I17" s="20"/>
      <c r="J17" s="2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79" t="s">
        <v>38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28" ht="15.75" customHeight="1">
      <c r="A19" s="76" t="s">
        <v>39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8" ht="15.75" customHeight="1">
      <c r="A20" s="72" t="s">
        <v>40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7"/>
    </row>
    <row r="21" spans="1:28" ht="15.75" customHeight="1">
      <c r="A21" s="72" t="s">
        <v>41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28" ht="15.75" customHeight="1">
      <c r="A22" s="72" t="s">
        <v>42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7"/>
    </row>
    <row r="23" spans="1:28" ht="15.75" customHeight="1">
      <c r="A23" s="72" t="s">
        <v>43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28" ht="15.75" customHeight="1">
      <c r="A24" s="72" t="s">
        <v>44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7"/>
    </row>
    <row r="25" spans="1:28" ht="14.25">
      <c r="A25" s="72" t="s">
        <v>45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7"/>
    </row>
    <row r="26" spans="1:28" ht="14.25">
      <c r="A26" s="72" t="s">
        <v>46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</row>
    <row r="27" spans="1:28" ht="14.25">
      <c r="A27" s="72" t="s">
        <v>47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28" ht="15.75" customHeight="1">
      <c r="A28" s="72" t="s">
        <v>48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7"/>
    </row>
    <row r="29" spans="1:28" ht="15.75" customHeight="1">
      <c r="A29" s="72" t="s">
        <v>49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28" ht="15.75" customHeight="1">
      <c r="A30" s="72" t="s">
        <v>50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7"/>
    </row>
    <row r="31" spans="1:28" ht="15.75" customHeight="1">
      <c r="A31" s="72" t="s">
        <v>51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1:28" ht="15.75" customHeight="1">
      <c r="A32" s="72" t="s">
        <v>52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7"/>
    </row>
    <row r="33" spans="1:12" ht="15.75" customHeight="1">
      <c r="A33" s="72" t="s">
        <v>53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</row>
    <row r="34" spans="1:12" ht="15.75" customHeight="1">
      <c r="A34" s="72" t="s">
        <v>54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</row>
    <row r="35" spans="1:12" ht="15.75" customHeight="1">
      <c r="A35" s="72" t="s">
        <v>55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</row>
    <row r="36" spans="1:12" ht="15.75" customHeight="1">
      <c r="A36" s="72" t="s">
        <v>56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12" ht="15.75" customHeight="1">
      <c r="A37" s="72" t="s">
        <v>57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7"/>
    </row>
    <row r="38" spans="1:12" ht="15.75" customHeight="1">
      <c r="A38" s="72" t="s">
        <v>58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7"/>
    </row>
    <row r="39" spans="1:12" ht="15.75" customHeight="1">
      <c r="A39" s="72" t="s">
        <v>59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1:12" ht="15.75" customHeight="1">
      <c r="A40" s="72" t="s">
        <v>60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</row>
    <row r="41" spans="1:12" ht="15.75" customHeight="1">
      <c r="A41" s="72" t="s">
        <v>61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</row>
    <row r="42" spans="1:12" ht="15.75" customHeight="1">
      <c r="A42" s="72" t="s">
        <v>62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</row>
    <row r="43" spans="1:12" ht="15.75" customHeight="1">
      <c r="A43" s="72" t="s">
        <v>63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7"/>
    </row>
    <row r="44" spans="1:12" ht="14.25">
      <c r="A44" s="72" t="s">
        <v>64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7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44:L44"/>
    <mergeCell ref="A38:L38"/>
    <mergeCell ref="A39:L39"/>
    <mergeCell ref="A40:L40"/>
    <mergeCell ref="A41:L41"/>
    <mergeCell ref="A42:L42"/>
    <mergeCell ref="A43:L43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Q6:R6"/>
    <mergeCell ref="S6:T6"/>
    <mergeCell ref="U6:U7"/>
    <mergeCell ref="V6:V7"/>
    <mergeCell ref="A18:L18"/>
    <mergeCell ref="O6:O7"/>
    <mergeCell ref="P6:P7"/>
    <mergeCell ref="A19:L19"/>
    <mergeCell ref="J6:K6"/>
    <mergeCell ref="L6:L7"/>
    <mergeCell ref="M6:M7"/>
    <mergeCell ref="N6:N7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6"/>
  <sheetViews>
    <sheetView zoomScale="85" zoomScaleNormal="85" workbookViewId="0">
      <pane ySplit="7" topLeftCell="A8" activePane="bottomLeft" state="frozen"/>
      <selection pane="bottomLeft" activeCell="C13" sqref="C13"/>
    </sheetView>
  </sheetViews>
  <sheetFormatPr defaultColWidth="12.625" defaultRowHeight="15" customHeight="1"/>
  <cols>
    <col min="1" max="1" width="18.125" style="32" customWidth="1"/>
    <col min="2" max="2" width="15.625" style="32" customWidth="1"/>
    <col min="3" max="3" width="40.625" style="32" customWidth="1"/>
    <col min="4" max="4" width="14" style="32" customWidth="1"/>
    <col min="5" max="5" width="36.25" style="32" customWidth="1"/>
    <col min="6" max="6" width="43.5" style="32" customWidth="1"/>
    <col min="7" max="7" width="14.625" style="32" customWidth="1"/>
    <col min="8" max="10" width="13.125" style="32" customWidth="1"/>
    <col min="11" max="11" width="21.5" style="32" customWidth="1"/>
    <col min="12" max="12" width="14" style="32" customWidth="1"/>
    <col min="13" max="13" width="13.125" style="32" customWidth="1"/>
    <col min="14" max="14" width="15.625" style="32" customWidth="1"/>
    <col min="15" max="15" width="17.875" style="32" customWidth="1"/>
    <col min="16" max="16" width="18" style="32" customWidth="1"/>
    <col min="17" max="17" width="16.625" style="32" customWidth="1"/>
    <col min="18" max="18" width="15.75" style="32" customWidth="1"/>
    <col min="19" max="19" width="15.5" style="32" customWidth="1"/>
    <col min="20" max="20" width="14.75" style="32" customWidth="1"/>
    <col min="21" max="21" width="13.125" style="32" customWidth="1"/>
    <col min="22" max="22" width="17.25" style="32" customWidth="1"/>
    <col min="23" max="23" width="17.5" style="32" customWidth="1"/>
    <col min="24" max="24" width="54.375" style="32" customWidth="1"/>
    <col min="25" max="28" width="13.125" style="32" customWidth="1"/>
    <col min="29" max="16384" width="12.625" style="32"/>
  </cols>
  <sheetData>
    <row r="1" spans="1:28" ht="21">
      <c r="A1" s="68"/>
      <c r="B1" s="70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  <c r="Y1" s="1"/>
      <c r="Z1" s="1"/>
      <c r="AA1" s="1"/>
      <c r="AB1" s="1"/>
    </row>
    <row r="2" spans="1:28" ht="21">
      <c r="A2" s="69"/>
      <c r="B2" s="70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1"/>
      <c r="Z2" s="1"/>
      <c r="AA2" s="1"/>
      <c r="AB2" s="1"/>
    </row>
    <row r="3" spans="1:28" ht="21">
      <c r="A3" s="69"/>
      <c r="B3" s="70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2"/>
      <c r="Z3" s="2"/>
      <c r="AA3" s="3"/>
      <c r="AB3" s="3"/>
    </row>
    <row r="4" spans="1:28">
      <c r="A4" s="4" t="s">
        <v>3</v>
      </c>
      <c r="B4" s="5"/>
      <c r="C4" s="71" t="s">
        <v>4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"/>
      <c r="Z4" s="6"/>
      <c r="AA4" s="3"/>
      <c r="AB4" s="3"/>
    </row>
    <row r="5" spans="1:28" ht="15.75" customHeight="1">
      <c r="A5" s="65" t="s">
        <v>5</v>
      </c>
      <c r="B5" s="67"/>
      <c r="C5" s="65" t="s">
        <v>6</v>
      </c>
      <c r="D5" s="66"/>
      <c r="E5" s="67"/>
      <c r="F5" s="65" t="s">
        <v>7</v>
      </c>
      <c r="G5" s="66"/>
      <c r="H5" s="66"/>
      <c r="I5" s="66"/>
      <c r="J5" s="66"/>
      <c r="K5" s="66"/>
      <c r="L5" s="66"/>
      <c r="M5" s="67"/>
      <c r="N5" s="65" t="s">
        <v>8</v>
      </c>
      <c r="O5" s="66"/>
      <c r="P5" s="67"/>
      <c r="Q5" s="65" t="s">
        <v>9</v>
      </c>
      <c r="R5" s="66"/>
      <c r="S5" s="66"/>
      <c r="T5" s="66"/>
      <c r="U5" s="66"/>
      <c r="V5" s="67"/>
      <c r="W5" s="73" t="s">
        <v>10</v>
      </c>
      <c r="X5" s="73" t="s">
        <v>11</v>
      </c>
      <c r="Y5" s="6"/>
      <c r="Z5" s="6"/>
      <c r="AA5" s="6"/>
      <c r="AB5" s="6"/>
    </row>
    <row r="6" spans="1:28" ht="15.75" customHeight="1">
      <c r="A6" s="73" t="s">
        <v>12</v>
      </c>
      <c r="B6" s="73" t="s">
        <v>13</v>
      </c>
      <c r="C6" s="73" t="s">
        <v>14</v>
      </c>
      <c r="D6" s="73" t="s">
        <v>15</v>
      </c>
      <c r="E6" s="73" t="s">
        <v>16</v>
      </c>
      <c r="F6" s="73" t="s">
        <v>17</v>
      </c>
      <c r="G6" s="73" t="s">
        <v>18</v>
      </c>
      <c r="H6" s="65" t="s">
        <v>19</v>
      </c>
      <c r="I6" s="67"/>
      <c r="J6" s="77" t="s">
        <v>20</v>
      </c>
      <c r="K6" s="67"/>
      <c r="L6" s="73" t="s">
        <v>21</v>
      </c>
      <c r="M6" s="73" t="s">
        <v>22</v>
      </c>
      <c r="N6" s="78" t="s">
        <v>23</v>
      </c>
      <c r="O6" s="78" t="s">
        <v>24</v>
      </c>
      <c r="P6" s="78" t="s">
        <v>25</v>
      </c>
      <c r="Q6" s="77" t="s">
        <v>26</v>
      </c>
      <c r="R6" s="67"/>
      <c r="S6" s="77" t="s">
        <v>27</v>
      </c>
      <c r="T6" s="67"/>
      <c r="U6" s="73" t="s">
        <v>28</v>
      </c>
      <c r="V6" s="78" t="s">
        <v>29</v>
      </c>
      <c r="W6" s="74"/>
      <c r="X6" s="74"/>
      <c r="Y6" s="6"/>
      <c r="Z6" s="6"/>
      <c r="AA6" s="6"/>
      <c r="AB6" s="6"/>
    </row>
    <row r="7" spans="1:28" ht="30">
      <c r="A7" s="75"/>
      <c r="B7" s="75"/>
      <c r="C7" s="75"/>
      <c r="D7" s="75"/>
      <c r="E7" s="75"/>
      <c r="F7" s="75"/>
      <c r="G7" s="75"/>
      <c r="H7" s="7" t="s">
        <v>30</v>
      </c>
      <c r="I7" s="7" t="s">
        <v>31</v>
      </c>
      <c r="J7" s="7" t="s">
        <v>32</v>
      </c>
      <c r="K7" s="8" t="s">
        <v>33</v>
      </c>
      <c r="L7" s="75"/>
      <c r="M7" s="75"/>
      <c r="N7" s="75"/>
      <c r="O7" s="75"/>
      <c r="P7" s="75"/>
      <c r="Q7" s="7" t="s">
        <v>34</v>
      </c>
      <c r="R7" s="8" t="s">
        <v>35</v>
      </c>
      <c r="S7" s="7" t="s">
        <v>36</v>
      </c>
      <c r="T7" s="8" t="s">
        <v>37</v>
      </c>
      <c r="U7" s="75"/>
      <c r="V7" s="75"/>
      <c r="W7" s="75"/>
      <c r="X7" s="75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70</v>
      </c>
      <c r="D8" s="33" t="s">
        <v>71</v>
      </c>
      <c r="E8" s="33" t="s">
        <v>72</v>
      </c>
      <c r="F8" s="34" t="s">
        <v>73</v>
      </c>
      <c r="G8" s="9" t="s">
        <v>69</v>
      </c>
      <c r="H8" s="9" t="s">
        <v>66</v>
      </c>
      <c r="I8" s="12" t="s">
        <v>67</v>
      </c>
      <c r="J8" s="9" t="s">
        <v>66</v>
      </c>
      <c r="K8" s="13" t="s">
        <v>68</v>
      </c>
      <c r="L8" s="14">
        <v>45004</v>
      </c>
      <c r="M8" s="14">
        <v>45009</v>
      </c>
      <c r="N8" s="15">
        <v>1721.31</v>
      </c>
      <c r="O8" s="15">
        <v>1131.8900000000001</v>
      </c>
      <c r="P8" s="30">
        <f>N8+O8</f>
        <v>2853.2</v>
      </c>
      <c r="Q8" s="21">
        <v>6</v>
      </c>
      <c r="R8" s="15">
        <v>54.01</v>
      </c>
      <c r="S8" s="21"/>
      <c r="T8" s="24"/>
      <c r="U8" s="25">
        <f>Q8+S8</f>
        <v>6</v>
      </c>
      <c r="V8" s="16">
        <f t="shared" ref="V8" si="0">(Q8*R8)+(S8*T8)</f>
        <v>324.06</v>
      </c>
      <c r="W8" s="16">
        <f t="shared" ref="W8" si="1">P8+V8</f>
        <v>3177.2599999999998</v>
      </c>
      <c r="X8" s="22"/>
      <c r="Y8" s="6"/>
      <c r="Z8" s="6"/>
      <c r="AA8" s="6"/>
      <c r="AB8" s="6"/>
    </row>
    <row r="9" spans="1:28" ht="14.25">
      <c r="A9" s="9"/>
      <c r="B9" s="9"/>
      <c r="C9" s="10"/>
      <c r="D9" s="9"/>
      <c r="E9" s="26"/>
      <c r="F9" s="11"/>
      <c r="G9" s="9"/>
      <c r="H9" s="26"/>
      <c r="I9" s="27"/>
      <c r="J9" s="26"/>
      <c r="K9" s="28"/>
      <c r="L9" s="14"/>
      <c r="M9" s="14"/>
      <c r="N9" s="15"/>
      <c r="O9" s="15"/>
      <c r="P9" s="30"/>
      <c r="Q9" s="9"/>
      <c r="R9" s="15"/>
      <c r="S9" s="9"/>
      <c r="T9" s="15"/>
      <c r="U9" s="25"/>
      <c r="V9" s="16"/>
      <c r="W9" s="16"/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26"/>
      <c r="F10" s="29"/>
      <c r="G10" s="9"/>
      <c r="H10" s="9"/>
      <c r="I10" s="12"/>
      <c r="J10" s="9"/>
      <c r="K10" s="13"/>
      <c r="L10" s="14"/>
      <c r="M10" s="14"/>
      <c r="N10" s="15"/>
      <c r="O10" s="15"/>
      <c r="P10" s="30"/>
      <c r="Q10" s="9"/>
      <c r="R10" s="15"/>
      <c r="S10" s="9"/>
      <c r="T10" s="15"/>
      <c r="U10" s="25"/>
      <c r="V10" s="16"/>
      <c r="W10" s="16"/>
      <c r="X10" s="17"/>
      <c r="Y10" s="6"/>
      <c r="Z10" s="6"/>
      <c r="AA10" s="6"/>
      <c r="AB10" s="6"/>
    </row>
    <row r="11" spans="1:28" ht="31.5" customHeight="1">
      <c r="A11" s="9"/>
      <c r="B11" s="9"/>
      <c r="C11" s="10"/>
      <c r="D11" s="9"/>
      <c r="E11" s="26"/>
      <c r="F11" s="11"/>
      <c r="G11" s="9"/>
      <c r="H11" s="26"/>
      <c r="I11" s="27"/>
      <c r="J11" s="26"/>
      <c r="K11" s="28"/>
      <c r="L11" s="14"/>
      <c r="M11" s="14"/>
      <c r="N11" s="15"/>
      <c r="O11" s="15"/>
      <c r="P11" s="30"/>
      <c r="Q11" s="9"/>
      <c r="R11" s="15"/>
      <c r="S11" s="9"/>
      <c r="T11" s="15"/>
      <c r="U11" s="25"/>
      <c r="V11" s="16"/>
      <c r="W11" s="16"/>
      <c r="X11" s="17"/>
      <c r="Y11" s="6"/>
      <c r="Z11" s="6"/>
      <c r="AA11" s="6"/>
      <c r="AB11" s="6"/>
    </row>
    <row r="12" spans="1:28" ht="31.5" customHeight="1">
      <c r="A12" s="9"/>
      <c r="B12" s="9"/>
      <c r="C12" s="10"/>
      <c r="D12" s="9"/>
      <c r="E12" s="26"/>
      <c r="F12" s="11"/>
      <c r="G12" s="9"/>
      <c r="H12" s="9"/>
      <c r="I12" s="12"/>
      <c r="J12" s="9"/>
      <c r="K12" s="13"/>
      <c r="L12" s="14"/>
      <c r="M12" s="14"/>
      <c r="N12" s="15"/>
      <c r="O12" s="15"/>
      <c r="P12" s="30"/>
      <c r="Q12" s="9"/>
      <c r="R12" s="15"/>
      <c r="S12" s="9"/>
      <c r="T12" s="15"/>
      <c r="U12" s="25"/>
      <c r="V12" s="16"/>
      <c r="W12" s="16"/>
      <c r="X12" s="31"/>
      <c r="Y12" s="6"/>
      <c r="Z12" s="6"/>
      <c r="AA12" s="6"/>
      <c r="AB12" s="6"/>
    </row>
    <row r="13" spans="1:28" ht="29.45" customHeight="1">
      <c r="A13" s="9"/>
      <c r="B13" s="9"/>
      <c r="C13" s="10"/>
      <c r="D13" s="9"/>
      <c r="E13" s="26"/>
      <c r="F13" s="29"/>
      <c r="G13" s="9"/>
      <c r="H13" s="26"/>
      <c r="I13" s="27"/>
      <c r="J13" s="26"/>
      <c r="K13" s="28"/>
      <c r="L13" s="14"/>
      <c r="M13" s="14"/>
      <c r="N13" s="15"/>
      <c r="O13" s="15"/>
      <c r="P13" s="30"/>
      <c r="Q13" s="9"/>
      <c r="R13" s="15"/>
      <c r="S13" s="9"/>
      <c r="T13" s="15"/>
      <c r="U13" s="25"/>
      <c r="V13" s="16"/>
      <c r="W13" s="16"/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30"/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30"/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30"/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0"/>
      <c r="H17" s="20"/>
      <c r="I17" s="20"/>
      <c r="J17" s="2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79" t="s">
        <v>38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28" ht="15.75" customHeight="1">
      <c r="A19" s="76" t="s">
        <v>39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8" ht="15.75" customHeight="1">
      <c r="A20" s="72" t="s">
        <v>40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7"/>
    </row>
    <row r="21" spans="1:28" ht="15.75" customHeight="1">
      <c r="A21" s="72" t="s">
        <v>41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28" ht="15.75" customHeight="1">
      <c r="A22" s="72" t="s">
        <v>42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7"/>
    </row>
    <row r="23" spans="1:28" ht="15.75" customHeight="1">
      <c r="A23" s="72" t="s">
        <v>43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28" ht="15.75" customHeight="1">
      <c r="A24" s="72" t="s">
        <v>44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7"/>
    </row>
    <row r="25" spans="1:28" ht="14.25">
      <c r="A25" s="72" t="s">
        <v>45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7"/>
    </row>
    <row r="26" spans="1:28" ht="14.25">
      <c r="A26" s="72" t="s">
        <v>46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</row>
    <row r="27" spans="1:28" ht="14.25">
      <c r="A27" s="72" t="s">
        <v>47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28" ht="15.75" customHeight="1">
      <c r="A28" s="72" t="s">
        <v>48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7"/>
    </row>
    <row r="29" spans="1:28" ht="15.75" customHeight="1">
      <c r="A29" s="72" t="s">
        <v>49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28" ht="15.75" customHeight="1">
      <c r="A30" s="72" t="s">
        <v>50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7"/>
    </row>
    <row r="31" spans="1:28" ht="15.75" customHeight="1">
      <c r="A31" s="72" t="s">
        <v>51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1:28" ht="15.75" customHeight="1">
      <c r="A32" s="72" t="s">
        <v>52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7"/>
    </row>
    <row r="33" spans="1:12" ht="15.75" customHeight="1">
      <c r="A33" s="72" t="s">
        <v>53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</row>
    <row r="34" spans="1:12" ht="15.75" customHeight="1">
      <c r="A34" s="72" t="s">
        <v>54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</row>
    <row r="35" spans="1:12" ht="15.75" customHeight="1">
      <c r="A35" s="72" t="s">
        <v>55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</row>
    <row r="36" spans="1:12" ht="15.75" customHeight="1">
      <c r="A36" s="72" t="s">
        <v>56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12" ht="15.75" customHeight="1">
      <c r="A37" s="72" t="s">
        <v>57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7"/>
    </row>
    <row r="38" spans="1:12" ht="15.75" customHeight="1">
      <c r="A38" s="72" t="s">
        <v>58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7"/>
    </row>
    <row r="39" spans="1:12" ht="15.75" customHeight="1">
      <c r="A39" s="72" t="s">
        <v>59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1:12" ht="15.75" customHeight="1">
      <c r="A40" s="72" t="s">
        <v>60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</row>
    <row r="41" spans="1:12" ht="15.75" customHeight="1">
      <c r="A41" s="72" t="s">
        <v>61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</row>
    <row r="42" spans="1:12" ht="15.75" customHeight="1">
      <c r="A42" s="72" t="s">
        <v>62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</row>
    <row r="43" spans="1:12" ht="15.75" customHeight="1">
      <c r="A43" s="72" t="s">
        <v>63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7"/>
    </row>
    <row r="44" spans="1:12" ht="14.25">
      <c r="A44" s="72" t="s">
        <v>64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7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N5:P5"/>
    <mergeCell ref="Q5:V5"/>
    <mergeCell ref="A1:A3"/>
    <mergeCell ref="B1:X1"/>
    <mergeCell ref="B2:X2"/>
    <mergeCell ref="B3:X3"/>
    <mergeCell ref="C4:X4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9:L19"/>
    <mergeCell ref="J6:K6"/>
    <mergeCell ref="L6:L7"/>
    <mergeCell ref="M6:M7"/>
    <mergeCell ref="N6:N7"/>
    <mergeCell ref="Q6:R6"/>
    <mergeCell ref="S6:T6"/>
    <mergeCell ref="U6:U7"/>
    <mergeCell ref="V6:V7"/>
    <mergeCell ref="A18:L18"/>
    <mergeCell ref="O6:O7"/>
    <mergeCell ref="P6:P7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A44:L44"/>
    <mergeCell ref="A38:L38"/>
    <mergeCell ref="A39:L39"/>
    <mergeCell ref="A40:L40"/>
    <mergeCell ref="A41:L41"/>
    <mergeCell ref="A42:L42"/>
    <mergeCell ref="A43:L43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6"/>
  <sheetViews>
    <sheetView zoomScale="85" zoomScaleNormal="85" workbookViewId="0">
      <pane ySplit="7" topLeftCell="A8" activePane="bottomLeft" state="frozen"/>
      <selection pane="bottomLeft" activeCell="G9" sqref="G9"/>
    </sheetView>
  </sheetViews>
  <sheetFormatPr defaultColWidth="12.625" defaultRowHeight="15" customHeight="1"/>
  <cols>
    <col min="1" max="1" width="18.125" style="35" customWidth="1"/>
    <col min="2" max="2" width="15.625" style="35" customWidth="1"/>
    <col min="3" max="3" width="40.625" style="35" customWidth="1"/>
    <col min="4" max="4" width="14" style="35" customWidth="1"/>
    <col min="5" max="5" width="36.25" style="35" customWidth="1"/>
    <col min="6" max="6" width="43.5" style="35" customWidth="1"/>
    <col min="7" max="7" width="14.625" style="35" customWidth="1"/>
    <col min="8" max="10" width="13.125" style="35" customWidth="1"/>
    <col min="11" max="11" width="21.5" style="35" customWidth="1"/>
    <col min="12" max="12" width="14" style="35" customWidth="1"/>
    <col min="13" max="13" width="13.125" style="35" customWidth="1"/>
    <col min="14" max="14" width="15.625" style="35" customWidth="1"/>
    <col min="15" max="15" width="17.875" style="35" customWidth="1"/>
    <col min="16" max="16" width="18" style="35" customWidth="1"/>
    <col min="17" max="17" width="16.625" style="35" customWidth="1"/>
    <col min="18" max="18" width="15.75" style="35" customWidth="1"/>
    <col min="19" max="19" width="15.5" style="35" customWidth="1"/>
    <col min="20" max="20" width="14.75" style="35" customWidth="1"/>
    <col min="21" max="21" width="13.125" style="35" customWidth="1"/>
    <col min="22" max="22" width="17.25" style="35" customWidth="1"/>
    <col min="23" max="23" width="17.5" style="35" customWidth="1"/>
    <col min="24" max="24" width="54.375" style="35" customWidth="1"/>
    <col min="25" max="28" width="13.125" style="35" customWidth="1"/>
    <col min="29" max="16384" width="12.625" style="35"/>
  </cols>
  <sheetData>
    <row r="1" spans="1:28" ht="21">
      <c r="A1" s="68"/>
      <c r="B1" s="70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  <c r="Y1" s="1"/>
      <c r="Z1" s="1"/>
      <c r="AA1" s="1"/>
      <c r="AB1" s="1"/>
    </row>
    <row r="2" spans="1:28" ht="21">
      <c r="A2" s="69"/>
      <c r="B2" s="70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1"/>
      <c r="Z2" s="1"/>
      <c r="AA2" s="1"/>
      <c r="AB2" s="1"/>
    </row>
    <row r="3" spans="1:28" ht="21">
      <c r="A3" s="69"/>
      <c r="B3" s="70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2"/>
      <c r="Z3" s="2"/>
      <c r="AA3" s="3"/>
      <c r="AB3" s="3"/>
    </row>
    <row r="4" spans="1:28">
      <c r="A4" s="4" t="s">
        <v>3</v>
      </c>
      <c r="B4" s="5"/>
      <c r="C4" s="71" t="s">
        <v>4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"/>
      <c r="Z4" s="6"/>
      <c r="AA4" s="3"/>
      <c r="AB4" s="3"/>
    </row>
    <row r="5" spans="1:28" ht="15.75" customHeight="1">
      <c r="A5" s="65" t="s">
        <v>5</v>
      </c>
      <c r="B5" s="67"/>
      <c r="C5" s="65" t="s">
        <v>6</v>
      </c>
      <c r="D5" s="66"/>
      <c r="E5" s="67"/>
      <c r="F5" s="65" t="s">
        <v>7</v>
      </c>
      <c r="G5" s="66"/>
      <c r="H5" s="66"/>
      <c r="I5" s="66"/>
      <c r="J5" s="66"/>
      <c r="K5" s="66"/>
      <c r="L5" s="66"/>
      <c r="M5" s="67"/>
      <c r="N5" s="65" t="s">
        <v>8</v>
      </c>
      <c r="O5" s="66"/>
      <c r="P5" s="67"/>
      <c r="Q5" s="65" t="s">
        <v>9</v>
      </c>
      <c r="R5" s="66"/>
      <c r="S5" s="66"/>
      <c r="T5" s="66"/>
      <c r="U5" s="66"/>
      <c r="V5" s="67"/>
      <c r="W5" s="73" t="s">
        <v>10</v>
      </c>
      <c r="X5" s="73" t="s">
        <v>11</v>
      </c>
      <c r="Y5" s="6"/>
      <c r="Z5" s="6"/>
      <c r="AA5" s="6"/>
      <c r="AB5" s="6"/>
    </row>
    <row r="6" spans="1:28" ht="15.75" customHeight="1">
      <c r="A6" s="73" t="s">
        <v>12</v>
      </c>
      <c r="B6" s="73" t="s">
        <v>13</v>
      </c>
      <c r="C6" s="73" t="s">
        <v>14</v>
      </c>
      <c r="D6" s="73" t="s">
        <v>15</v>
      </c>
      <c r="E6" s="73" t="s">
        <v>16</v>
      </c>
      <c r="F6" s="73" t="s">
        <v>17</v>
      </c>
      <c r="G6" s="73" t="s">
        <v>18</v>
      </c>
      <c r="H6" s="65" t="s">
        <v>19</v>
      </c>
      <c r="I6" s="67"/>
      <c r="J6" s="77" t="s">
        <v>20</v>
      </c>
      <c r="K6" s="67"/>
      <c r="L6" s="73" t="s">
        <v>21</v>
      </c>
      <c r="M6" s="73" t="s">
        <v>22</v>
      </c>
      <c r="N6" s="78" t="s">
        <v>23</v>
      </c>
      <c r="O6" s="78" t="s">
        <v>24</v>
      </c>
      <c r="P6" s="78" t="s">
        <v>25</v>
      </c>
      <c r="Q6" s="77" t="s">
        <v>26</v>
      </c>
      <c r="R6" s="67"/>
      <c r="S6" s="77" t="s">
        <v>27</v>
      </c>
      <c r="T6" s="67"/>
      <c r="U6" s="73" t="s">
        <v>28</v>
      </c>
      <c r="V6" s="78" t="s">
        <v>29</v>
      </c>
      <c r="W6" s="74"/>
      <c r="X6" s="74"/>
      <c r="Y6" s="6"/>
      <c r="Z6" s="6"/>
      <c r="AA6" s="6"/>
      <c r="AB6" s="6"/>
    </row>
    <row r="7" spans="1:28" ht="30">
      <c r="A7" s="75"/>
      <c r="B7" s="75"/>
      <c r="C7" s="75"/>
      <c r="D7" s="75"/>
      <c r="E7" s="75"/>
      <c r="F7" s="75"/>
      <c r="G7" s="75"/>
      <c r="H7" s="7" t="s">
        <v>30</v>
      </c>
      <c r="I7" s="7" t="s">
        <v>31</v>
      </c>
      <c r="J7" s="7" t="s">
        <v>32</v>
      </c>
      <c r="K7" s="8" t="s">
        <v>33</v>
      </c>
      <c r="L7" s="75"/>
      <c r="M7" s="75"/>
      <c r="N7" s="75"/>
      <c r="O7" s="75"/>
      <c r="P7" s="75"/>
      <c r="Q7" s="7" t="s">
        <v>34</v>
      </c>
      <c r="R7" s="8" t="s">
        <v>35</v>
      </c>
      <c r="S7" s="7" t="s">
        <v>36</v>
      </c>
      <c r="T7" s="8" t="s">
        <v>37</v>
      </c>
      <c r="U7" s="75"/>
      <c r="V7" s="75"/>
      <c r="W7" s="75"/>
      <c r="X7" s="75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10" t="s">
        <v>79</v>
      </c>
      <c r="D8" s="33" t="s">
        <v>80</v>
      </c>
      <c r="E8" s="37" t="s">
        <v>81</v>
      </c>
      <c r="F8" s="34" t="s">
        <v>69</v>
      </c>
      <c r="G8" s="9" t="s">
        <v>69</v>
      </c>
      <c r="H8" s="9" t="s">
        <v>66</v>
      </c>
      <c r="I8" s="12" t="s">
        <v>67</v>
      </c>
      <c r="J8" s="9" t="s">
        <v>66</v>
      </c>
      <c r="K8" s="13" t="s">
        <v>68</v>
      </c>
      <c r="L8" s="14">
        <v>45206</v>
      </c>
      <c r="M8" s="14">
        <v>45211</v>
      </c>
      <c r="N8" s="15">
        <v>838.07</v>
      </c>
      <c r="O8" s="15">
        <v>838.06</v>
      </c>
      <c r="P8" s="30">
        <f>N8+O8</f>
        <v>1676.13</v>
      </c>
      <c r="Q8" s="21"/>
      <c r="R8" s="15">
        <v>54.01</v>
      </c>
      <c r="S8" s="21"/>
      <c r="T8" s="24"/>
      <c r="U8" s="25">
        <f>Q8+S8</f>
        <v>0</v>
      </c>
      <c r="V8" s="16">
        <f t="shared" ref="V8:V9" si="0">(Q8*R8)+(S8*T8)</f>
        <v>0</v>
      </c>
      <c r="W8" s="16">
        <f t="shared" ref="W8:W9" si="1">P8+V8</f>
        <v>1676.13</v>
      </c>
      <c r="X8" s="22"/>
      <c r="Y8" s="6"/>
      <c r="Z8" s="6"/>
      <c r="AA8" s="6"/>
      <c r="AB8" s="6"/>
    </row>
    <row r="9" spans="1:28" ht="28.5">
      <c r="A9" s="9" t="s">
        <v>65</v>
      </c>
      <c r="B9" s="9" t="s">
        <v>65</v>
      </c>
      <c r="C9" s="10" t="s">
        <v>77</v>
      </c>
      <c r="D9" s="33" t="s">
        <v>78</v>
      </c>
      <c r="E9" s="38" t="s">
        <v>74</v>
      </c>
      <c r="F9" s="34" t="s">
        <v>75</v>
      </c>
      <c r="G9" s="9" t="s">
        <v>7</v>
      </c>
      <c r="H9" s="26" t="s">
        <v>66</v>
      </c>
      <c r="I9" s="27" t="s">
        <v>67</v>
      </c>
      <c r="J9" s="26" t="s">
        <v>66</v>
      </c>
      <c r="K9" s="28" t="s">
        <v>76</v>
      </c>
      <c r="L9" s="14"/>
      <c r="M9" s="14"/>
      <c r="N9" s="15"/>
      <c r="O9" s="15"/>
      <c r="P9" s="30"/>
      <c r="Q9" s="9">
        <v>1</v>
      </c>
      <c r="R9" s="15">
        <v>54.01</v>
      </c>
      <c r="S9" s="9"/>
      <c r="T9" s="15"/>
      <c r="U9" s="25"/>
      <c r="V9" s="16">
        <f t="shared" si="0"/>
        <v>54.01</v>
      </c>
      <c r="W9" s="16">
        <f t="shared" si="1"/>
        <v>54.01</v>
      </c>
      <c r="X9" s="17"/>
      <c r="Y9" s="6"/>
      <c r="Z9" s="6"/>
      <c r="AA9" s="6"/>
      <c r="AB9" s="6"/>
    </row>
    <row r="10" spans="1:28" ht="14.25">
      <c r="A10" s="9"/>
      <c r="B10" s="9"/>
      <c r="C10" s="10"/>
      <c r="D10" s="9"/>
      <c r="E10" s="26"/>
      <c r="F10" s="29"/>
      <c r="G10" s="9"/>
      <c r="H10" s="9"/>
      <c r="I10" s="12"/>
      <c r="J10" s="9"/>
      <c r="K10" s="13"/>
      <c r="L10" s="14"/>
      <c r="M10" s="14"/>
      <c r="N10" s="15"/>
      <c r="O10" s="15"/>
      <c r="P10" s="30"/>
      <c r="Q10" s="9"/>
      <c r="R10" s="15"/>
      <c r="S10" s="9"/>
      <c r="T10" s="15"/>
      <c r="U10" s="25"/>
      <c r="V10" s="16"/>
      <c r="W10" s="16"/>
      <c r="X10" s="17"/>
      <c r="Y10" s="6"/>
      <c r="Z10" s="6"/>
      <c r="AA10" s="6"/>
      <c r="AB10" s="6"/>
    </row>
    <row r="11" spans="1:28" ht="31.5" customHeight="1">
      <c r="A11" s="9"/>
      <c r="B11" s="9"/>
      <c r="C11" s="10"/>
      <c r="D11" s="9"/>
      <c r="E11" s="26"/>
      <c r="F11" s="11"/>
      <c r="G11" s="9"/>
      <c r="H11" s="26"/>
      <c r="I11" s="27"/>
      <c r="J11" s="26"/>
      <c r="K11" s="28"/>
      <c r="L11" s="14"/>
      <c r="M11" s="14"/>
      <c r="N11" s="15"/>
      <c r="O11" s="15"/>
      <c r="P11" s="30"/>
      <c r="Q11" s="9"/>
      <c r="R11" s="15"/>
      <c r="S11" s="9"/>
      <c r="T11" s="15"/>
      <c r="U11" s="25"/>
      <c r="V11" s="16"/>
      <c r="W11" s="16"/>
      <c r="X11" s="17"/>
      <c r="Y11" s="6"/>
      <c r="Z11" s="6"/>
      <c r="AA11" s="6"/>
      <c r="AB11" s="6"/>
    </row>
    <row r="12" spans="1:28" ht="31.5" customHeight="1">
      <c r="A12" s="9"/>
      <c r="B12" s="9"/>
      <c r="C12" s="10"/>
      <c r="D12" s="9"/>
      <c r="E12" s="26"/>
      <c r="F12" s="11"/>
      <c r="G12" s="9"/>
      <c r="H12" s="9"/>
      <c r="I12" s="12"/>
      <c r="J12" s="9"/>
      <c r="K12" s="13"/>
      <c r="L12" s="14"/>
      <c r="M12" s="14"/>
      <c r="N12" s="15"/>
      <c r="O12" s="15"/>
      <c r="P12" s="30"/>
      <c r="Q12" s="9"/>
      <c r="R12" s="15"/>
      <c r="S12" s="9"/>
      <c r="T12" s="15"/>
      <c r="U12" s="25"/>
      <c r="V12" s="16"/>
      <c r="W12" s="16"/>
      <c r="X12" s="31"/>
      <c r="Y12" s="6"/>
      <c r="Z12" s="6"/>
      <c r="AA12" s="6"/>
      <c r="AB12" s="6"/>
    </row>
    <row r="13" spans="1:28" ht="29.45" customHeight="1">
      <c r="A13" s="9"/>
      <c r="B13" s="9"/>
      <c r="C13" s="10"/>
      <c r="D13" s="9"/>
      <c r="E13" s="26"/>
      <c r="F13" s="29"/>
      <c r="G13" s="9"/>
      <c r="H13" s="26"/>
      <c r="I13" s="27"/>
      <c r="J13" s="26"/>
      <c r="K13" s="28"/>
      <c r="L13" s="14"/>
      <c r="M13" s="14"/>
      <c r="N13" s="15"/>
      <c r="O13" s="15"/>
      <c r="P13" s="30"/>
      <c r="Q13" s="9"/>
      <c r="R13" s="15"/>
      <c r="S13" s="9"/>
      <c r="T13" s="15"/>
      <c r="U13" s="25"/>
      <c r="V13" s="16"/>
      <c r="W13" s="16"/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30"/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30"/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ht="15.75" customHeight="1">
      <c r="A16" s="9"/>
      <c r="B16" s="9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30"/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ht="38.25" customHeight="1">
      <c r="A17" s="18"/>
      <c r="B17" s="6"/>
      <c r="C17" s="19"/>
      <c r="G17" s="20"/>
      <c r="H17" s="20"/>
      <c r="I17" s="20"/>
      <c r="J17" s="20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 ht="15.75" customHeight="1">
      <c r="A18" s="79" t="s">
        <v>38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28" ht="15.75" customHeight="1">
      <c r="A19" s="76" t="s">
        <v>39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7"/>
    </row>
    <row r="20" spans="1:28" ht="15.75" customHeight="1">
      <c r="A20" s="72" t="s">
        <v>40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7"/>
    </row>
    <row r="21" spans="1:28" ht="15.75" customHeight="1">
      <c r="A21" s="72" t="s">
        <v>41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7"/>
    </row>
    <row r="22" spans="1:28" ht="15.75" customHeight="1">
      <c r="A22" s="72" t="s">
        <v>42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7"/>
    </row>
    <row r="23" spans="1:28" ht="15.75" customHeight="1">
      <c r="A23" s="72" t="s">
        <v>43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7"/>
    </row>
    <row r="24" spans="1:28" ht="15.75" customHeight="1">
      <c r="A24" s="72" t="s">
        <v>44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7"/>
    </row>
    <row r="25" spans="1:28" ht="14.25">
      <c r="A25" s="72" t="s">
        <v>45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7"/>
    </row>
    <row r="26" spans="1:28" ht="14.25">
      <c r="A26" s="72" t="s">
        <v>46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7"/>
    </row>
    <row r="27" spans="1:28" ht="14.25">
      <c r="A27" s="72" t="s">
        <v>47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7"/>
    </row>
    <row r="28" spans="1:28" ht="15.75" customHeight="1">
      <c r="A28" s="72" t="s">
        <v>48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7"/>
    </row>
    <row r="29" spans="1:28" ht="15.75" customHeight="1">
      <c r="A29" s="72" t="s">
        <v>49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/>
    </row>
    <row r="30" spans="1:28" ht="15.75" customHeight="1">
      <c r="A30" s="72" t="s">
        <v>50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7"/>
    </row>
    <row r="31" spans="1:28" ht="15.75" customHeight="1">
      <c r="A31" s="72" t="s">
        <v>51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1:28" ht="15.75" customHeight="1">
      <c r="A32" s="72" t="s">
        <v>52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7"/>
    </row>
    <row r="33" spans="1:12" ht="15.75" customHeight="1">
      <c r="A33" s="72" t="s">
        <v>53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</row>
    <row r="34" spans="1:12" ht="15.75" customHeight="1">
      <c r="A34" s="72" t="s">
        <v>54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</row>
    <row r="35" spans="1:12" ht="15.75" customHeight="1">
      <c r="A35" s="72" t="s">
        <v>55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7"/>
    </row>
    <row r="36" spans="1:12" ht="15.75" customHeight="1">
      <c r="A36" s="72" t="s">
        <v>56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7"/>
    </row>
    <row r="37" spans="1:12" ht="15.75" customHeight="1">
      <c r="A37" s="72" t="s">
        <v>57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7"/>
    </row>
    <row r="38" spans="1:12" ht="15.75" customHeight="1">
      <c r="A38" s="72" t="s">
        <v>58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7"/>
    </row>
    <row r="39" spans="1:12" ht="15.75" customHeight="1">
      <c r="A39" s="72" t="s">
        <v>59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7"/>
    </row>
    <row r="40" spans="1:12" ht="15.75" customHeight="1">
      <c r="A40" s="72" t="s">
        <v>60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7"/>
    </row>
    <row r="41" spans="1:12" ht="15.75" customHeight="1">
      <c r="A41" s="72" t="s">
        <v>61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7"/>
    </row>
    <row r="42" spans="1:12" ht="15.75" customHeight="1">
      <c r="A42" s="72" t="s">
        <v>62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</row>
    <row r="43" spans="1:12" ht="15.75" customHeight="1">
      <c r="A43" s="72" t="s">
        <v>63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7"/>
    </row>
    <row r="44" spans="1:12" ht="14.25">
      <c r="A44" s="72" t="s">
        <v>64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7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44:L44"/>
    <mergeCell ref="A38:L38"/>
    <mergeCell ref="A39:L39"/>
    <mergeCell ref="A40:L40"/>
    <mergeCell ref="A41:L41"/>
    <mergeCell ref="A42:L42"/>
    <mergeCell ref="A43:L43"/>
    <mergeCell ref="A23:L23"/>
    <mergeCell ref="A24:L24"/>
    <mergeCell ref="A37:L37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25:L25"/>
    <mergeCell ref="Q6:R6"/>
    <mergeCell ref="S6:T6"/>
    <mergeCell ref="U6:U7"/>
    <mergeCell ref="V6:V7"/>
    <mergeCell ref="A18:L18"/>
    <mergeCell ref="O6:O7"/>
    <mergeCell ref="P6:P7"/>
    <mergeCell ref="A19:L19"/>
    <mergeCell ref="J6:K6"/>
    <mergeCell ref="L6:L7"/>
    <mergeCell ref="M6:M7"/>
    <mergeCell ref="N6:N7"/>
    <mergeCell ref="A20:L20"/>
    <mergeCell ref="A21:L21"/>
    <mergeCell ref="A22:L22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6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31"/>
  <sheetViews>
    <sheetView tabSelected="1" zoomScale="85" zoomScaleNormal="85" workbookViewId="0">
      <pane ySplit="7" topLeftCell="A29" activePane="bottomLeft" state="frozen"/>
      <selection pane="bottomLeft" activeCell="B38" sqref="B38:B47"/>
    </sheetView>
  </sheetViews>
  <sheetFormatPr defaultColWidth="9" defaultRowHeight="15" customHeight="1"/>
  <cols>
    <col min="1" max="1" width="18.125" style="36" customWidth="1"/>
    <col min="2" max="2" width="15.625" style="36" customWidth="1"/>
    <col min="3" max="3" width="40.625" style="36" customWidth="1"/>
    <col min="4" max="4" width="14" style="59" customWidth="1"/>
    <col min="5" max="5" width="36.25" style="59" customWidth="1"/>
    <col min="6" max="6" width="43.5" style="36" customWidth="1"/>
    <col min="7" max="7" width="14.625" style="36" customWidth="1"/>
    <col min="8" max="10" width="13.125" style="36" customWidth="1"/>
    <col min="11" max="11" width="21.5" style="36" customWidth="1"/>
    <col min="12" max="12" width="14" style="36" customWidth="1"/>
    <col min="13" max="13" width="13.125" style="36" customWidth="1"/>
    <col min="14" max="14" width="15.625" style="36" customWidth="1"/>
    <col min="15" max="15" width="17.875" style="36" customWidth="1"/>
    <col min="16" max="16" width="18" style="36" customWidth="1"/>
    <col min="17" max="17" width="16.625" style="36" customWidth="1"/>
    <col min="18" max="18" width="15.75" style="36" customWidth="1"/>
    <col min="19" max="19" width="15.5" style="36" customWidth="1"/>
    <col min="20" max="20" width="14.75" style="36" customWidth="1"/>
    <col min="21" max="21" width="13.125" style="36" customWidth="1"/>
    <col min="22" max="22" width="17.25" style="36" customWidth="1"/>
    <col min="23" max="23" width="17.5" style="36" customWidth="1"/>
    <col min="24" max="24" width="54.375" style="36" customWidth="1"/>
    <col min="25" max="28" width="13.125" style="36" customWidth="1"/>
    <col min="29" max="16384" width="9" style="36"/>
  </cols>
  <sheetData>
    <row r="1" spans="1:28" ht="21">
      <c r="A1" s="68"/>
      <c r="B1" s="70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  <c r="Y1" s="1"/>
      <c r="Z1" s="1"/>
      <c r="AA1" s="1"/>
      <c r="AB1" s="1"/>
    </row>
    <row r="2" spans="1:28" ht="21">
      <c r="A2" s="69"/>
      <c r="B2" s="70" t="s">
        <v>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1"/>
      <c r="Z2" s="1"/>
      <c r="AA2" s="1"/>
      <c r="AB2" s="1"/>
    </row>
    <row r="3" spans="1:28" ht="21">
      <c r="A3" s="69"/>
      <c r="B3" s="70" t="s">
        <v>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2"/>
      <c r="Z3" s="2"/>
      <c r="AA3" s="3"/>
      <c r="AB3" s="3"/>
    </row>
    <row r="4" spans="1:28">
      <c r="A4" s="4" t="s">
        <v>3</v>
      </c>
      <c r="B4" s="5"/>
      <c r="C4" s="71" t="s">
        <v>4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"/>
      <c r="Z4" s="6"/>
      <c r="AA4" s="3"/>
      <c r="AB4" s="3"/>
    </row>
    <row r="5" spans="1:28" ht="15.75" customHeight="1">
      <c r="A5" s="65" t="s">
        <v>5</v>
      </c>
      <c r="B5" s="67"/>
      <c r="C5" s="65" t="s">
        <v>6</v>
      </c>
      <c r="D5" s="66"/>
      <c r="E5" s="67"/>
      <c r="F5" s="65" t="s">
        <v>7</v>
      </c>
      <c r="G5" s="66"/>
      <c r="H5" s="66"/>
      <c r="I5" s="66"/>
      <c r="J5" s="66"/>
      <c r="K5" s="66"/>
      <c r="L5" s="66"/>
      <c r="M5" s="67"/>
      <c r="N5" s="65" t="s">
        <v>8</v>
      </c>
      <c r="O5" s="66"/>
      <c r="P5" s="67"/>
      <c r="Q5" s="65" t="s">
        <v>9</v>
      </c>
      <c r="R5" s="66"/>
      <c r="S5" s="66"/>
      <c r="T5" s="66"/>
      <c r="U5" s="66"/>
      <c r="V5" s="67"/>
      <c r="W5" s="73" t="s">
        <v>10</v>
      </c>
      <c r="X5" s="73" t="s">
        <v>11</v>
      </c>
      <c r="Y5" s="6"/>
      <c r="Z5" s="6"/>
      <c r="AA5" s="6"/>
      <c r="AB5" s="6"/>
    </row>
    <row r="6" spans="1:28" ht="15.75" customHeight="1">
      <c r="A6" s="73" t="s">
        <v>12</v>
      </c>
      <c r="B6" s="73" t="s">
        <v>13</v>
      </c>
      <c r="C6" s="73" t="s">
        <v>14</v>
      </c>
      <c r="D6" s="73" t="s">
        <v>15</v>
      </c>
      <c r="E6" s="73" t="s">
        <v>16</v>
      </c>
      <c r="F6" s="73" t="s">
        <v>17</v>
      </c>
      <c r="G6" s="73" t="s">
        <v>18</v>
      </c>
      <c r="H6" s="65" t="s">
        <v>19</v>
      </c>
      <c r="I6" s="67"/>
      <c r="J6" s="77" t="s">
        <v>20</v>
      </c>
      <c r="K6" s="67"/>
      <c r="L6" s="73" t="s">
        <v>21</v>
      </c>
      <c r="M6" s="73" t="s">
        <v>22</v>
      </c>
      <c r="N6" s="78" t="s">
        <v>23</v>
      </c>
      <c r="O6" s="78" t="s">
        <v>24</v>
      </c>
      <c r="P6" s="78" t="s">
        <v>25</v>
      </c>
      <c r="Q6" s="77" t="s">
        <v>26</v>
      </c>
      <c r="R6" s="67"/>
      <c r="S6" s="77" t="s">
        <v>27</v>
      </c>
      <c r="T6" s="67"/>
      <c r="U6" s="73" t="s">
        <v>28</v>
      </c>
      <c r="V6" s="78" t="s">
        <v>29</v>
      </c>
      <c r="W6" s="74"/>
      <c r="X6" s="74"/>
      <c r="Y6" s="6"/>
      <c r="Z6" s="6"/>
      <c r="AA6" s="6"/>
      <c r="AB6" s="6"/>
    </row>
    <row r="7" spans="1:28" ht="30">
      <c r="A7" s="75"/>
      <c r="B7" s="75"/>
      <c r="C7" s="75"/>
      <c r="D7" s="80"/>
      <c r="E7" s="80"/>
      <c r="F7" s="75"/>
      <c r="G7" s="75"/>
      <c r="H7" s="7" t="s">
        <v>30</v>
      </c>
      <c r="I7" s="7" t="s">
        <v>31</v>
      </c>
      <c r="J7" s="7" t="s">
        <v>32</v>
      </c>
      <c r="K7" s="8" t="s">
        <v>33</v>
      </c>
      <c r="L7" s="75"/>
      <c r="M7" s="75"/>
      <c r="N7" s="75"/>
      <c r="O7" s="75"/>
      <c r="P7" s="75"/>
      <c r="Q7" s="7" t="s">
        <v>34</v>
      </c>
      <c r="R7" s="8" t="s">
        <v>35</v>
      </c>
      <c r="S7" s="7" t="s">
        <v>36</v>
      </c>
      <c r="T7" s="8" t="s">
        <v>37</v>
      </c>
      <c r="U7" s="75"/>
      <c r="V7" s="75"/>
      <c r="W7" s="75"/>
      <c r="X7" s="75"/>
      <c r="Y7" s="6"/>
      <c r="Z7" s="6"/>
      <c r="AA7" s="6"/>
      <c r="AB7" s="6"/>
    </row>
    <row r="8" spans="1:28" ht="28.5">
      <c r="A8" s="9" t="s">
        <v>65</v>
      </c>
      <c r="B8" s="9" t="s">
        <v>65</v>
      </c>
      <c r="C8" s="44" t="s">
        <v>77</v>
      </c>
      <c r="D8" s="45" t="s">
        <v>78</v>
      </c>
      <c r="E8" s="26" t="s">
        <v>74</v>
      </c>
      <c r="F8" s="34" t="s">
        <v>75</v>
      </c>
      <c r="G8" s="9" t="s">
        <v>91</v>
      </c>
      <c r="H8" s="26" t="s">
        <v>66</v>
      </c>
      <c r="I8" s="27" t="s">
        <v>67</v>
      </c>
      <c r="J8" s="26" t="s">
        <v>66</v>
      </c>
      <c r="K8" s="28" t="s">
        <v>76</v>
      </c>
      <c r="L8" s="14">
        <v>45215</v>
      </c>
      <c r="M8" s="14">
        <v>45216</v>
      </c>
      <c r="N8" s="15">
        <v>0</v>
      </c>
      <c r="O8" s="15">
        <v>0</v>
      </c>
      <c r="P8" s="30">
        <v>0</v>
      </c>
      <c r="Q8" s="9">
        <v>2</v>
      </c>
      <c r="R8" s="15">
        <v>54.01</v>
      </c>
      <c r="S8" s="9">
        <v>0</v>
      </c>
      <c r="T8" s="15">
        <v>0</v>
      </c>
      <c r="U8" s="50">
        <f>Q8*R8</f>
        <v>108.02</v>
      </c>
      <c r="V8" s="16">
        <f t="shared" ref="V8:V9" si="0">(Q8*R8)+(S8*T8)</f>
        <v>108.02</v>
      </c>
      <c r="W8" s="16">
        <f t="shared" ref="W8:W9" si="1">P8+V8</f>
        <v>108.02</v>
      </c>
      <c r="X8" s="17"/>
      <c r="Y8" s="6"/>
      <c r="Z8" s="6"/>
      <c r="AA8" s="6"/>
      <c r="AB8" s="6"/>
    </row>
    <row r="9" spans="1:28" ht="28.5">
      <c r="A9" s="9" t="s">
        <v>65</v>
      </c>
      <c r="B9" s="42" t="s">
        <v>65</v>
      </c>
      <c r="C9" s="10" t="s">
        <v>79</v>
      </c>
      <c r="D9" s="33" t="s">
        <v>80</v>
      </c>
      <c r="E9" s="43" t="s">
        <v>111</v>
      </c>
      <c r="F9" s="29" t="s">
        <v>112</v>
      </c>
      <c r="G9" s="9" t="s">
        <v>91</v>
      </c>
      <c r="H9" s="9" t="s">
        <v>66</v>
      </c>
      <c r="I9" s="27" t="s">
        <v>67</v>
      </c>
      <c r="J9" s="26" t="s">
        <v>66</v>
      </c>
      <c r="K9" s="41" t="s">
        <v>68</v>
      </c>
      <c r="L9" s="14">
        <v>45272</v>
      </c>
      <c r="M9" s="14">
        <v>45274</v>
      </c>
      <c r="N9" s="15">
        <v>838.06500000000005</v>
      </c>
      <c r="O9" s="15">
        <v>838.06500000000005</v>
      </c>
      <c r="P9" s="30">
        <f>N9+O9</f>
        <v>1676.13</v>
      </c>
      <c r="Q9" s="9">
        <v>2</v>
      </c>
      <c r="R9" s="15">
        <v>170.12</v>
      </c>
      <c r="S9" s="9">
        <v>0</v>
      </c>
      <c r="T9" s="15">
        <v>0</v>
      </c>
      <c r="U9" s="50">
        <f t="shared" ref="U9:U18" si="2">Q9*R9</f>
        <v>340.24</v>
      </c>
      <c r="V9" s="16">
        <f t="shared" si="0"/>
        <v>340.24</v>
      </c>
      <c r="W9" s="16">
        <f t="shared" si="1"/>
        <v>2016.3700000000001</v>
      </c>
      <c r="X9" s="17"/>
      <c r="Y9" s="6"/>
      <c r="Z9" s="6"/>
      <c r="AA9" s="6"/>
      <c r="AB9" s="6"/>
    </row>
    <row r="10" spans="1:28" ht="31.5" customHeight="1">
      <c r="A10" s="9" t="s">
        <v>65</v>
      </c>
      <c r="B10" s="42" t="s">
        <v>65</v>
      </c>
      <c r="C10" s="47" t="s">
        <v>92</v>
      </c>
      <c r="D10" s="64" t="s">
        <v>146</v>
      </c>
      <c r="E10" s="43" t="s">
        <v>93</v>
      </c>
      <c r="F10" s="29" t="s">
        <v>94</v>
      </c>
      <c r="G10" s="9" t="s">
        <v>7</v>
      </c>
      <c r="H10" s="26" t="s">
        <v>66</v>
      </c>
      <c r="I10" s="27" t="s">
        <v>67</v>
      </c>
      <c r="J10" s="26" t="s">
        <v>66</v>
      </c>
      <c r="K10" s="41" t="s">
        <v>68</v>
      </c>
      <c r="L10" s="14">
        <v>45222</v>
      </c>
      <c r="M10" s="14">
        <v>45225</v>
      </c>
      <c r="N10" s="15">
        <v>902.06500000000005</v>
      </c>
      <c r="O10" s="15">
        <v>902.06500000000005</v>
      </c>
      <c r="P10" s="57">
        <f t="shared" ref="P10:P24" si="3">N10+O10</f>
        <v>1804.13</v>
      </c>
      <c r="Q10" s="9">
        <v>3</v>
      </c>
      <c r="R10" s="15">
        <v>54.01</v>
      </c>
      <c r="S10" s="9">
        <v>0</v>
      </c>
      <c r="T10" s="15">
        <v>0</v>
      </c>
      <c r="U10" s="50">
        <f t="shared" si="2"/>
        <v>162.03</v>
      </c>
      <c r="V10" s="16">
        <f>U10</f>
        <v>162.03</v>
      </c>
      <c r="W10" s="16">
        <f>U10+P10</f>
        <v>1966.16</v>
      </c>
      <c r="X10" s="17"/>
      <c r="Y10" s="6"/>
      <c r="Z10" s="6"/>
      <c r="AA10" s="6"/>
      <c r="AB10" s="6"/>
    </row>
    <row r="11" spans="1:28" s="39" customFormat="1" ht="31.5" customHeight="1">
      <c r="A11" s="9" t="s">
        <v>65</v>
      </c>
      <c r="B11" s="42" t="s">
        <v>65</v>
      </c>
      <c r="C11" s="47" t="s">
        <v>105</v>
      </c>
      <c r="D11" s="64" t="s">
        <v>106</v>
      </c>
      <c r="E11" s="43" t="s">
        <v>107</v>
      </c>
      <c r="F11" s="29" t="s">
        <v>110</v>
      </c>
      <c r="G11" s="9" t="s">
        <v>69</v>
      </c>
      <c r="H11" s="9" t="s">
        <v>66</v>
      </c>
      <c r="I11" s="27" t="s">
        <v>67</v>
      </c>
      <c r="J11" s="26" t="s">
        <v>66</v>
      </c>
      <c r="K11" s="41" t="s">
        <v>68</v>
      </c>
      <c r="L11" s="14">
        <v>45250</v>
      </c>
      <c r="M11" s="14">
        <v>45255</v>
      </c>
      <c r="N11" s="15">
        <v>810</v>
      </c>
      <c r="O11" s="15">
        <v>275.5</v>
      </c>
      <c r="P11" s="57">
        <f t="shared" si="3"/>
        <v>1085.5</v>
      </c>
      <c r="Q11" s="9">
        <v>6</v>
      </c>
      <c r="R11" s="15">
        <v>120</v>
      </c>
      <c r="S11" s="9">
        <v>0</v>
      </c>
      <c r="T11" s="15">
        <v>0</v>
      </c>
      <c r="U11" s="50">
        <f t="shared" si="2"/>
        <v>720</v>
      </c>
      <c r="V11" s="16">
        <f t="shared" ref="V11:V18" si="4">U11</f>
        <v>720</v>
      </c>
      <c r="W11" s="16">
        <f t="shared" ref="W11:W20" si="5">U11+P11</f>
        <v>1805.5</v>
      </c>
      <c r="X11" s="17"/>
      <c r="Y11" s="6"/>
      <c r="Z11" s="6"/>
      <c r="AA11" s="6"/>
      <c r="AB11" s="6"/>
    </row>
    <row r="12" spans="1:28" s="39" customFormat="1" ht="31.5" customHeight="1">
      <c r="A12" s="9" t="s">
        <v>65</v>
      </c>
      <c r="B12" s="42" t="s">
        <v>65</v>
      </c>
      <c r="C12" s="47" t="s">
        <v>83</v>
      </c>
      <c r="D12" s="64" t="s">
        <v>108</v>
      </c>
      <c r="E12" s="43" t="s">
        <v>109</v>
      </c>
      <c r="F12" s="29" t="s">
        <v>110</v>
      </c>
      <c r="G12" s="9" t="s">
        <v>69</v>
      </c>
      <c r="H12" s="9" t="s">
        <v>66</v>
      </c>
      <c r="I12" s="27" t="s">
        <v>67</v>
      </c>
      <c r="J12" s="26" t="s">
        <v>66</v>
      </c>
      <c r="K12" s="41" t="s">
        <v>68</v>
      </c>
      <c r="L12" s="14">
        <v>45251</v>
      </c>
      <c r="M12" s="14">
        <v>45254</v>
      </c>
      <c r="N12" s="15">
        <v>565.65</v>
      </c>
      <c r="O12" s="15">
        <v>565.65</v>
      </c>
      <c r="P12" s="57">
        <f t="shared" si="3"/>
        <v>1131.3</v>
      </c>
      <c r="Q12" s="9">
        <v>4</v>
      </c>
      <c r="R12" s="15">
        <v>120</v>
      </c>
      <c r="S12" s="9">
        <v>0</v>
      </c>
      <c r="T12" s="15"/>
      <c r="U12" s="50">
        <f t="shared" si="2"/>
        <v>480</v>
      </c>
      <c r="V12" s="16">
        <f t="shared" si="4"/>
        <v>480</v>
      </c>
      <c r="W12" s="16">
        <f t="shared" si="5"/>
        <v>1611.3</v>
      </c>
      <c r="X12" s="17"/>
      <c r="Y12" s="6"/>
      <c r="Z12" s="6"/>
      <c r="AA12" s="6"/>
      <c r="AB12" s="6"/>
    </row>
    <row r="13" spans="1:28" s="39" customFormat="1" ht="31.5" customHeight="1">
      <c r="A13" s="9" t="s">
        <v>65</v>
      </c>
      <c r="B13" s="42" t="s">
        <v>65</v>
      </c>
      <c r="C13" s="47" t="s">
        <v>116</v>
      </c>
      <c r="D13" s="64" t="s">
        <v>115</v>
      </c>
      <c r="E13" s="43" t="s">
        <v>95</v>
      </c>
      <c r="F13" s="29" t="s">
        <v>96</v>
      </c>
      <c r="G13" s="9" t="s">
        <v>7</v>
      </c>
      <c r="H13" s="26" t="s">
        <v>66</v>
      </c>
      <c r="I13" s="27" t="s">
        <v>67</v>
      </c>
      <c r="J13" s="26" t="s">
        <v>98</v>
      </c>
      <c r="K13" s="28" t="s">
        <v>97</v>
      </c>
      <c r="L13" s="14">
        <v>45236</v>
      </c>
      <c r="M13" s="14">
        <v>45239</v>
      </c>
      <c r="N13" s="15">
        <v>0</v>
      </c>
      <c r="O13" s="15">
        <v>0</v>
      </c>
      <c r="P13" s="30">
        <f t="shared" si="3"/>
        <v>0</v>
      </c>
      <c r="Q13" s="9">
        <v>3</v>
      </c>
      <c r="R13" s="15">
        <v>215.4</v>
      </c>
      <c r="S13" s="9">
        <v>0</v>
      </c>
      <c r="T13" s="15">
        <v>0</v>
      </c>
      <c r="U13" s="50">
        <f t="shared" si="2"/>
        <v>646.20000000000005</v>
      </c>
      <c r="V13" s="16">
        <f t="shared" si="4"/>
        <v>646.20000000000005</v>
      </c>
      <c r="W13" s="16">
        <f t="shared" si="5"/>
        <v>646.20000000000005</v>
      </c>
      <c r="X13" s="17"/>
      <c r="Y13" s="6"/>
      <c r="Z13" s="6"/>
      <c r="AA13" s="6"/>
      <c r="AB13" s="6"/>
    </row>
    <row r="14" spans="1:28" s="39" customFormat="1" ht="31.5" customHeight="1">
      <c r="A14" s="9" t="s">
        <v>65</v>
      </c>
      <c r="B14" s="42" t="s">
        <v>65</v>
      </c>
      <c r="C14" s="47" t="s">
        <v>101</v>
      </c>
      <c r="D14" s="64" t="s">
        <v>102</v>
      </c>
      <c r="E14" s="43" t="s">
        <v>100</v>
      </c>
      <c r="F14" s="29" t="s">
        <v>103</v>
      </c>
      <c r="G14" s="9" t="s">
        <v>7</v>
      </c>
      <c r="H14" s="9" t="s">
        <v>66</v>
      </c>
      <c r="I14" s="27" t="s">
        <v>67</v>
      </c>
      <c r="J14" s="26" t="s">
        <v>66</v>
      </c>
      <c r="K14" s="51" t="s">
        <v>104</v>
      </c>
      <c r="L14" s="52">
        <v>45242</v>
      </c>
      <c r="M14" s="14">
        <v>45244</v>
      </c>
      <c r="N14" s="15">
        <v>0</v>
      </c>
      <c r="O14" s="15">
        <v>0</v>
      </c>
      <c r="P14" s="30">
        <f t="shared" si="3"/>
        <v>0</v>
      </c>
      <c r="Q14" s="9">
        <v>3</v>
      </c>
      <c r="R14" s="15">
        <v>241.25</v>
      </c>
      <c r="S14" s="9">
        <v>0</v>
      </c>
      <c r="T14" s="15">
        <v>0</v>
      </c>
      <c r="U14" s="50">
        <f t="shared" si="2"/>
        <v>723.75</v>
      </c>
      <c r="V14" s="16">
        <f t="shared" si="4"/>
        <v>723.75</v>
      </c>
      <c r="W14" s="16">
        <f t="shared" si="5"/>
        <v>723.75</v>
      </c>
      <c r="X14" s="17"/>
      <c r="Y14" s="6"/>
      <c r="Z14" s="6"/>
      <c r="AA14" s="6"/>
      <c r="AB14" s="6"/>
    </row>
    <row r="15" spans="1:28" ht="31.5" customHeight="1">
      <c r="A15" s="9" t="s">
        <v>65</v>
      </c>
      <c r="B15" s="42" t="s">
        <v>65</v>
      </c>
      <c r="C15" s="47" t="s">
        <v>84</v>
      </c>
      <c r="D15" s="64" t="s">
        <v>113</v>
      </c>
      <c r="E15" s="43" t="s">
        <v>100</v>
      </c>
      <c r="F15" s="29" t="s">
        <v>114</v>
      </c>
      <c r="G15" s="9" t="s">
        <v>7</v>
      </c>
      <c r="H15" s="26" t="s">
        <v>66</v>
      </c>
      <c r="I15" s="27" t="s">
        <v>67</v>
      </c>
      <c r="J15" s="26" t="s">
        <v>66</v>
      </c>
      <c r="K15" s="41" t="s">
        <v>68</v>
      </c>
      <c r="L15" s="14">
        <v>45266</v>
      </c>
      <c r="M15" s="14">
        <v>45267</v>
      </c>
      <c r="N15" s="15">
        <v>470.39</v>
      </c>
      <c r="O15" s="15">
        <v>470.39</v>
      </c>
      <c r="P15" s="57">
        <f t="shared" si="3"/>
        <v>940.78</v>
      </c>
      <c r="Q15" s="9">
        <v>1</v>
      </c>
      <c r="R15" s="15">
        <v>170.12</v>
      </c>
      <c r="S15" s="9">
        <v>0</v>
      </c>
      <c r="T15" s="15">
        <v>0</v>
      </c>
      <c r="U15" s="53">
        <f t="shared" si="2"/>
        <v>170.12</v>
      </c>
      <c r="V15" s="16">
        <f t="shared" si="4"/>
        <v>170.12</v>
      </c>
      <c r="W15" s="16">
        <f t="shared" si="5"/>
        <v>1110.9000000000001</v>
      </c>
      <c r="X15" s="31"/>
      <c r="Y15" s="6"/>
      <c r="Z15" s="6"/>
      <c r="AA15" s="6"/>
      <c r="AB15" s="6"/>
    </row>
    <row r="16" spans="1:28" s="39" customFormat="1" ht="29.45" customHeight="1">
      <c r="A16" s="9" t="s">
        <v>65</v>
      </c>
      <c r="B16" s="42" t="s">
        <v>65</v>
      </c>
      <c r="C16" s="47" t="s">
        <v>85</v>
      </c>
      <c r="D16" s="33" t="s">
        <v>80</v>
      </c>
      <c r="E16" s="43" t="s">
        <v>111</v>
      </c>
      <c r="F16" s="29"/>
      <c r="G16" s="9"/>
      <c r="H16" s="9" t="s">
        <v>66</v>
      </c>
      <c r="I16" s="27" t="s">
        <v>67</v>
      </c>
      <c r="J16" s="26" t="s">
        <v>66</v>
      </c>
      <c r="K16" s="41" t="s">
        <v>68</v>
      </c>
      <c r="L16" s="14"/>
      <c r="M16" s="14"/>
      <c r="N16" s="15">
        <v>388.39</v>
      </c>
      <c r="O16" s="15">
        <v>388.39</v>
      </c>
      <c r="P16" s="57">
        <f t="shared" si="3"/>
        <v>776.78</v>
      </c>
      <c r="Q16" s="9"/>
      <c r="R16" s="15"/>
      <c r="S16" s="9"/>
      <c r="T16" s="15"/>
      <c r="U16" s="53">
        <f t="shared" si="2"/>
        <v>0</v>
      </c>
      <c r="V16" s="16">
        <f t="shared" si="4"/>
        <v>0</v>
      </c>
      <c r="W16" s="16">
        <f t="shared" si="5"/>
        <v>776.78</v>
      </c>
      <c r="X16" s="31" t="s">
        <v>153</v>
      </c>
      <c r="Y16" s="6"/>
      <c r="Z16" s="6"/>
      <c r="AA16" s="6"/>
      <c r="AB16" s="6"/>
    </row>
    <row r="17" spans="1:28" s="39" customFormat="1" ht="29.45" customHeight="1">
      <c r="A17" s="9" t="s">
        <v>65</v>
      </c>
      <c r="B17" s="42" t="s">
        <v>65</v>
      </c>
      <c r="C17" s="47" t="s">
        <v>82</v>
      </c>
      <c r="D17" s="33" t="s">
        <v>80</v>
      </c>
      <c r="E17" s="43" t="s">
        <v>111</v>
      </c>
      <c r="F17" s="29"/>
      <c r="G17" s="9"/>
      <c r="H17" s="9" t="s">
        <v>66</v>
      </c>
      <c r="I17" s="27" t="s">
        <v>67</v>
      </c>
      <c r="J17" s="26" t="s">
        <v>66</v>
      </c>
      <c r="K17" s="41" t="s">
        <v>68</v>
      </c>
      <c r="L17" s="14"/>
      <c r="M17" s="14"/>
      <c r="N17" s="15">
        <v>736.6</v>
      </c>
      <c r="O17" s="15">
        <v>618.39</v>
      </c>
      <c r="P17" s="30">
        <f t="shared" si="3"/>
        <v>1354.99</v>
      </c>
      <c r="Q17" s="9"/>
      <c r="R17" s="15"/>
      <c r="S17" s="9"/>
      <c r="T17" s="15"/>
      <c r="U17" s="53">
        <f t="shared" si="2"/>
        <v>0</v>
      </c>
      <c r="V17" s="16">
        <f t="shared" si="4"/>
        <v>0</v>
      </c>
      <c r="W17" s="16">
        <f t="shared" si="5"/>
        <v>1354.99</v>
      </c>
      <c r="X17" s="31" t="s">
        <v>153</v>
      </c>
      <c r="Y17" s="6"/>
      <c r="Z17" s="6"/>
      <c r="AA17" s="6"/>
      <c r="AB17" s="6"/>
    </row>
    <row r="18" spans="1:28" s="39" customFormat="1" ht="29.45" customHeight="1">
      <c r="A18" s="9" t="s">
        <v>65</v>
      </c>
      <c r="B18" s="42" t="s">
        <v>65</v>
      </c>
      <c r="C18" s="47" t="s">
        <v>139</v>
      </c>
      <c r="D18" s="33" t="s">
        <v>80</v>
      </c>
      <c r="E18" s="43" t="s">
        <v>111</v>
      </c>
      <c r="F18" s="29" t="s">
        <v>156</v>
      </c>
      <c r="G18" s="9" t="s">
        <v>91</v>
      </c>
      <c r="H18" s="9" t="s">
        <v>66</v>
      </c>
      <c r="I18" s="27" t="s">
        <v>67</v>
      </c>
      <c r="J18" s="26" t="s">
        <v>66</v>
      </c>
      <c r="K18" s="41" t="s">
        <v>68</v>
      </c>
      <c r="L18" s="14">
        <v>45272</v>
      </c>
      <c r="M18" s="14">
        <v>45274</v>
      </c>
      <c r="N18" s="15">
        <v>415.39</v>
      </c>
      <c r="O18" s="15">
        <v>415.39</v>
      </c>
      <c r="P18" s="57">
        <f t="shared" si="3"/>
        <v>830.78</v>
      </c>
      <c r="Q18" s="9">
        <v>2</v>
      </c>
      <c r="R18" s="15">
        <v>170.12</v>
      </c>
      <c r="S18" s="9">
        <v>0</v>
      </c>
      <c r="T18" s="15">
        <v>0</v>
      </c>
      <c r="U18" s="53">
        <f t="shared" si="2"/>
        <v>340.24</v>
      </c>
      <c r="V18" s="16">
        <f t="shared" si="4"/>
        <v>340.24</v>
      </c>
      <c r="W18" s="16">
        <f t="shared" si="5"/>
        <v>1171.02</v>
      </c>
      <c r="X18" s="31"/>
      <c r="Y18" s="6"/>
      <c r="Z18" s="6"/>
      <c r="AA18" s="6"/>
      <c r="AB18" s="6"/>
    </row>
    <row r="19" spans="1:28" s="39" customFormat="1" ht="29.45" customHeight="1">
      <c r="A19" s="9" t="s">
        <v>65</v>
      </c>
      <c r="B19" s="42" t="s">
        <v>65</v>
      </c>
      <c r="C19" s="47" t="s">
        <v>86</v>
      </c>
      <c r="D19" s="45" t="s">
        <v>78</v>
      </c>
      <c r="E19" s="26" t="s">
        <v>74</v>
      </c>
      <c r="F19" s="29"/>
      <c r="G19" s="9"/>
      <c r="H19" s="9" t="s">
        <v>66</v>
      </c>
      <c r="I19" s="27" t="s">
        <v>67</v>
      </c>
      <c r="J19" s="26" t="s">
        <v>66</v>
      </c>
      <c r="K19" s="41" t="s">
        <v>68</v>
      </c>
      <c r="L19" s="14"/>
      <c r="M19" s="14"/>
      <c r="N19" s="15">
        <v>368.39</v>
      </c>
      <c r="O19" s="15">
        <v>368.39</v>
      </c>
      <c r="P19" s="57">
        <f t="shared" ref="P19" si="6">N19+O19</f>
        <v>736.78</v>
      </c>
      <c r="Q19" s="9"/>
      <c r="R19" s="15"/>
      <c r="S19" s="9"/>
      <c r="T19" s="15"/>
      <c r="U19" s="25"/>
      <c r="V19" s="16"/>
      <c r="W19" s="16">
        <f t="shared" si="5"/>
        <v>736.78</v>
      </c>
      <c r="X19" s="31" t="s">
        <v>153</v>
      </c>
      <c r="Y19" s="6"/>
      <c r="Z19" s="6"/>
      <c r="AA19" s="6"/>
      <c r="AB19" s="6"/>
    </row>
    <row r="20" spans="1:28" ht="27.6" customHeight="1">
      <c r="A20" s="9" t="s">
        <v>65</v>
      </c>
      <c r="B20" s="42" t="s">
        <v>65</v>
      </c>
      <c r="C20" s="47" t="s">
        <v>85</v>
      </c>
      <c r="D20" s="33" t="s">
        <v>80</v>
      </c>
      <c r="E20" s="43" t="s">
        <v>111</v>
      </c>
      <c r="F20" s="11"/>
      <c r="G20" s="9"/>
      <c r="H20" s="9" t="s">
        <v>66</v>
      </c>
      <c r="I20" s="27" t="s">
        <v>67</v>
      </c>
      <c r="J20" s="26" t="s">
        <v>66</v>
      </c>
      <c r="K20" s="41" t="s">
        <v>68</v>
      </c>
      <c r="L20" s="14"/>
      <c r="M20" s="14"/>
      <c r="N20" s="15">
        <v>410.39</v>
      </c>
      <c r="O20" s="15">
        <v>410.39</v>
      </c>
      <c r="P20" s="57">
        <f t="shared" si="3"/>
        <v>820.78</v>
      </c>
      <c r="Q20" s="9"/>
      <c r="R20" s="15"/>
      <c r="S20" s="9"/>
      <c r="T20" s="15"/>
      <c r="U20" s="9"/>
      <c r="V20" s="16"/>
      <c r="W20" s="16">
        <f t="shared" si="5"/>
        <v>820.78</v>
      </c>
      <c r="X20" s="31" t="s">
        <v>153</v>
      </c>
      <c r="Y20" s="6"/>
      <c r="Z20" s="6"/>
      <c r="AA20" s="6"/>
      <c r="AB20" s="6"/>
    </row>
    <row r="21" spans="1:28" ht="15.75" customHeight="1">
      <c r="A21" s="9" t="s">
        <v>65</v>
      </c>
      <c r="B21" s="9" t="s">
        <v>65</v>
      </c>
      <c r="C21" s="46" t="s">
        <v>87</v>
      </c>
      <c r="D21" s="48" t="s">
        <v>88</v>
      </c>
      <c r="E21" s="26" t="s">
        <v>89</v>
      </c>
      <c r="F21" s="29" t="s">
        <v>90</v>
      </c>
      <c r="G21" s="9" t="s">
        <v>91</v>
      </c>
      <c r="H21" s="9" t="s">
        <v>66</v>
      </c>
      <c r="I21" s="27" t="s">
        <v>67</v>
      </c>
      <c r="J21" s="26" t="s">
        <v>66</v>
      </c>
      <c r="K21" s="28" t="s">
        <v>76</v>
      </c>
      <c r="L21" s="14">
        <v>45215</v>
      </c>
      <c r="M21" s="14">
        <v>45217</v>
      </c>
      <c r="N21" s="15">
        <v>0</v>
      </c>
      <c r="O21" s="15">
        <v>0</v>
      </c>
      <c r="P21" s="30">
        <f t="shared" si="3"/>
        <v>0</v>
      </c>
      <c r="Q21" s="9">
        <v>2</v>
      </c>
      <c r="R21" s="15">
        <v>54.01</v>
      </c>
      <c r="S21" s="9">
        <v>0</v>
      </c>
      <c r="T21" s="15">
        <v>0</v>
      </c>
      <c r="U21" s="49">
        <f t="shared" ref="U21:U47" si="7">Q21*R21</f>
        <v>108.02</v>
      </c>
      <c r="V21" s="16">
        <f t="shared" ref="V21:V47" si="8">U21</f>
        <v>108.02</v>
      </c>
      <c r="W21" s="16">
        <f t="shared" ref="W21:W47" si="9">U21+P21</f>
        <v>108.02</v>
      </c>
      <c r="X21" s="17"/>
      <c r="Y21" s="6"/>
      <c r="Z21" s="6"/>
      <c r="AA21" s="6"/>
      <c r="AB21" s="6"/>
    </row>
    <row r="22" spans="1:28" s="40" customFormat="1" ht="15.75" customHeight="1">
      <c r="A22" s="9" t="s">
        <v>65</v>
      </c>
      <c r="B22" s="9" t="s">
        <v>65</v>
      </c>
      <c r="C22" s="46" t="s">
        <v>99</v>
      </c>
      <c r="D22" s="48"/>
      <c r="E22" s="26" t="s">
        <v>100</v>
      </c>
      <c r="F22" s="29" t="s">
        <v>96</v>
      </c>
      <c r="G22" s="9" t="s">
        <v>7</v>
      </c>
      <c r="H22" s="26" t="s">
        <v>66</v>
      </c>
      <c r="I22" s="27" t="s">
        <v>67</v>
      </c>
      <c r="J22" s="26" t="s">
        <v>98</v>
      </c>
      <c r="K22" s="28" t="s">
        <v>97</v>
      </c>
      <c r="L22" s="14">
        <v>45236</v>
      </c>
      <c r="M22" s="14">
        <v>45239</v>
      </c>
      <c r="N22" s="15">
        <v>0</v>
      </c>
      <c r="O22" s="15">
        <v>0</v>
      </c>
      <c r="P22" s="30">
        <f t="shared" si="3"/>
        <v>0</v>
      </c>
      <c r="Q22" s="9">
        <v>3</v>
      </c>
      <c r="R22" s="15">
        <v>215.4</v>
      </c>
      <c r="S22" s="9">
        <v>0</v>
      </c>
      <c r="T22" s="15">
        <v>0</v>
      </c>
      <c r="U22" s="49">
        <f t="shared" si="7"/>
        <v>646.20000000000005</v>
      </c>
      <c r="V22" s="16">
        <f t="shared" si="8"/>
        <v>646.20000000000005</v>
      </c>
      <c r="W22" s="16">
        <f t="shared" si="9"/>
        <v>646.20000000000005</v>
      </c>
      <c r="X22" s="17"/>
      <c r="Y22" s="6"/>
      <c r="Z22" s="6"/>
      <c r="AA22" s="6"/>
      <c r="AB22" s="6"/>
    </row>
    <row r="23" spans="1:28" s="40" customFormat="1" ht="15.75" customHeight="1">
      <c r="A23" s="9" t="s">
        <v>65</v>
      </c>
      <c r="B23" s="9" t="s">
        <v>65</v>
      </c>
      <c r="C23" s="47" t="s">
        <v>116</v>
      </c>
      <c r="D23" s="64" t="s">
        <v>115</v>
      </c>
      <c r="E23" s="43" t="s">
        <v>95</v>
      </c>
      <c r="F23" s="29" t="s">
        <v>117</v>
      </c>
      <c r="G23" s="9" t="s">
        <v>7</v>
      </c>
      <c r="H23" s="26" t="s">
        <v>66</v>
      </c>
      <c r="I23" s="27" t="s">
        <v>67</v>
      </c>
      <c r="J23" s="26" t="s">
        <v>66</v>
      </c>
      <c r="K23" s="28" t="s">
        <v>68</v>
      </c>
      <c r="L23" s="14">
        <v>45266</v>
      </c>
      <c r="M23" s="14">
        <v>45267</v>
      </c>
      <c r="N23" s="15">
        <v>470.39</v>
      </c>
      <c r="O23" s="15">
        <v>470.39</v>
      </c>
      <c r="P23" s="57">
        <f t="shared" si="3"/>
        <v>940.78</v>
      </c>
      <c r="Q23" s="9">
        <v>1</v>
      </c>
      <c r="R23" s="15">
        <v>170.12</v>
      </c>
      <c r="S23" s="9">
        <v>0</v>
      </c>
      <c r="T23" s="15">
        <v>0</v>
      </c>
      <c r="U23" s="49">
        <f t="shared" si="7"/>
        <v>170.12</v>
      </c>
      <c r="V23" s="16">
        <f t="shared" si="8"/>
        <v>170.12</v>
      </c>
      <c r="W23" s="16">
        <f t="shared" si="9"/>
        <v>1110.9000000000001</v>
      </c>
      <c r="X23" s="17"/>
      <c r="Y23" s="6"/>
      <c r="Z23" s="6"/>
      <c r="AA23" s="6"/>
      <c r="AB23" s="6"/>
    </row>
    <row r="24" spans="1:28" s="40" customFormat="1" ht="15.75" customHeight="1">
      <c r="A24" s="9" t="s">
        <v>65</v>
      </c>
      <c r="B24" s="42" t="s">
        <v>65</v>
      </c>
      <c r="C24" s="47" t="s">
        <v>101</v>
      </c>
      <c r="D24" s="64" t="s">
        <v>102</v>
      </c>
      <c r="E24" s="43" t="s">
        <v>100</v>
      </c>
      <c r="F24" s="29" t="s">
        <v>125</v>
      </c>
      <c r="G24" s="9" t="s">
        <v>7</v>
      </c>
      <c r="H24" s="26" t="s">
        <v>66</v>
      </c>
      <c r="I24" s="27" t="s">
        <v>67</v>
      </c>
      <c r="J24" s="26" t="s">
        <v>66</v>
      </c>
      <c r="K24" s="28" t="s">
        <v>68</v>
      </c>
      <c r="L24" s="14">
        <v>45266</v>
      </c>
      <c r="M24" s="14">
        <v>45267</v>
      </c>
      <c r="N24" s="15">
        <v>470.39</v>
      </c>
      <c r="O24" s="15">
        <v>470.39</v>
      </c>
      <c r="P24" s="57">
        <f t="shared" si="3"/>
        <v>940.78</v>
      </c>
      <c r="Q24" s="9">
        <v>1</v>
      </c>
      <c r="R24" s="15">
        <v>120</v>
      </c>
      <c r="S24" s="9">
        <v>0</v>
      </c>
      <c r="T24" s="15">
        <v>0</v>
      </c>
      <c r="U24" s="49">
        <f t="shared" si="7"/>
        <v>120</v>
      </c>
      <c r="V24" s="16">
        <f t="shared" si="8"/>
        <v>120</v>
      </c>
      <c r="W24" s="16">
        <f t="shared" si="9"/>
        <v>1060.78</v>
      </c>
      <c r="X24" s="17"/>
      <c r="Y24" s="6"/>
      <c r="Z24" s="6"/>
      <c r="AA24" s="6"/>
      <c r="AB24" s="6"/>
    </row>
    <row r="25" spans="1:28" s="40" customFormat="1" ht="15.75" customHeight="1">
      <c r="A25" s="9" t="s">
        <v>65</v>
      </c>
      <c r="B25" s="9" t="s">
        <v>65</v>
      </c>
      <c r="C25" s="47" t="s">
        <v>116</v>
      </c>
      <c r="D25" s="64" t="s">
        <v>115</v>
      </c>
      <c r="E25" s="43" t="s">
        <v>95</v>
      </c>
      <c r="F25" s="29" t="s">
        <v>118</v>
      </c>
      <c r="G25" s="9" t="s">
        <v>7</v>
      </c>
      <c r="H25" s="26" t="s">
        <v>66</v>
      </c>
      <c r="I25" s="27" t="s">
        <v>67</v>
      </c>
      <c r="J25" s="26" t="s">
        <v>66</v>
      </c>
      <c r="K25" s="28" t="s">
        <v>76</v>
      </c>
      <c r="L25" s="14">
        <v>45252</v>
      </c>
      <c r="M25" s="14">
        <v>45253</v>
      </c>
      <c r="N25" s="15">
        <v>0</v>
      </c>
      <c r="O25" s="15">
        <v>0</v>
      </c>
      <c r="P25" s="30">
        <v>0</v>
      </c>
      <c r="Q25" s="9">
        <v>1</v>
      </c>
      <c r="R25" s="15">
        <v>120</v>
      </c>
      <c r="S25" s="9">
        <v>0</v>
      </c>
      <c r="T25" s="15">
        <v>0</v>
      </c>
      <c r="U25" s="49">
        <f t="shared" si="7"/>
        <v>120</v>
      </c>
      <c r="V25" s="16">
        <f t="shared" si="8"/>
        <v>120</v>
      </c>
      <c r="W25" s="16">
        <f t="shared" si="9"/>
        <v>120</v>
      </c>
      <c r="X25" s="17"/>
      <c r="Y25" s="6"/>
      <c r="Z25" s="6"/>
      <c r="AA25" s="6"/>
      <c r="AB25" s="6"/>
    </row>
    <row r="26" spans="1:28" s="40" customFormat="1" ht="15.75" customHeight="1">
      <c r="A26" s="9" t="s">
        <v>65</v>
      </c>
      <c r="B26" s="9" t="s">
        <v>65</v>
      </c>
      <c r="C26" s="10" t="s">
        <v>79</v>
      </c>
      <c r="D26" s="33" t="s">
        <v>80</v>
      </c>
      <c r="E26" s="43" t="s">
        <v>111</v>
      </c>
      <c r="F26" s="29" t="s">
        <v>118</v>
      </c>
      <c r="G26" s="9" t="s">
        <v>7</v>
      </c>
      <c r="H26" s="26" t="s">
        <v>66</v>
      </c>
      <c r="I26" s="27" t="s">
        <v>67</v>
      </c>
      <c r="J26" s="26" t="s">
        <v>66</v>
      </c>
      <c r="K26" s="28" t="s">
        <v>76</v>
      </c>
      <c r="L26" s="14">
        <v>45252</v>
      </c>
      <c r="M26" s="14">
        <v>45253</v>
      </c>
      <c r="N26" s="15">
        <v>0</v>
      </c>
      <c r="O26" s="15">
        <v>0</v>
      </c>
      <c r="P26" s="30">
        <v>0</v>
      </c>
      <c r="Q26" s="9">
        <v>1</v>
      </c>
      <c r="R26" s="15">
        <v>120</v>
      </c>
      <c r="S26" s="9">
        <v>0</v>
      </c>
      <c r="T26" s="15">
        <v>0</v>
      </c>
      <c r="U26" s="49">
        <f t="shared" si="7"/>
        <v>120</v>
      </c>
      <c r="V26" s="16">
        <f t="shared" si="8"/>
        <v>120</v>
      </c>
      <c r="W26" s="16">
        <f t="shared" si="9"/>
        <v>120</v>
      </c>
      <c r="X26" s="17"/>
      <c r="Y26" s="6"/>
      <c r="Z26" s="6"/>
      <c r="AA26" s="6"/>
      <c r="AB26" s="6"/>
    </row>
    <row r="27" spans="1:28" s="40" customFormat="1" ht="15.75" customHeight="1">
      <c r="A27" s="9" t="s">
        <v>65</v>
      </c>
      <c r="B27" s="9" t="s">
        <v>65</v>
      </c>
      <c r="C27" s="10" t="s">
        <v>119</v>
      </c>
      <c r="D27" s="26" t="s">
        <v>120</v>
      </c>
      <c r="E27" s="43" t="s">
        <v>121</v>
      </c>
      <c r="F27" s="29" t="s">
        <v>118</v>
      </c>
      <c r="G27" s="9" t="s">
        <v>7</v>
      </c>
      <c r="H27" s="26" t="s">
        <v>66</v>
      </c>
      <c r="I27" s="27" t="s">
        <v>67</v>
      </c>
      <c r="J27" s="26" t="s">
        <v>66</v>
      </c>
      <c r="K27" s="28" t="s">
        <v>76</v>
      </c>
      <c r="L27" s="14">
        <v>45250</v>
      </c>
      <c r="M27" s="14">
        <v>45251</v>
      </c>
      <c r="N27" s="15">
        <v>0</v>
      </c>
      <c r="O27" s="15">
        <v>0</v>
      </c>
      <c r="P27" s="30">
        <v>0</v>
      </c>
      <c r="Q27" s="9">
        <v>1</v>
      </c>
      <c r="R27" s="15">
        <v>120</v>
      </c>
      <c r="S27" s="9">
        <v>0</v>
      </c>
      <c r="T27" s="15">
        <v>0</v>
      </c>
      <c r="U27" s="49">
        <f t="shared" si="7"/>
        <v>120</v>
      </c>
      <c r="V27" s="16">
        <f t="shared" si="8"/>
        <v>120</v>
      </c>
      <c r="W27" s="16">
        <f t="shared" si="9"/>
        <v>120</v>
      </c>
      <c r="X27" s="17"/>
      <c r="Y27" s="6"/>
      <c r="Z27" s="6"/>
      <c r="AA27" s="6"/>
      <c r="AB27" s="6"/>
    </row>
    <row r="28" spans="1:28" s="40" customFormat="1" ht="15.75" customHeight="1">
      <c r="A28" s="9" t="s">
        <v>65</v>
      </c>
      <c r="B28" s="9" t="s">
        <v>65</v>
      </c>
      <c r="C28" s="10" t="s">
        <v>122</v>
      </c>
      <c r="D28" s="26" t="s">
        <v>123</v>
      </c>
      <c r="E28" s="43" t="s">
        <v>124</v>
      </c>
      <c r="F28" s="29" t="s">
        <v>118</v>
      </c>
      <c r="G28" s="9" t="s">
        <v>7</v>
      </c>
      <c r="H28" s="26" t="s">
        <v>66</v>
      </c>
      <c r="I28" s="27" t="s">
        <v>67</v>
      </c>
      <c r="J28" s="26" t="s">
        <v>66</v>
      </c>
      <c r="K28" s="28" t="s">
        <v>76</v>
      </c>
      <c r="L28" s="14">
        <v>45252</v>
      </c>
      <c r="M28" s="14">
        <v>45253</v>
      </c>
      <c r="N28" s="15">
        <v>0</v>
      </c>
      <c r="O28" s="15">
        <v>0</v>
      </c>
      <c r="P28" s="30">
        <v>0</v>
      </c>
      <c r="Q28" s="9">
        <v>1</v>
      </c>
      <c r="R28" s="15">
        <v>120</v>
      </c>
      <c r="S28" s="9">
        <v>0</v>
      </c>
      <c r="T28" s="15">
        <v>0</v>
      </c>
      <c r="U28" s="49">
        <f t="shared" si="7"/>
        <v>120</v>
      </c>
      <c r="V28" s="16">
        <f t="shared" si="8"/>
        <v>120</v>
      </c>
      <c r="W28" s="16">
        <f t="shared" si="9"/>
        <v>120</v>
      </c>
      <c r="X28" s="17"/>
      <c r="Y28" s="6"/>
      <c r="Z28" s="6"/>
      <c r="AA28" s="6"/>
      <c r="AB28" s="6"/>
    </row>
    <row r="29" spans="1:28" s="40" customFormat="1" ht="15.75" customHeight="1">
      <c r="A29" s="9" t="s">
        <v>65</v>
      </c>
      <c r="B29" s="9" t="s">
        <v>65</v>
      </c>
      <c r="C29" s="10" t="s">
        <v>126</v>
      </c>
      <c r="D29" s="26" t="s">
        <v>127</v>
      </c>
      <c r="E29" s="43" t="s">
        <v>128</v>
      </c>
      <c r="F29" s="29" t="s">
        <v>129</v>
      </c>
      <c r="G29" s="9" t="s">
        <v>130</v>
      </c>
      <c r="H29" s="26" t="s">
        <v>66</v>
      </c>
      <c r="I29" s="27" t="s">
        <v>67</v>
      </c>
      <c r="J29" s="26" t="s">
        <v>66</v>
      </c>
      <c r="K29" s="28" t="s">
        <v>76</v>
      </c>
      <c r="L29" s="14">
        <v>45252</v>
      </c>
      <c r="M29" s="14">
        <v>45253</v>
      </c>
      <c r="N29" s="15">
        <v>0</v>
      </c>
      <c r="O29" s="15">
        <v>0</v>
      </c>
      <c r="P29" s="30">
        <v>0</v>
      </c>
      <c r="Q29" s="9">
        <v>1</v>
      </c>
      <c r="R29" s="15">
        <v>120</v>
      </c>
      <c r="S29" s="9">
        <v>0</v>
      </c>
      <c r="T29" s="15">
        <v>0</v>
      </c>
      <c r="U29" s="49">
        <f t="shared" si="7"/>
        <v>120</v>
      </c>
      <c r="V29" s="16">
        <f t="shared" si="8"/>
        <v>120</v>
      </c>
      <c r="W29" s="16">
        <f t="shared" si="9"/>
        <v>120</v>
      </c>
      <c r="X29" s="17"/>
      <c r="Y29" s="6"/>
      <c r="Z29" s="6"/>
      <c r="AA29" s="6"/>
      <c r="AB29" s="6"/>
    </row>
    <row r="30" spans="1:28" s="40" customFormat="1" ht="15.75" customHeight="1">
      <c r="A30" s="9" t="s">
        <v>65</v>
      </c>
      <c r="B30" s="9" t="s">
        <v>65</v>
      </c>
      <c r="C30" s="46" t="s">
        <v>87</v>
      </c>
      <c r="D30" s="48" t="s">
        <v>88</v>
      </c>
      <c r="E30" s="26" t="s">
        <v>89</v>
      </c>
      <c r="F30" s="29" t="s">
        <v>131</v>
      </c>
      <c r="G30" s="9" t="s">
        <v>130</v>
      </c>
      <c r="H30" s="26" t="s">
        <v>66</v>
      </c>
      <c r="I30" s="27" t="s">
        <v>67</v>
      </c>
      <c r="J30" s="26" t="s">
        <v>66</v>
      </c>
      <c r="K30" s="28" t="s">
        <v>76</v>
      </c>
      <c r="L30" s="14">
        <v>45250</v>
      </c>
      <c r="M30" s="14">
        <v>45252</v>
      </c>
      <c r="N30" s="15">
        <v>0</v>
      </c>
      <c r="O30" s="15">
        <v>0</v>
      </c>
      <c r="P30" s="30">
        <v>0</v>
      </c>
      <c r="Q30" s="9">
        <v>2</v>
      </c>
      <c r="R30" s="15">
        <v>120</v>
      </c>
      <c r="S30" s="9">
        <v>0</v>
      </c>
      <c r="T30" s="15">
        <v>0</v>
      </c>
      <c r="U30" s="49">
        <f t="shared" si="7"/>
        <v>240</v>
      </c>
      <c r="V30" s="16">
        <f t="shared" si="8"/>
        <v>240</v>
      </c>
      <c r="W30" s="16">
        <f t="shared" si="9"/>
        <v>240</v>
      </c>
      <c r="X30" s="17"/>
      <c r="Y30" s="6"/>
      <c r="Z30" s="6"/>
      <c r="AA30" s="6"/>
      <c r="AB30" s="6"/>
    </row>
    <row r="31" spans="1:28" s="40" customFormat="1" ht="15.75" customHeight="1">
      <c r="A31" s="9" t="s">
        <v>65</v>
      </c>
      <c r="B31" s="9" t="s">
        <v>65</v>
      </c>
      <c r="C31" s="10" t="s">
        <v>132</v>
      </c>
      <c r="D31" s="33">
        <v>16860</v>
      </c>
      <c r="E31" s="43" t="s">
        <v>133</v>
      </c>
      <c r="F31" s="29" t="s">
        <v>134</v>
      </c>
      <c r="G31" s="9" t="s">
        <v>130</v>
      </c>
      <c r="H31" s="26" t="s">
        <v>66</v>
      </c>
      <c r="I31" s="27" t="s">
        <v>67</v>
      </c>
      <c r="J31" s="26" t="s">
        <v>66</v>
      </c>
      <c r="K31" s="28" t="s">
        <v>76</v>
      </c>
      <c r="L31" s="14">
        <v>45250</v>
      </c>
      <c r="M31" s="14">
        <v>45251</v>
      </c>
      <c r="N31" s="15">
        <v>0</v>
      </c>
      <c r="O31" s="15">
        <v>0</v>
      </c>
      <c r="P31" s="30">
        <v>0</v>
      </c>
      <c r="Q31" s="9">
        <v>1</v>
      </c>
      <c r="R31" s="15">
        <v>120</v>
      </c>
      <c r="S31" s="9">
        <v>0</v>
      </c>
      <c r="T31" s="15">
        <v>0</v>
      </c>
      <c r="U31" s="49">
        <f t="shared" si="7"/>
        <v>120</v>
      </c>
      <c r="V31" s="16">
        <f t="shared" si="8"/>
        <v>120</v>
      </c>
      <c r="W31" s="16">
        <f t="shared" si="9"/>
        <v>120</v>
      </c>
      <c r="X31" s="17"/>
      <c r="Y31" s="6"/>
      <c r="Z31" s="6"/>
      <c r="AA31" s="6"/>
      <c r="AB31" s="6"/>
    </row>
    <row r="32" spans="1:28" s="40" customFormat="1" ht="15.75" customHeight="1">
      <c r="A32" s="9" t="s">
        <v>65</v>
      </c>
      <c r="B32" s="9" t="s">
        <v>65</v>
      </c>
      <c r="C32" s="10" t="s">
        <v>135</v>
      </c>
      <c r="D32" s="26" t="s">
        <v>136</v>
      </c>
      <c r="E32" s="43" t="s">
        <v>137</v>
      </c>
      <c r="F32" s="29" t="s">
        <v>138</v>
      </c>
      <c r="G32" s="9" t="s">
        <v>130</v>
      </c>
      <c r="H32" s="26" t="s">
        <v>66</v>
      </c>
      <c r="I32" s="27" t="s">
        <v>67</v>
      </c>
      <c r="J32" s="26" t="s">
        <v>66</v>
      </c>
      <c r="K32" s="28" t="s">
        <v>76</v>
      </c>
      <c r="L32" s="14">
        <v>45247</v>
      </c>
      <c r="M32" s="14">
        <v>45248</v>
      </c>
      <c r="N32" s="15">
        <v>0</v>
      </c>
      <c r="O32" s="15">
        <v>0</v>
      </c>
      <c r="P32" s="30">
        <v>0</v>
      </c>
      <c r="Q32" s="9">
        <v>1</v>
      </c>
      <c r="R32" s="15">
        <v>120</v>
      </c>
      <c r="S32" s="9">
        <v>0</v>
      </c>
      <c r="T32" s="15">
        <v>0</v>
      </c>
      <c r="U32" s="49">
        <f t="shared" si="7"/>
        <v>120</v>
      </c>
      <c r="V32" s="16">
        <f t="shared" si="8"/>
        <v>120</v>
      </c>
      <c r="W32" s="16">
        <f t="shared" si="9"/>
        <v>120</v>
      </c>
      <c r="X32" s="17"/>
      <c r="Y32" s="6"/>
      <c r="Z32" s="6"/>
      <c r="AA32" s="6"/>
      <c r="AB32" s="6"/>
    </row>
    <row r="33" spans="1:28" s="40" customFormat="1" ht="15.75" customHeight="1">
      <c r="A33" s="9" t="s">
        <v>65</v>
      </c>
      <c r="B33" s="9" t="s">
        <v>65</v>
      </c>
      <c r="C33" s="10" t="s">
        <v>139</v>
      </c>
      <c r="D33" s="26" t="s">
        <v>140</v>
      </c>
      <c r="E33" s="43" t="s">
        <v>141</v>
      </c>
      <c r="F33" s="29" t="s">
        <v>142</v>
      </c>
      <c r="G33" s="9" t="s">
        <v>91</v>
      </c>
      <c r="H33" s="26" t="s">
        <v>66</v>
      </c>
      <c r="I33" s="27" t="s">
        <v>67</v>
      </c>
      <c r="J33" s="26" t="s">
        <v>66</v>
      </c>
      <c r="K33" s="28" t="s">
        <v>76</v>
      </c>
      <c r="L33" s="14">
        <v>45250</v>
      </c>
      <c r="M33" s="14">
        <v>45251</v>
      </c>
      <c r="N33" s="15">
        <v>0</v>
      </c>
      <c r="O33" s="15">
        <v>0</v>
      </c>
      <c r="P33" s="30">
        <v>0</v>
      </c>
      <c r="Q33" s="9">
        <v>1</v>
      </c>
      <c r="R33" s="15">
        <v>120</v>
      </c>
      <c r="S33" s="9">
        <v>0</v>
      </c>
      <c r="T33" s="15">
        <v>0</v>
      </c>
      <c r="U33" s="49">
        <f t="shared" si="7"/>
        <v>120</v>
      </c>
      <c r="V33" s="16">
        <f t="shared" si="8"/>
        <v>120</v>
      </c>
      <c r="W33" s="16">
        <f t="shared" si="9"/>
        <v>120</v>
      </c>
      <c r="X33" s="17"/>
      <c r="Y33" s="6"/>
      <c r="Z33" s="6"/>
      <c r="AA33" s="6"/>
      <c r="AB33" s="6"/>
    </row>
    <row r="34" spans="1:28" s="40" customFormat="1" ht="15.75" customHeight="1">
      <c r="A34" s="9" t="s">
        <v>65</v>
      </c>
      <c r="B34" s="9" t="s">
        <v>65</v>
      </c>
      <c r="C34" s="10" t="s">
        <v>143</v>
      </c>
      <c r="D34" s="26" t="s">
        <v>144</v>
      </c>
      <c r="E34" s="43" t="s">
        <v>145</v>
      </c>
      <c r="F34" s="29" t="s">
        <v>142</v>
      </c>
      <c r="G34" s="9" t="s">
        <v>91</v>
      </c>
      <c r="H34" s="26" t="s">
        <v>66</v>
      </c>
      <c r="I34" s="27" t="s">
        <v>67</v>
      </c>
      <c r="J34" s="26" t="s">
        <v>66</v>
      </c>
      <c r="K34" s="28" t="s">
        <v>76</v>
      </c>
      <c r="L34" s="14">
        <v>45251</v>
      </c>
      <c r="M34" s="14">
        <v>45252</v>
      </c>
      <c r="N34" s="15">
        <v>0</v>
      </c>
      <c r="O34" s="15">
        <v>0</v>
      </c>
      <c r="P34" s="30">
        <v>0</v>
      </c>
      <c r="Q34" s="9">
        <v>1</v>
      </c>
      <c r="R34" s="15">
        <v>120</v>
      </c>
      <c r="S34" s="9">
        <v>0</v>
      </c>
      <c r="T34" s="15">
        <v>0</v>
      </c>
      <c r="U34" s="49">
        <f t="shared" si="7"/>
        <v>120</v>
      </c>
      <c r="V34" s="16">
        <f t="shared" si="8"/>
        <v>120</v>
      </c>
      <c r="W34" s="16">
        <f t="shared" si="9"/>
        <v>120</v>
      </c>
      <c r="X34" s="17"/>
      <c r="Y34" s="6"/>
      <c r="Z34" s="6"/>
      <c r="AA34" s="6"/>
      <c r="AB34" s="6"/>
    </row>
    <row r="35" spans="1:28" s="40" customFormat="1" ht="15.75" customHeight="1">
      <c r="A35" s="9" t="s">
        <v>65</v>
      </c>
      <c r="B35" s="9" t="s">
        <v>65</v>
      </c>
      <c r="C35" s="47" t="s">
        <v>92</v>
      </c>
      <c r="D35" s="64" t="s">
        <v>146</v>
      </c>
      <c r="E35" s="43" t="s">
        <v>93</v>
      </c>
      <c r="F35" s="29" t="s">
        <v>138</v>
      </c>
      <c r="G35" s="9" t="s">
        <v>130</v>
      </c>
      <c r="H35" s="26" t="s">
        <v>66</v>
      </c>
      <c r="I35" s="27" t="s">
        <v>67</v>
      </c>
      <c r="J35" s="26" t="s">
        <v>66</v>
      </c>
      <c r="K35" s="28" t="s">
        <v>76</v>
      </c>
      <c r="L35" s="14">
        <v>45247</v>
      </c>
      <c r="M35" s="14">
        <v>45248</v>
      </c>
      <c r="N35" s="15">
        <v>0</v>
      </c>
      <c r="O35" s="15">
        <v>0</v>
      </c>
      <c r="P35" s="30">
        <v>0</v>
      </c>
      <c r="Q35" s="9">
        <v>1</v>
      </c>
      <c r="R35" s="15">
        <v>120</v>
      </c>
      <c r="S35" s="9">
        <v>0</v>
      </c>
      <c r="T35" s="15">
        <v>0</v>
      </c>
      <c r="U35" s="49">
        <f t="shared" si="7"/>
        <v>120</v>
      </c>
      <c r="V35" s="16">
        <f t="shared" si="8"/>
        <v>120</v>
      </c>
      <c r="W35" s="16">
        <f t="shared" si="9"/>
        <v>120</v>
      </c>
      <c r="X35" s="17"/>
      <c r="Y35" s="6"/>
      <c r="Z35" s="6"/>
      <c r="AA35" s="6"/>
      <c r="AB35" s="6"/>
    </row>
    <row r="36" spans="1:28" s="40" customFormat="1" ht="15.75" customHeight="1">
      <c r="A36" s="9" t="s">
        <v>65</v>
      </c>
      <c r="B36" s="9" t="s">
        <v>65</v>
      </c>
      <c r="C36" s="10" t="s">
        <v>147</v>
      </c>
      <c r="D36" s="26" t="s">
        <v>148</v>
      </c>
      <c r="E36" s="43" t="s">
        <v>149</v>
      </c>
      <c r="F36" s="29" t="s">
        <v>150</v>
      </c>
      <c r="G36" s="9" t="s">
        <v>130</v>
      </c>
      <c r="H36" s="26" t="s">
        <v>66</v>
      </c>
      <c r="I36" s="27" t="s">
        <v>67</v>
      </c>
      <c r="J36" s="26" t="s">
        <v>66</v>
      </c>
      <c r="K36" s="28" t="s">
        <v>76</v>
      </c>
      <c r="L36" s="14">
        <v>45250</v>
      </c>
      <c r="M36" s="14">
        <v>45251</v>
      </c>
      <c r="N36" s="15">
        <v>0</v>
      </c>
      <c r="O36" s="15">
        <v>0</v>
      </c>
      <c r="P36" s="30">
        <v>0</v>
      </c>
      <c r="Q36" s="9">
        <v>1</v>
      </c>
      <c r="R36" s="15">
        <v>120</v>
      </c>
      <c r="S36" s="9">
        <v>0</v>
      </c>
      <c r="T36" s="15">
        <v>0</v>
      </c>
      <c r="U36" s="49">
        <f t="shared" si="7"/>
        <v>120</v>
      </c>
      <c r="V36" s="16">
        <f t="shared" si="8"/>
        <v>120</v>
      </c>
      <c r="W36" s="16">
        <f t="shared" si="9"/>
        <v>120</v>
      </c>
      <c r="X36" s="17"/>
      <c r="Y36" s="6"/>
      <c r="Z36" s="6"/>
      <c r="AA36" s="6"/>
      <c r="AB36" s="6"/>
    </row>
    <row r="37" spans="1:28" s="40" customFormat="1" ht="15.75" customHeight="1">
      <c r="A37" s="9" t="s">
        <v>65</v>
      </c>
      <c r="B37" s="9" t="s">
        <v>65</v>
      </c>
      <c r="C37" s="44" t="s">
        <v>77</v>
      </c>
      <c r="D37" s="45" t="s">
        <v>78</v>
      </c>
      <c r="E37" s="62" t="s">
        <v>74</v>
      </c>
      <c r="F37" s="29" t="s">
        <v>151</v>
      </c>
      <c r="G37" s="9" t="s">
        <v>91</v>
      </c>
      <c r="H37" s="26" t="s">
        <v>66</v>
      </c>
      <c r="I37" s="27" t="s">
        <v>67</v>
      </c>
      <c r="J37" s="26" t="s">
        <v>66</v>
      </c>
      <c r="K37" s="28" t="s">
        <v>76</v>
      </c>
      <c r="L37" s="14">
        <v>45247</v>
      </c>
      <c r="M37" s="14">
        <v>45248</v>
      </c>
      <c r="N37" s="15">
        <v>0</v>
      </c>
      <c r="O37" s="15">
        <v>0</v>
      </c>
      <c r="P37" s="30">
        <v>0</v>
      </c>
      <c r="Q37" s="9">
        <v>1</v>
      </c>
      <c r="R37" s="15">
        <v>120</v>
      </c>
      <c r="S37" s="9">
        <v>0</v>
      </c>
      <c r="T37" s="15">
        <v>0</v>
      </c>
      <c r="U37" s="49">
        <f t="shared" si="7"/>
        <v>120</v>
      </c>
      <c r="V37" s="16">
        <f t="shared" si="8"/>
        <v>120</v>
      </c>
      <c r="W37" s="16">
        <f t="shared" si="9"/>
        <v>120</v>
      </c>
      <c r="X37" s="17"/>
      <c r="Y37" s="6"/>
      <c r="Z37" s="6"/>
      <c r="AA37" s="6"/>
      <c r="AB37" s="6"/>
    </row>
    <row r="38" spans="1:28" s="40" customFormat="1" ht="15.75" customHeight="1">
      <c r="A38" s="9" t="s">
        <v>65</v>
      </c>
      <c r="B38" s="42" t="s">
        <v>65</v>
      </c>
      <c r="C38" s="47" t="s">
        <v>77</v>
      </c>
      <c r="D38" s="63" t="s">
        <v>78</v>
      </c>
      <c r="E38" s="60" t="s">
        <v>74</v>
      </c>
      <c r="F38" s="61" t="s">
        <v>152</v>
      </c>
      <c r="G38" s="9" t="s">
        <v>7</v>
      </c>
      <c r="H38" s="26" t="s">
        <v>66</v>
      </c>
      <c r="I38" s="27" t="s">
        <v>67</v>
      </c>
      <c r="J38" s="26" t="s">
        <v>66</v>
      </c>
      <c r="K38" s="28" t="s">
        <v>76</v>
      </c>
      <c r="L38" s="14">
        <v>45251</v>
      </c>
      <c r="M38" s="14">
        <v>45252</v>
      </c>
      <c r="N38" s="15">
        <v>0</v>
      </c>
      <c r="O38" s="15">
        <v>0</v>
      </c>
      <c r="P38" s="30">
        <v>0</v>
      </c>
      <c r="Q38" s="9">
        <v>1</v>
      </c>
      <c r="R38" s="15">
        <v>120</v>
      </c>
      <c r="S38" s="9">
        <v>0</v>
      </c>
      <c r="T38" s="15">
        <v>0</v>
      </c>
      <c r="U38" s="49">
        <f t="shared" si="7"/>
        <v>120</v>
      </c>
      <c r="V38" s="16">
        <f t="shared" si="8"/>
        <v>120</v>
      </c>
      <c r="W38" s="16">
        <f t="shared" si="9"/>
        <v>120</v>
      </c>
      <c r="X38" s="17"/>
      <c r="Y38" s="6"/>
      <c r="Z38" s="6"/>
      <c r="AA38" s="6"/>
      <c r="AB38" s="6"/>
    </row>
    <row r="39" spans="1:28" s="40" customFormat="1" ht="15.75" customHeight="1">
      <c r="A39" s="9" t="s">
        <v>65</v>
      </c>
      <c r="B39" s="42" t="s">
        <v>65</v>
      </c>
      <c r="C39" s="46" t="s">
        <v>87</v>
      </c>
      <c r="D39" s="48" t="s">
        <v>88</v>
      </c>
      <c r="E39" s="48" t="s">
        <v>89</v>
      </c>
      <c r="F39" s="29" t="s">
        <v>154</v>
      </c>
      <c r="G39" s="9" t="s">
        <v>91</v>
      </c>
      <c r="H39" s="26" t="s">
        <v>66</v>
      </c>
      <c r="I39" s="27" t="s">
        <v>67</v>
      </c>
      <c r="J39" s="26" t="s">
        <v>66</v>
      </c>
      <c r="K39" s="28" t="s">
        <v>76</v>
      </c>
      <c r="L39" s="14">
        <v>45252</v>
      </c>
      <c r="M39" s="14">
        <v>45253</v>
      </c>
      <c r="N39" s="15">
        <v>0</v>
      </c>
      <c r="O39" s="15">
        <v>0</v>
      </c>
      <c r="P39" s="30">
        <v>0</v>
      </c>
      <c r="Q39" s="9">
        <v>1</v>
      </c>
      <c r="R39" s="15">
        <v>120</v>
      </c>
      <c r="S39" s="9">
        <v>0</v>
      </c>
      <c r="T39" s="15">
        <v>0</v>
      </c>
      <c r="U39" s="49">
        <f t="shared" si="7"/>
        <v>120</v>
      </c>
      <c r="V39" s="16">
        <f t="shared" si="8"/>
        <v>120</v>
      </c>
      <c r="W39" s="16">
        <f t="shared" si="9"/>
        <v>120</v>
      </c>
      <c r="X39" s="17"/>
      <c r="Y39" s="6"/>
      <c r="Z39" s="6"/>
      <c r="AA39" s="6"/>
      <c r="AB39" s="6"/>
    </row>
    <row r="40" spans="1:28" s="40" customFormat="1" ht="15.75" customHeight="1">
      <c r="A40" s="9" t="s">
        <v>65</v>
      </c>
      <c r="B40" s="42" t="s">
        <v>65</v>
      </c>
      <c r="C40" s="46" t="s">
        <v>87</v>
      </c>
      <c r="D40" s="48" t="s">
        <v>88</v>
      </c>
      <c r="E40" s="26" t="s">
        <v>89</v>
      </c>
      <c r="F40" s="29" t="s">
        <v>155</v>
      </c>
      <c r="G40" s="9" t="s">
        <v>130</v>
      </c>
      <c r="H40" s="26" t="s">
        <v>66</v>
      </c>
      <c r="I40" s="27" t="s">
        <v>67</v>
      </c>
      <c r="J40" s="26" t="s">
        <v>66</v>
      </c>
      <c r="K40" s="28" t="s">
        <v>76</v>
      </c>
      <c r="L40" s="14">
        <v>45260</v>
      </c>
      <c r="M40" s="14">
        <v>45261</v>
      </c>
      <c r="N40" s="15">
        <v>0</v>
      </c>
      <c r="O40" s="15">
        <v>0</v>
      </c>
      <c r="P40" s="30">
        <v>0</v>
      </c>
      <c r="Q40" s="9">
        <v>1</v>
      </c>
      <c r="R40" s="15">
        <v>170.12</v>
      </c>
      <c r="S40" s="9">
        <v>0</v>
      </c>
      <c r="T40" s="15">
        <v>0</v>
      </c>
      <c r="U40" s="49">
        <f t="shared" si="7"/>
        <v>170.12</v>
      </c>
      <c r="V40" s="16">
        <f t="shared" si="8"/>
        <v>170.12</v>
      </c>
      <c r="W40" s="16">
        <f t="shared" si="9"/>
        <v>170.12</v>
      </c>
      <c r="X40" s="17"/>
      <c r="Y40" s="6"/>
      <c r="Z40" s="6"/>
      <c r="AA40" s="6"/>
      <c r="AB40" s="6"/>
    </row>
    <row r="41" spans="1:28" s="40" customFormat="1" ht="15.75" customHeight="1">
      <c r="A41" s="9" t="s">
        <v>65</v>
      </c>
      <c r="B41" s="42" t="s">
        <v>65</v>
      </c>
      <c r="C41" s="46" t="s">
        <v>87</v>
      </c>
      <c r="D41" s="48" t="s">
        <v>88</v>
      </c>
      <c r="E41" s="26" t="s">
        <v>89</v>
      </c>
      <c r="F41" s="29" t="s">
        <v>155</v>
      </c>
      <c r="G41" s="9" t="s">
        <v>130</v>
      </c>
      <c r="H41" s="26" t="s">
        <v>66</v>
      </c>
      <c r="I41" s="27" t="s">
        <v>67</v>
      </c>
      <c r="J41" s="26" t="s">
        <v>66</v>
      </c>
      <c r="K41" s="28" t="s">
        <v>76</v>
      </c>
      <c r="L41" s="14">
        <v>45272</v>
      </c>
      <c r="M41" s="14">
        <v>45274</v>
      </c>
      <c r="N41" s="15">
        <v>0</v>
      </c>
      <c r="O41" s="15">
        <v>0</v>
      </c>
      <c r="P41" s="30">
        <v>0</v>
      </c>
      <c r="Q41" s="9">
        <v>2</v>
      </c>
      <c r="R41" s="15">
        <v>170.12</v>
      </c>
      <c r="S41" s="9">
        <v>0</v>
      </c>
      <c r="T41" s="15">
        <v>0</v>
      </c>
      <c r="U41" s="49">
        <f t="shared" si="7"/>
        <v>340.24</v>
      </c>
      <c r="V41" s="16">
        <f t="shared" si="8"/>
        <v>340.24</v>
      </c>
      <c r="W41" s="16">
        <f t="shared" si="9"/>
        <v>340.24</v>
      </c>
      <c r="X41" s="17"/>
      <c r="Y41" s="6"/>
      <c r="Z41" s="6"/>
      <c r="AA41" s="6"/>
      <c r="AB41" s="6"/>
    </row>
    <row r="42" spans="1:28" s="40" customFormat="1" ht="15.75" customHeight="1">
      <c r="A42" s="9" t="s">
        <v>65</v>
      </c>
      <c r="B42" s="42" t="s">
        <v>65</v>
      </c>
      <c r="C42" s="46" t="s">
        <v>87</v>
      </c>
      <c r="D42" s="48" t="s">
        <v>88</v>
      </c>
      <c r="E42" s="26" t="s">
        <v>89</v>
      </c>
      <c r="F42" s="29" t="s">
        <v>155</v>
      </c>
      <c r="G42" s="9" t="s">
        <v>130</v>
      </c>
      <c r="H42" s="26" t="s">
        <v>66</v>
      </c>
      <c r="I42" s="27" t="s">
        <v>67</v>
      </c>
      <c r="J42" s="26" t="s">
        <v>66</v>
      </c>
      <c r="K42" s="28" t="s">
        <v>76</v>
      </c>
      <c r="L42" s="14">
        <v>45278</v>
      </c>
      <c r="M42" s="14">
        <v>45280</v>
      </c>
      <c r="N42" s="15">
        <v>0</v>
      </c>
      <c r="O42" s="15">
        <v>0</v>
      </c>
      <c r="P42" s="30">
        <v>0</v>
      </c>
      <c r="Q42" s="9">
        <v>2</v>
      </c>
      <c r="R42" s="15">
        <v>170.12</v>
      </c>
      <c r="S42" s="9">
        <v>0</v>
      </c>
      <c r="T42" s="15">
        <v>0</v>
      </c>
      <c r="U42" s="49">
        <f t="shared" si="7"/>
        <v>340.24</v>
      </c>
      <c r="V42" s="16">
        <f t="shared" si="8"/>
        <v>340.24</v>
      </c>
      <c r="W42" s="16">
        <f t="shared" si="9"/>
        <v>340.24</v>
      </c>
      <c r="X42" s="17"/>
      <c r="Y42" s="6"/>
      <c r="Z42" s="6"/>
      <c r="AA42" s="6"/>
      <c r="AB42" s="6"/>
    </row>
    <row r="43" spans="1:28" s="56" customFormat="1" ht="15.75" customHeight="1">
      <c r="A43" s="9" t="s">
        <v>65</v>
      </c>
      <c r="B43" s="42" t="s">
        <v>65</v>
      </c>
      <c r="C43" s="10" t="s">
        <v>143</v>
      </c>
      <c r="D43" s="26" t="s">
        <v>144</v>
      </c>
      <c r="E43" s="43" t="s">
        <v>145</v>
      </c>
      <c r="F43" s="29" t="s">
        <v>157</v>
      </c>
      <c r="G43" s="9" t="s">
        <v>130</v>
      </c>
      <c r="H43" s="26" t="s">
        <v>66</v>
      </c>
      <c r="I43" s="27" t="s">
        <v>67</v>
      </c>
      <c r="J43" s="26" t="s">
        <v>66</v>
      </c>
      <c r="K43" s="28" t="s">
        <v>76</v>
      </c>
      <c r="L43" s="14">
        <v>45279</v>
      </c>
      <c r="M43" s="14">
        <v>45280</v>
      </c>
      <c r="N43" s="15">
        <v>0</v>
      </c>
      <c r="O43" s="15">
        <v>0</v>
      </c>
      <c r="P43" s="30">
        <v>0</v>
      </c>
      <c r="Q43" s="9">
        <v>1</v>
      </c>
      <c r="R43" s="15">
        <v>170.12</v>
      </c>
      <c r="S43" s="9">
        <v>0</v>
      </c>
      <c r="T43" s="15">
        <v>0</v>
      </c>
      <c r="U43" s="49">
        <f t="shared" si="7"/>
        <v>170.12</v>
      </c>
      <c r="V43" s="16">
        <f t="shared" si="8"/>
        <v>170.12</v>
      </c>
      <c r="W43" s="16">
        <f t="shared" si="9"/>
        <v>170.12</v>
      </c>
      <c r="X43" s="17"/>
      <c r="Y43" s="6"/>
      <c r="Z43" s="6"/>
      <c r="AA43" s="6"/>
      <c r="AB43" s="6"/>
    </row>
    <row r="44" spans="1:28" s="56" customFormat="1" ht="15.75" customHeight="1">
      <c r="A44" s="9" t="s">
        <v>65</v>
      </c>
      <c r="B44" s="42" t="s">
        <v>65</v>
      </c>
      <c r="C44" s="10" t="s">
        <v>126</v>
      </c>
      <c r="D44" s="26" t="s">
        <v>127</v>
      </c>
      <c r="E44" s="43" t="s">
        <v>128</v>
      </c>
      <c r="F44" s="29" t="s">
        <v>158</v>
      </c>
      <c r="G44" s="9" t="s">
        <v>130</v>
      </c>
      <c r="H44" s="26" t="s">
        <v>66</v>
      </c>
      <c r="I44" s="27" t="s">
        <v>67</v>
      </c>
      <c r="J44" s="26" t="s">
        <v>66</v>
      </c>
      <c r="K44" s="28" t="s">
        <v>76</v>
      </c>
      <c r="L44" s="14">
        <v>45279</v>
      </c>
      <c r="M44" s="14">
        <v>45280</v>
      </c>
      <c r="N44" s="15">
        <v>0</v>
      </c>
      <c r="O44" s="15">
        <v>0</v>
      </c>
      <c r="P44" s="30">
        <v>0</v>
      </c>
      <c r="Q44" s="9">
        <v>1</v>
      </c>
      <c r="R44" s="15">
        <v>120</v>
      </c>
      <c r="S44" s="9">
        <v>0</v>
      </c>
      <c r="T44" s="15">
        <v>0</v>
      </c>
      <c r="U44" s="49">
        <f t="shared" si="7"/>
        <v>120</v>
      </c>
      <c r="V44" s="16">
        <f t="shared" si="8"/>
        <v>120</v>
      </c>
      <c r="W44" s="16">
        <f t="shared" si="9"/>
        <v>120</v>
      </c>
      <c r="X44" s="17"/>
      <c r="Y44" s="6"/>
      <c r="Z44" s="6"/>
      <c r="AA44" s="6"/>
      <c r="AB44" s="6"/>
    </row>
    <row r="45" spans="1:28" s="56" customFormat="1" ht="15.75" customHeight="1">
      <c r="A45" s="9" t="s">
        <v>65</v>
      </c>
      <c r="B45" s="42" t="s">
        <v>65</v>
      </c>
      <c r="C45" s="47" t="s">
        <v>92</v>
      </c>
      <c r="D45" s="64" t="s">
        <v>146</v>
      </c>
      <c r="E45" s="43" t="s">
        <v>93</v>
      </c>
      <c r="F45" s="29" t="s">
        <v>159</v>
      </c>
      <c r="G45" s="9" t="s">
        <v>130</v>
      </c>
      <c r="H45" s="26" t="s">
        <v>66</v>
      </c>
      <c r="I45" s="27" t="s">
        <v>67</v>
      </c>
      <c r="J45" s="26" t="s">
        <v>66</v>
      </c>
      <c r="K45" s="28" t="s">
        <v>76</v>
      </c>
      <c r="L45" s="14">
        <v>45279</v>
      </c>
      <c r="M45" s="14">
        <v>45280</v>
      </c>
      <c r="N45" s="15">
        <v>0</v>
      </c>
      <c r="O45" s="15">
        <v>0</v>
      </c>
      <c r="P45" s="30">
        <v>0</v>
      </c>
      <c r="Q45" s="9">
        <v>1</v>
      </c>
      <c r="R45" s="15">
        <v>170.12</v>
      </c>
      <c r="S45" s="9">
        <v>0</v>
      </c>
      <c r="T45" s="15">
        <v>0</v>
      </c>
      <c r="U45" s="49">
        <f t="shared" si="7"/>
        <v>170.12</v>
      </c>
      <c r="V45" s="16">
        <f t="shared" si="8"/>
        <v>170.12</v>
      </c>
      <c r="W45" s="16">
        <f t="shared" si="9"/>
        <v>170.12</v>
      </c>
      <c r="X45" s="17"/>
      <c r="Y45" s="6"/>
      <c r="Z45" s="6"/>
      <c r="AA45" s="6"/>
      <c r="AB45" s="6"/>
    </row>
    <row r="46" spans="1:28" s="56" customFormat="1" ht="15.75" customHeight="1">
      <c r="A46" s="9" t="s">
        <v>65</v>
      </c>
      <c r="B46" s="42" t="s">
        <v>65</v>
      </c>
      <c r="C46" s="10" t="s">
        <v>147</v>
      </c>
      <c r="D46" s="26" t="s">
        <v>148</v>
      </c>
      <c r="E46" s="43" t="s">
        <v>149</v>
      </c>
      <c r="F46" s="29" t="s">
        <v>155</v>
      </c>
      <c r="G46" s="9" t="s">
        <v>130</v>
      </c>
      <c r="H46" s="26" t="s">
        <v>66</v>
      </c>
      <c r="I46" s="27" t="s">
        <v>67</v>
      </c>
      <c r="J46" s="26" t="s">
        <v>66</v>
      </c>
      <c r="K46" s="28" t="s">
        <v>76</v>
      </c>
      <c r="L46" s="14">
        <v>45279</v>
      </c>
      <c r="M46" s="14">
        <v>45280</v>
      </c>
      <c r="N46" s="15">
        <v>0</v>
      </c>
      <c r="O46" s="15">
        <v>0</v>
      </c>
      <c r="P46" s="30">
        <v>0</v>
      </c>
      <c r="Q46" s="9">
        <v>1</v>
      </c>
      <c r="R46" s="15">
        <v>170.12</v>
      </c>
      <c r="S46" s="9">
        <v>0</v>
      </c>
      <c r="T46" s="15">
        <v>0</v>
      </c>
      <c r="U46" s="49">
        <f t="shared" si="7"/>
        <v>170.12</v>
      </c>
      <c r="V46" s="16">
        <f t="shared" si="8"/>
        <v>170.12</v>
      </c>
      <c r="W46" s="16">
        <f t="shared" si="9"/>
        <v>170.12</v>
      </c>
      <c r="X46" s="17"/>
      <c r="Y46" s="6"/>
      <c r="Z46" s="6"/>
      <c r="AA46" s="6"/>
      <c r="AB46" s="6"/>
    </row>
    <row r="47" spans="1:28" s="56" customFormat="1" ht="15.75" customHeight="1">
      <c r="A47" s="9" t="s">
        <v>65</v>
      </c>
      <c r="B47" s="42" t="s">
        <v>65</v>
      </c>
      <c r="C47" s="44" t="s">
        <v>77</v>
      </c>
      <c r="D47" s="45" t="s">
        <v>78</v>
      </c>
      <c r="E47" s="26" t="s">
        <v>74</v>
      </c>
      <c r="F47" s="29" t="s">
        <v>151</v>
      </c>
      <c r="G47" s="9" t="s">
        <v>91</v>
      </c>
      <c r="H47" s="26" t="s">
        <v>66</v>
      </c>
      <c r="I47" s="27" t="s">
        <v>67</v>
      </c>
      <c r="J47" s="26" t="s">
        <v>66</v>
      </c>
      <c r="K47" s="28" t="s">
        <v>76</v>
      </c>
      <c r="L47" s="14">
        <v>45279</v>
      </c>
      <c r="M47" s="14">
        <v>45280</v>
      </c>
      <c r="N47" s="15">
        <v>0</v>
      </c>
      <c r="O47" s="15">
        <v>0</v>
      </c>
      <c r="P47" s="30">
        <v>0</v>
      </c>
      <c r="Q47" s="9">
        <v>1</v>
      </c>
      <c r="R47" s="15">
        <v>170.12</v>
      </c>
      <c r="S47" s="9">
        <v>0</v>
      </c>
      <c r="T47" s="15">
        <v>0</v>
      </c>
      <c r="U47" s="49">
        <f t="shared" si="7"/>
        <v>170.12</v>
      </c>
      <c r="V47" s="16">
        <f t="shared" si="8"/>
        <v>170.12</v>
      </c>
      <c r="W47" s="16">
        <f t="shared" si="9"/>
        <v>170.12</v>
      </c>
      <c r="X47" s="17"/>
      <c r="Y47" s="6"/>
      <c r="Z47" s="6"/>
      <c r="AA47" s="6"/>
      <c r="AB47" s="6"/>
    </row>
    <row r="48" spans="1:28" s="56" customFormat="1" ht="15.75" customHeight="1">
      <c r="A48" s="9"/>
      <c r="B48" s="42"/>
      <c r="C48" s="10"/>
      <c r="D48" s="26"/>
      <c r="E48" s="43"/>
      <c r="F48" s="29"/>
      <c r="G48" s="9"/>
      <c r="H48" s="26"/>
      <c r="I48" s="27"/>
      <c r="J48" s="26"/>
      <c r="K48" s="28"/>
      <c r="L48" s="14"/>
      <c r="M48" s="14"/>
      <c r="N48" s="15"/>
      <c r="O48" s="15"/>
      <c r="P48" s="30"/>
      <c r="Q48" s="9"/>
      <c r="R48" s="15"/>
      <c r="S48" s="9"/>
      <c r="T48" s="15"/>
      <c r="U48" s="49"/>
      <c r="V48" s="16"/>
      <c r="W48" s="16"/>
      <c r="X48" s="17"/>
      <c r="Y48" s="6"/>
      <c r="Z48" s="6"/>
      <c r="AA48" s="6"/>
      <c r="AB48" s="6"/>
    </row>
    <row r="49" spans="1:28" s="56" customFormat="1" ht="15.75" customHeight="1">
      <c r="A49" s="9"/>
      <c r="B49" s="9"/>
      <c r="C49" s="46"/>
      <c r="D49" s="48"/>
      <c r="E49" s="26"/>
      <c r="F49" s="29"/>
      <c r="G49" s="9"/>
      <c r="H49" s="26"/>
      <c r="I49" s="27"/>
      <c r="J49" s="26"/>
      <c r="K49" s="28"/>
      <c r="L49" s="14"/>
      <c r="M49" s="14"/>
      <c r="N49" s="15"/>
      <c r="O49" s="15"/>
      <c r="P49" s="30"/>
      <c r="Q49" s="9"/>
      <c r="R49" s="15"/>
      <c r="S49" s="9"/>
      <c r="T49" s="15"/>
      <c r="U49" s="49"/>
      <c r="V49" s="16"/>
      <c r="W49" s="16"/>
      <c r="X49" s="17"/>
      <c r="Y49" s="6"/>
      <c r="Z49" s="6"/>
      <c r="AA49" s="6"/>
      <c r="AB49" s="6"/>
    </row>
    <row r="50" spans="1:28" s="56" customFormat="1" ht="15.75" customHeight="1">
      <c r="A50" s="9"/>
      <c r="B50" s="9"/>
      <c r="C50" s="46"/>
      <c r="D50" s="48"/>
      <c r="E50" s="26"/>
      <c r="F50" s="29"/>
      <c r="G50" s="9"/>
      <c r="H50" s="26"/>
      <c r="I50" s="27"/>
      <c r="J50" s="26"/>
      <c r="K50" s="28"/>
      <c r="L50" s="14"/>
      <c r="M50" s="14"/>
      <c r="N50" s="15"/>
      <c r="O50" s="15"/>
      <c r="P50" s="30"/>
      <c r="Q50" s="9"/>
      <c r="R50" s="15"/>
      <c r="S50" s="9"/>
      <c r="T50" s="15"/>
      <c r="U50" s="49"/>
      <c r="V50" s="16"/>
      <c r="W50" s="16"/>
      <c r="X50" s="17"/>
      <c r="Y50" s="6"/>
      <c r="Z50" s="6"/>
      <c r="AA50" s="6"/>
      <c r="AB50" s="6"/>
    </row>
    <row r="51" spans="1:28" s="56" customFormat="1" ht="15.75" customHeight="1">
      <c r="A51" s="9"/>
      <c r="B51" s="9"/>
      <c r="C51" s="46"/>
      <c r="D51" s="48"/>
      <c r="E51" s="26"/>
      <c r="F51" s="29"/>
      <c r="G51" s="9"/>
      <c r="H51" s="26"/>
      <c r="I51" s="27"/>
      <c r="J51" s="26"/>
      <c r="K51" s="28"/>
      <c r="L51" s="14"/>
      <c r="M51" s="14"/>
      <c r="N51" s="15"/>
      <c r="O51" s="15"/>
      <c r="P51" s="30"/>
      <c r="Q51" s="9"/>
      <c r="R51" s="15"/>
      <c r="S51" s="9"/>
      <c r="T51" s="15"/>
      <c r="U51" s="49"/>
      <c r="V51" s="16"/>
      <c r="W51" s="16"/>
      <c r="X51" s="17"/>
      <c r="Y51" s="6"/>
      <c r="Z51" s="6"/>
      <c r="AA51" s="6"/>
      <c r="AB51" s="6"/>
    </row>
    <row r="52" spans="1:28" ht="38.25" customHeight="1">
      <c r="A52" s="18"/>
      <c r="B52" s="6"/>
      <c r="C52" s="19"/>
      <c r="G52" s="20"/>
      <c r="H52" s="20"/>
      <c r="I52" s="20"/>
      <c r="J52" s="20"/>
      <c r="K52" s="6"/>
      <c r="L52" s="6"/>
      <c r="M52" s="6"/>
      <c r="N52" s="6"/>
      <c r="O52" s="6"/>
      <c r="P52" s="54"/>
      <c r="Q52" s="6"/>
      <c r="R52" s="6"/>
      <c r="S52" s="6"/>
      <c r="T52" s="6"/>
      <c r="U52" s="58"/>
      <c r="V52" s="6"/>
      <c r="W52" s="6"/>
      <c r="X52" s="6"/>
      <c r="Y52" s="6"/>
      <c r="Z52" s="6"/>
      <c r="AA52" s="6"/>
      <c r="AB52" s="6"/>
    </row>
    <row r="53" spans="1:28" ht="15.75" customHeight="1">
      <c r="A53" s="79" t="s">
        <v>38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</row>
    <row r="54" spans="1:28" ht="15.75" customHeight="1">
      <c r="A54" s="76" t="s">
        <v>39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7"/>
      <c r="P54" s="55"/>
    </row>
    <row r="55" spans="1:28" ht="15.75" customHeight="1">
      <c r="A55" s="72" t="s">
        <v>40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7"/>
    </row>
    <row r="56" spans="1:28" ht="15.75" customHeight="1">
      <c r="A56" s="72" t="s">
        <v>41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7"/>
    </row>
    <row r="57" spans="1:28" ht="15.75" customHeight="1">
      <c r="A57" s="72" t="s">
        <v>42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7"/>
    </row>
    <row r="58" spans="1:28" ht="15.75" customHeight="1">
      <c r="A58" s="72" t="s">
        <v>43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7"/>
    </row>
    <row r="59" spans="1:28" ht="15.75" customHeight="1">
      <c r="A59" s="72" t="s">
        <v>44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7"/>
    </row>
    <row r="60" spans="1:28" ht="14.25">
      <c r="A60" s="72" t="s">
        <v>45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7"/>
    </row>
    <row r="61" spans="1:28" ht="14.25">
      <c r="A61" s="72" t="s">
        <v>46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7"/>
    </row>
    <row r="62" spans="1:28" ht="14.25">
      <c r="A62" s="72" t="s">
        <v>47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7"/>
    </row>
    <row r="63" spans="1:28" ht="15.75" customHeight="1">
      <c r="A63" s="72" t="s">
        <v>48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7"/>
    </row>
    <row r="64" spans="1:28" ht="15.75" customHeight="1">
      <c r="A64" s="72" t="s">
        <v>49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7"/>
    </row>
    <row r="65" spans="1:12" ht="15.75" customHeight="1">
      <c r="A65" s="72" t="s">
        <v>50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7"/>
    </row>
    <row r="66" spans="1:12" ht="15.75" customHeight="1">
      <c r="A66" s="72" t="s">
        <v>51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7"/>
    </row>
    <row r="67" spans="1:12" ht="15.75" customHeight="1">
      <c r="A67" s="72" t="s">
        <v>52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7"/>
    </row>
    <row r="68" spans="1:12" ht="15.75" customHeight="1">
      <c r="A68" s="72" t="s">
        <v>53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7"/>
    </row>
    <row r="69" spans="1:12" ht="15.75" customHeight="1">
      <c r="A69" s="72" t="s">
        <v>54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7"/>
    </row>
    <row r="70" spans="1:12" ht="15.75" customHeight="1">
      <c r="A70" s="72" t="s">
        <v>55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7"/>
    </row>
    <row r="71" spans="1:12" ht="15.75" customHeight="1">
      <c r="A71" s="72" t="s">
        <v>56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7"/>
    </row>
    <row r="72" spans="1:12" ht="15.75" customHeight="1">
      <c r="A72" s="72" t="s">
        <v>57</v>
      </c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7"/>
    </row>
    <row r="73" spans="1:12" ht="15.75" customHeight="1">
      <c r="A73" s="72" t="s">
        <v>58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7"/>
    </row>
    <row r="74" spans="1:12" ht="15.75" customHeight="1">
      <c r="A74" s="72" t="s">
        <v>59</v>
      </c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7"/>
    </row>
    <row r="75" spans="1:12" ht="15.75" customHeight="1">
      <c r="A75" s="72" t="s">
        <v>60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7"/>
    </row>
    <row r="76" spans="1:12" ht="15.75" customHeight="1">
      <c r="A76" s="72" t="s">
        <v>61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7"/>
    </row>
    <row r="77" spans="1:12" ht="15.75" customHeight="1">
      <c r="A77" s="72" t="s">
        <v>62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7"/>
    </row>
    <row r="78" spans="1:12" ht="15.75" customHeight="1">
      <c r="A78" s="72" t="s">
        <v>63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7"/>
    </row>
    <row r="79" spans="1:12" ht="14.25">
      <c r="A79" s="72" t="s">
        <v>64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7"/>
    </row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57">
    <mergeCell ref="N5:P5"/>
    <mergeCell ref="Q5:V5"/>
    <mergeCell ref="A1:A3"/>
    <mergeCell ref="B1:X1"/>
    <mergeCell ref="B2:X2"/>
    <mergeCell ref="B3:X3"/>
    <mergeCell ref="C4:X4"/>
    <mergeCell ref="A55:L55"/>
    <mergeCell ref="A56:L56"/>
    <mergeCell ref="A57:L5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54:L54"/>
    <mergeCell ref="J6:K6"/>
    <mergeCell ref="L6:L7"/>
    <mergeCell ref="M6:M7"/>
    <mergeCell ref="N6:N7"/>
    <mergeCell ref="Q6:R6"/>
    <mergeCell ref="S6:T6"/>
    <mergeCell ref="U6:U7"/>
    <mergeCell ref="V6:V7"/>
    <mergeCell ref="A53:L53"/>
    <mergeCell ref="O6:O7"/>
    <mergeCell ref="P6:P7"/>
    <mergeCell ref="A58:L58"/>
    <mergeCell ref="A59:L59"/>
    <mergeCell ref="A72:L72"/>
    <mergeCell ref="A61:L61"/>
    <mergeCell ref="A62:L62"/>
    <mergeCell ref="A63:L63"/>
    <mergeCell ref="A64:L64"/>
    <mergeCell ref="A65:L65"/>
    <mergeCell ref="A66:L66"/>
    <mergeCell ref="A67:L67"/>
    <mergeCell ref="A68:L68"/>
    <mergeCell ref="A69:L69"/>
    <mergeCell ref="A70:L70"/>
    <mergeCell ref="A71:L71"/>
    <mergeCell ref="A60:L60"/>
    <mergeCell ref="A79:L79"/>
    <mergeCell ref="A73:L73"/>
    <mergeCell ref="A74:L74"/>
    <mergeCell ref="A75:L75"/>
    <mergeCell ref="A76:L76"/>
    <mergeCell ref="A77:L77"/>
    <mergeCell ref="A78:L78"/>
  </mergeCells>
  <dataValidations count="1">
    <dataValidation type="list" allowBlank="1" sqref="G8:G51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1º Trimestre</vt:lpstr>
      <vt:lpstr>2º Trimestre</vt:lpstr>
      <vt:lpstr>3º Trimestre</vt:lpstr>
      <vt:lpstr>4º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07803613420</cp:lastModifiedBy>
  <dcterms:created xsi:type="dcterms:W3CDTF">2022-06-21T12:34:15Z</dcterms:created>
  <dcterms:modified xsi:type="dcterms:W3CDTF">2024-01-18T13:58:21Z</dcterms:modified>
</cp:coreProperties>
</file>