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25" windowWidth="19815" windowHeight="7365" activeTab="1"/>
  </bookViews>
  <sheets>
    <sheet name="JULHO 2023" sheetId="1" r:id="rId1"/>
    <sheet name="AGOSTO 2023" sheetId="2" r:id="rId2"/>
    <sheet name="SETEMBRO 2023" sheetId="3" r:id="rId3"/>
    <sheet name="Plan1" sheetId="4" r:id="rId4"/>
  </sheets>
  <calcPr calcId="125725"/>
</workbook>
</file>

<file path=xl/calcChain.xml><?xml version="1.0" encoding="utf-8"?>
<calcChain xmlns="http://schemas.openxmlformats.org/spreadsheetml/2006/main">
  <c r="P13" i="1"/>
  <c r="P11"/>
  <c r="P12"/>
  <c r="O19"/>
  <c r="N19"/>
  <c r="P9" i="2"/>
  <c r="P10"/>
  <c r="P11"/>
  <c r="P12"/>
  <c r="P13"/>
  <c r="O24"/>
  <c r="N24"/>
  <c r="P10" i="1"/>
  <c r="P8" i="2"/>
  <c r="W8" l="1"/>
  <c r="P19" i="1"/>
  <c r="P24" i="2"/>
  <c r="W24" s="1"/>
  <c r="P9" i="3"/>
  <c r="P8"/>
  <c r="V8" i="2"/>
  <c r="P8" i="1"/>
  <c r="V8"/>
  <c r="P15" i="3"/>
  <c r="P14"/>
  <c r="P13"/>
  <c r="P12"/>
  <c r="P11"/>
  <c r="P10"/>
  <c r="V24" i="2"/>
  <c r="V11"/>
  <c r="W11"/>
  <c r="V10"/>
  <c r="W10" s="1"/>
  <c r="V19" i="1"/>
  <c r="V18"/>
  <c r="V10"/>
  <c r="V9"/>
  <c r="P9"/>
  <c r="W19" l="1"/>
  <c r="W8"/>
  <c r="P23" i="3"/>
  <c r="W9" i="1"/>
  <c r="W10"/>
  <c r="W18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<sst xmlns="http://schemas.openxmlformats.org/spreadsheetml/2006/main" count="347" uniqueCount="118">
  <si>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</si>
  <si>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</si>
  <si>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</si>
  <si>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</si>
  <si>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</si>
  <si>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</si>
  <si>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</si>
  <si>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</si>
  <si>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</si>
  <si>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</si>
  <si>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</si>
  <si>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</si>
  <si>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</si>
  <si>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</si>
  <si>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</si>
  <si>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</si>
  <si>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</si>
  <si>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</si>
  <si>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</si>
  <si>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</si>
  <si>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</si>
  <si>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</si>
  <si>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</si>
  <si>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</si>
  <si>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</si>
  <si>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</si>
  <si>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</si>
  <si>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</si>
  <si>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</si>
  <si>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</si>
  <si>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</si>
  <si>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</si>
  <si>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</si>
  <si>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</si>
  <si>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</si>
  <si>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</si>
  <si>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</si>
  <si>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</si>
  <si>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</si>
  <si>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</si>
  <si>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</si>
  <si>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</si>
  <si>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</si>
  <si>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</si>
  <si>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</si>
  <si>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</si>
  <si>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</si>
  <si>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</si>
  <si>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</si>
  <si>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</si>
  <si>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</si>
  <si>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</si>
  <si>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</si>
  <si>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</si>
  <si>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</si>
  <si>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</si>
  <si>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</si>
  <si>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</si>
  <si>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</si>
  <si>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</si>
  <si>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</si>
  <si>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</si>
  <si>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</si>
  <si>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UNIVERSIDADE DE PERNAMBUCO - UPE/REITORIA</t>
  </si>
  <si>
    <t>SECTI</t>
  </si>
  <si>
    <t>UPE</t>
  </si>
  <si>
    <t>ATUALIZADO EM ,13/04/2023</t>
  </si>
  <si>
    <t>ATUALIZADO EM ,013/04/2023</t>
  </si>
  <si>
    <t>MARIA DO SOCORRO DE MENDONÇA CAVALCANTI</t>
  </si>
  <si>
    <t>REITORA</t>
  </si>
  <si>
    <t>OUTROS</t>
  </si>
  <si>
    <t>PE</t>
  </si>
  <si>
    <t>RECIFE</t>
  </si>
  <si>
    <t>PETROLINA</t>
  </si>
  <si>
    <t>Visitar as obras de Campi no interior</t>
  </si>
  <si>
    <t>BRUNO DE MELO CARVALHO</t>
  </si>
  <si>
    <t>11377-8</t>
  </si>
  <si>
    <t xml:space="preserve">Coordenador </t>
  </si>
  <si>
    <t xml:space="preserve">Pedro Henrique Barboza da Silva </t>
  </si>
  <si>
    <t xml:space="preserve">Haroldo José Costa do Amaral </t>
  </si>
  <si>
    <t>16707-0</t>
  </si>
  <si>
    <t>Webber de Souza Fantini</t>
  </si>
  <si>
    <t>15954-9</t>
  </si>
  <si>
    <t>Servidor</t>
  </si>
  <si>
    <t>ERNANI  MARTINS DOS SANTOS</t>
  </si>
  <si>
    <t>Marília Santana da Silva</t>
  </si>
  <si>
    <t>Bárbara Juacy Rodrigues Costa de Santana</t>
  </si>
  <si>
    <t>PROFESSORA</t>
  </si>
  <si>
    <t>AVALIAÇÃO EXTERNA DE CURSOS</t>
  </si>
  <si>
    <t>PARTICIPAÇÃO EM CONGRESSO</t>
  </si>
  <si>
    <t>ARGENTINA</t>
  </si>
  <si>
    <t>CURSO</t>
  </si>
  <si>
    <t>DF</t>
  </si>
  <si>
    <t>BRASILIA</t>
  </si>
  <si>
    <t>Ernani Martins dos Santos</t>
  </si>
  <si>
    <t>Pró-Reitor de Graduação</t>
  </si>
  <si>
    <t xml:space="preserve">Fórum de Pro-reitores </t>
  </si>
  <si>
    <t>BA</t>
  </si>
  <si>
    <t>SALVADOR</t>
  </si>
  <si>
    <t>Pro-reitor</t>
  </si>
  <si>
    <t>CONGRESSO EM BRASILIA</t>
  </si>
  <si>
    <t>REUNIÃO</t>
  </si>
  <si>
    <t>REUNIÃO NAS UNIDADES</t>
  </si>
  <si>
    <t>Carmelo José Albanez Bastos Filho</t>
  </si>
  <si>
    <t>PRO-REITOR</t>
  </si>
  <si>
    <t>Tratar da implação do novo curso de Educação Física </t>
  </si>
  <si>
    <t>Coordenador</t>
  </si>
  <si>
    <t>Reunião com os alunos da Residência em Fisioterapia e Terapia Intensiva da UPE Campus Petrolina</t>
  </si>
  <si>
    <t>Victor Ribeiro Neves</t>
  </si>
  <si>
    <t>JOSÉ JACINTO DOS SANTOS FILHO</t>
  </si>
  <si>
    <t>Participar do VIII Fórum Nacional de Coordenadores do Mestrado Profissional em Letras – PROFLETRAS</t>
  </si>
  <si>
    <t>Odair França de Carvalho</t>
  </si>
  <si>
    <t xml:space="preserve">Pró-Reitor </t>
  </si>
  <si>
    <t>Participação do Fórum de Extensão da UPE 2023</t>
  </si>
  <si>
    <t xml:space="preserve">Luis Alberto ribeiro </t>
  </si>
  <si>
    <t>Professor</t>
  </si>
  <si>
    <t>Participação do Fórum de Extensão da UPE 2024</t>
  </si>
  <si>
    <r>
      <t> </t>
    </r>
    <r>
      <rPr>
        <sz val="11"/>
        <color rgb="FF000000"/>
        <rFont val="Arial"/>
        <family val="2"/>
      </rPr>
      <t>Maria Luciana de Almeida</t>
    </r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</si>
</sst>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25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ajor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B7B7B7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  <xf numFmtId="0" fontId="0" fillId="4" borderId="4" xfId="0" applyFill="1" applyBorder="1" applyAlignment="1">
      <alignment horizontal="center" vertical="center" wrapText="1"/>
    </xf>
    <xf numFmtId="0" fontId="0" fillId="0" borderId="0" xfId="0" applyFont="1" applyAlignment="1"/>
    <xf numFmtId="0" fontId="13" fillId="6" borderId="8" xfId="0" applyFont="1" applyFill="1" applyBorder="1"/>
    <xf numFmtId="0" fontId="14" fillId="4" borderId="4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4" fillId="0" borderId="4" xfId="0" applyFont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0" fontId="0" fillId="0" borderId="0" xfId="0" applyFont="1" applyAlignment="1"/>
    <xf numFmtId="14" fontId="14" fillId="4" borderId="4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/>
    <xf numFmtId="14" fontId="16" fillId="0" borderId="8" xfId="0" applyNumberFormat="1" applyFont="1" applyBorder="1" applyAlignment="1">
      <alignment horizontal="center"/>
    </xf>
    <xf numFmtId="0" fontId="9" fillId="0" borderId="0" xfId="0" applyFont="1"/>
    <xf numFmtId="14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4" fontId="18" fillId="0" borderId="8" xfId="0" applyNumberFormat="1" applyFont="1" applyBorder="1"/>
    <xf numFmtId="14" fontId="19" fillId="0" borderId="1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>
      <alignment horizontal="justify" wrapText="1"/>
    </xf>
    <xf numFmtId="0" fontId="20" fillId="0" borderId="0" xfId="0" applyFont="1" applyAlignment="1">
      <alignment horizontal="left" wrapText="1" indent="1"/>
    </xf>
    <xf numFmtId="0" fontId="8" fillId="6" borderId="8" xfId="0" applyFont="1" applyFill="1" applyBorder="1"/>
    <xf numFmtId="0" fontId="19" fillId="6" borderId="8" xfId="0" applyFont="1" applyFill="1" applyBorder="1"/>
    <xf numFmtId="0" fontId="8" fillId="6" borderId="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/>
    </xf>
    <xf numFmtId="165" fontId="9" fillId="0" borderId="0" xfId="0" applyNumberFormat="1" applyFont="1" applyAlignment="1"/>
    <xf numFmtId="0" fontId="0" fillId="4" borderId="5" xfId="0" applyFill="1" applyBorder="1" applyAlignment="1">
      <alignment horizontal="center" vertical="center" wrapText="1"/>
    </xf>
    <xf numFmtId="0" fontId="22" fillId="0" borderId="8" xfId="0" applyFont="1" applyBorder="1"/>
    <xf numFmtId="0" fontId="21" fillId="0" borderId="8" xfId="0" applyFont="1" applyBorder="1"/>
    <xf numFmtId="14" fontId="15" fillId="0" borderId="0" xfId="0" applyNumberFormat="1" applyFont="1" applyAlignment="1">
      <alignment horizontal="center"/>
    </xf>
    <xf numFmtId="4" fontId="18" fillId="0" borderId="9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1" fillId="0" borderId="0" xfId="0" applyFont="1" applyAlignment="1"/>
    <xf numFmtId="0" fontId="21" fillId="0" borderId="8" xfId="0" applyFont="1" applyBorder="1" applyAlignment="1"/>
    <xf numFmtId="0" fontId="23" fillId="0" borderId="0" xfId="0" applyFont="1" applyAlignment="1"/>
    <xf numFmtId="0" fontId="0" fillId="4" borderId="2" xfId="0" applyFont="1" applyFill="1" applyBorder="1" applyAlignment="1">
      <alignment horizontal="center" vertical="center" wrapText="1"/>
    </xf>
    <xf numFmtId="165" fontId="17" fillId="7" borderId="5" xfId="0" applyNumberFormat="1" applyFont="1" applyFill="1" applyBorder="1" applyAlignment="1">
      <alignment vertical="center" wrapText="1"/>
    </xf>
    <xf numFmtId="165" fontId="0" fillId="7" borderId="5" xfId="0" applyNumberFormat="1" applyFont="1" applyFill="1" applyBorder="1" applyAlignment="1">
      <alignment vertical="center" wrapText="1"/>
    </xf>
    <xf numFmtId="165" fontId="17" fillId="8" borderId="5" xfId="0" applyNumberFormat="1" applyFont="1" applyFill="1" applyBorder="1" applyAlignment="1">
      <alignment vertical="center" wrapText="1"/>
    </xf>
    <xf numFmtId="165" fontId="0" fillId="8" borderId="5" xfId="0" applyNumberFormat="1" applyFont="1" applyFill="1" applyBorder="1" applyAlignment="1">
      <alignment vertical="center" wrapText="1"/>
    </xf>
    <xf numFmtId="165" fontId="17" fillId="9" borderId="5" xfId="0" applyNumberFormat="1" applyFont="1" applyFill="1" applyBorder="1" applyAlignment="1">
      <alignment vertical="center" wrapText="1"/>
    </xf>
    <xf numFmtId="165" fontId="0" fillId="9" borderId="5" xfId="0" applyNumberFormat="1" applyFont="1" applyFill="1" applyBorder="1" applyAlignment="1">
      <alignment vertical="center" wrapText="1"/>
    </xf>
    <xf numFmtId="0" fontId="9" fillId="0" borderId="8" xfId="0" applyFont="1" applyBorder="1" applyAlignment="1"/>
    <xf numFmtId="0" fontId="24" fillId="0" borderId="8" xfId="0" applyFont="1" applyBorder="1" applyAlignment="1"/>
    <xf numFmtId="0" fontId="14" fillId="4" borderId="5" xfId="0" applyFont="1" applyFill="1" applyBorder="1" applyAlignment="1">
      <alignment vertical="center" wrapText="1"/>
    </xf>
    <xf numFmtId="4" fontId="16" fillId="0" borderId="8" xfId="0" applyNumberFormat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/>
    <xf numFmtId="0" fontId="17" fillId="0" borderId="8" xfId="0" applyFont="1" applyBorder="1"/>
    <xf numFmtId="0" fontId="14" fillId="4" borderId="1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8" fillId="3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0" fillId="2" borderId="6" xfId="0" applyFont="1" applyFill="1" applyBorder="1" applyAlignment="1">
      <alignment vertical="center" wrapText="1"/>
    </xf>
    <xf numFmtId="0" fontId="3" fillId="0" borderId="3" xfId="0" applyFont="1" applyBorder="1" applyAlignment="1"/>
    <xf numFmtId="164" fontId="10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99"/>
  <sheetViews>
    <sheetView topLeftCell="B1" workbookViewId="0">
      <pane ySplit="7" topLeftCell="A11" activePane="bottomLeft" state="frozen"/>
      <selection pane="bottomLeft" activeCell="W36" sqref="W36:W37"/>
    </sheetView>
  </sheetViews>
  <sheetFormatPr defaultColWidth="12.625" defaultRowHeight="15" customHeight="1"/>
  <cols>
    <col min="1" max="1" width="10.375" customWidth="1"/>
    <col min="2" max="2" width="12.5" customWidth="1"/>
    <col min="3" max="3" width="29.5" bestFit="1" customWidth="1"/>
    <col min="4" max="4" width="14.625" style="48" bestFit="1" customWidth="1"/>
    <col min="5" max="5" width="22.125" style="42" bestFit="1" customWidth="1"/>
    <col min="6" max="6" width="83.75" bestFit="1" customWidth="1"/>
    <col min="7" max="7" width="14.625" customWidth="1"/>
    <col min="8" max="10" width="13.125" customWidth="1"/>
    <col min="11" max="11" width="16.375" bestFit="1" customWidth="1"/>
    <col min="12" max="12" width="14.375" bestFit="1" customWidth="1"/>
    <col min="13" max="13" width="17.625" bestFit="1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83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1"/>
      <c r="Z1" s="1"/>
      <c r="AA1" s="1"/>
      <c r="AB1" s="1"/>
    </row>
    <row r="2" spans="1:28" ht="21">
      <c r="A2" s="84"/>
      <c r="B2" s="85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  <c r="Y2" s="1"/>
      <c r="Z2" s="1"/>
      <c r="AA2" s="1"/>
      <c r="AB2" s="1"/>
    </row>
    <row r="3" spans="1:28" ht="21">
      <c r="A3" s="84"/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  <c r="Y3" s="2"/>
      <c r="Z3" s="2"/>
      <c r="AA3" s="3"/>
      <c r="AB3" s="3"/>
    </row>
    <row r="4" spans="1:28">
      <c r="A4" s="4" t="s">
        <v>66</v>
      </c>
      <c r="B4" s="5"/>
      <c r="C4" s="88" t="s">
        <v>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6"/>
      <c r="Z4" s="6"/>
      <c r="AA4" s="3"/>
      <c r="AB4" s="3"/>
    </row>
    <row r="5" spans="1:28" ht="15.75" customHeight="1">
      <c r="A5" s="89" t="s">
        <v>3</v>
      </c>
      <c r="B5" s="87"/>
      <c r="C5" s="89" t="s">
        <v>4</v>
      </c>
      <c r="D5" s="86"/>
      <c r="E5" s="87"/>
      <c r="F5" s="89" t="s">
        <v>5</v>
      </c>
      <c r="G5" s="86"/>
      <c r="H5" s="86"/>
      <c r="I5" s="86"/>
      <c r="J5" s="86"/>
      <c r="K5" s="86"/>
      <c r="L5" s="86"/>
      <c r="M5" s="87"/>
      <c r="N5" s="89" t="s">
        <v>6</v>
      </c>
      <c r="O5" s="86"/>
      <c r="P5" s="87"/>
      <c r="Q5" s="89" t="s">
        <v>7</v>
      </c>
      <c r="R5" s="86"/>
      <c r="S5" s="86"/>
      <c r="T5" s="86"/>
      <c r="U5" s="86"/>
      <c r="V5" s="87"/>
      <c r="W5" s="90" t="s">
        <v>8</v>
      </c>
      <c r="X5" s="90" t="s">
        <v>9</v>
      </c>
      <c r="Y5" s="6"/>
      <c r="Z5" s="6"/>
      <c r="AA5" s="6"/>
      <c r="AB5" s="6"/>
    </row>
    <row r="6" spans="1:28" ht="15.75" customHeight="1">
      <c r="A6" s="90" t="s">
        <v>10</v>
      </c>
      <c r="B6" s="90" t="s">
        <v>11</v>
      </c>
      <c r="C6" s="90" t="s">
        <v>12</v>
      </c>
      <c r="D6" s="90" t="s">
        <v>13</v>
      </c>
      <c r="E6" s="95" t="s">
        <v>14</v>
      </c>
      <c r="F6" s="90" t="s">
        <v>15</v>
      </c>
      <c r="G6" s="90" t="s">
        <v>16</v>
      </c>
      <c r="H6" s="89" t="s">
        <v>17</v>
      </c>
      <c r="I6" s="87"/>
      <c r="J6" s="97" t="s">
        <v>18</v>
      </c>
      <c r="K6" s="87"/>
      <c r="L6" s="90" t="s">
        <v>19</v>
      </c>
      <c r="M6" s="90" t="s">
        <v>20</v>
      </c>
      <c r="N6" s="93" t="s">
        <v>21</v>
      </c>
      <c r="O6" s="93" t="s">
        <v>22</v>
      </c>
      <c r="P6" s="93" t="s">
        <v>23</v>
      </c>
      <c r="Q6" s="97" t="s">
        <v>24</v>
      </c>
      <c r="R6" s="87"/>
      <c r="S6" s="97" t="s">
        <v>25</v>
      </c>
      <c r="T6" s="87"/>
      <c r="U6" s="90" t="s">
        <v>26</v>
      </c>
      <c r="V6" s="93" t="s">
        <v>27</v>
      </c>
      <c r="W6" s="91"/>
      <c r="X6" s="91"/>
      <c r="Y6" s="6"/>
      <c r="Z6" s="6"/>
      <c r="AA6" s="6"/>
      <c r="AB6" s="6"/>
    </row>
    <row r="7" spans="1:28" ht="30">
      <c r="A7" s="92"/>
      <c r="B7" s="92"/>
      <c r="C7" s="92"/>
      <c r="D7" s="94"/>
      <c r="E7" s="96"/>
      <c r="F7" s="92"/>
      <c r="G7" s="92"/>
      <c r="H7" s="7" t="s">
        <v>28</v>
      </c>
      <c r="I7" s="7" t="s">
        <v>29</v>
      </c>
      <c r="J7" s="7" t="s">
        <v>30</v>
      </c>
      <c r="K7" s="8" t="s">
        <v>31</v>
      </c>
      <c r="L7" s="92"/>
      <c r="M7" s="92"/>
      <c r="N7" s="92"/>
      <c r="O7" s="92"/>
      <c r="P7" s="92"/>
      <c r="Q7" s="7" t="s">
        <v>32</v>
      </c>
      <c r="R7" s="8" t="s">
        <v>33</v>
      </c>
      <c r="S7" s="7" t="s">
        <v>34</v>
      </c>
      <c r="T7" s="8" t="s">
        <v>35</v>
      </c>
      <c r="U7" s="92"/>
      <c r="V7" s="92"/>
      <c r="W7" s="92"/>
      <c r="X7" s="92"/>
      <c r="Y7" s="6"/>
      <c r="Z7" s="6"/>
      <c r="AA7" s="6"/>
      <c r="AB7" s="6"/>
    </row>
    <row r="8" spans="1:28" ht="15.75">
      <c r="A8" s="22" t="s">
        <v>64</v>
      </c>
      <c r="B8" s="22" t="s">
        <v>65</v>
      </c>
      <c r="C8" s="66" t="s">
        <v>108</v>
      </c>
      <c r="D8" s="41"/>
      <c r="E8" s="50" t="s">
        <v>106</v>
      </c>
      <c r="F8" s="26" t="s">
        <v>107</v>
      </c>
      <c r="G8" s="9" t="s">
        <v>101</v>
      </c>
      <c r="H8" s="25" t="s">
        <v>71</v>
      </c>
      <c r="I8" s="27" t="s">
        <v>72</v>
      </c>
      <c r="J8" s="25" t="s">
        <v>71</v>
      </c>
      <c r="K8" s="28" t="s">
        <v>73</v>
      </c>
      <c r="L8" s="14">
        <v>45133</v>
      </c>
      <c r="M8" s="14">
        <v>45135</v>
      </c>
      <c r="N8" s="15">
        <v>348.17</v>
      </c>
      <c r="O8" s="15">
        <v>348.17</v>
      </c>
      <c r="P8" s="68">
        <f t="shared" ref="P8:P13" si="0">N8+O8</f>
        <v>696.34</v>
      </c>
      <c r="Q8" s="9">
        <v>0</v>
      </c>
      <c r="R8" s="15">
        <v>0</v>
      </c>
      <c r="S8" s="9">
        <v>0</v>
      </c>
      <c r="T8" s="15">
        <v>0</v>
      </c>
      <c r="U8" s="9">
        <v>0</v>
      </c>
      <c r="V8" s="16">
        <f t="shared" ref="V8:V19" si="1">(Q8*R8)+(S8*T8)</f>
        <v>0</v>
      </c>
      <c r="W8" s="16">
        <f t="shared" ref="W8:W19" si="2">P8+V8</f>
        <v>696.34</v>
      </c>
      <c r="X8" s="17"/>
      <c r="Y8" s="6"/>
      <c r="Z8" s="6"/>
      <c r="AA8" s="6"/>
      <c r="AB8" s="6"/>
    </row>
    <row r="9" spans="1:28" ht="15.75" customHeight="1">
      <c r="A9" s="22" t="s">
        <v>64</v>
      </c>
      <c r="B9" s="22" t="s">
        <v>65</v>
      </c>
      <c r="C9" s="45" t="s">
        <v>94</v>
      </c>
      <c r="D9" s="29"/>
      <c r="E9" s="51" t="s">
        <v>95</v>
      </c>
      <c r="F9" s="30" t="s">
        <v>96</v>
      </c>
      <c r="G9" s="9" t="s">
        <v>70</v>
      </c>
      <c r="H9" s="25" t="s">
        <v>71</v>
      </c>
      <c r="I9" s="27" t="s">
        <v>72</v>
      </c>
      <c r="J9" s="25" t="s">
        <v>97</v>
      </c>
      <c r="K9" s="28" t="s">
        <v>98</v>
      </c>
      <c r="L9" s="61">
        <v>45131</v>
      </c>
      <c r="M9" s="14">
        <v>45134</v>
      </c>
      <c r="N9" s="15">
        <v>718.46</v>
      </c>
      <c r="O9" s="15">
        <v>540.66</v>
      </c>
      <c r="P9" s="68">
        <f t="shared" si="0"/>
        <v>1259.1199999999999</v>
      </c>
      <c r="Q9" s="9">
        <v>0</v>
      </c>
      <c r="R9" s="15">
        <v>0</v>
      </c>
      <c r="S9" s="9">
        <v>0</v>
      </c>
      <c r="T9" s="15">
        <v>0</v>
      </c>
      <c r="U9" s="9">
        <v>0</v>
      </c>
      <c r="V9" s="16">
        <f t="shared" si="1"/>
        <v>0</v>
      </c>
      <c r="W9" s="16">
        <f t="shared" si="2"/>
        <v>1259.1199999999999</v>
      </c>
      <c r="X9" s="17"/>
      <c r="Y9" s="6"/>
      <c r="Z9" s="6"/>
      <c r="AA9" s="6"/>
      <c r="AB9" s="6"/>
    </row>
    <row r="10" spans="1:28" ht="15.75" customHeight="1">
      <c r="A10" s="22" t="s">
        <v>64</v>
      </c>
      <c r="B10" s="22" t="s">
        <v>65</v>
      </c>
      <c r="C10" s="26" t="s">
        <v>109</v>
      </c>
      <c r="D10" s="9"/>
      <c r="E10" s="51" t="s">
        <v>106</v>
      </c>
      <c r="F10" s="26" t="s">
        <v>110</v>
      </c>
      <c r="G10" s="9" t="s">
        <v>70</v>
      </c>
      <c r="H10" s="25" t="s">
        <v>71</v>
      </c>
      <c r="I10" s="27" t="s">
        <v>72</v>
      </c>
      <c r="J10" s="25" t="s">
        <v>92</v>
      </c>
      <c r="K10" s="28" t="s">
        <v>93</v>
      </c>
      <c r="L10" s="14">
        <v>45112</v>
      </c>
      <c r="M10" s="14">
        <v>45115</v>
      </c>
      <c r="N10" s="15">
        <v>942.98</v>
      </c>
      <c r="O10" s="15">
        <v>942.98</v>
      </c>
      <c r="P10" s="68">
        <f t="shared" si="0"/>
        <v>1885.96</v>
      </c>
      <c r="Q10" s="9">
        <v>0</v>
      </c>
      <c r="R10" s="15">
        <v>0</v>
      </c>
      <c r="S10" s="9">
        <v>0</v>
      </c>
      <c r="T10" s="15">
        <v>0</v>
      </c>
      <c r="U10" s="9">
        <v>0</v>
      </c>
      <c r="V10" s="16">
        <f t="shared" si="1"/>
        <v>0</v>
      </c>
      <c r="W10" s="16">
        <f t="shared" si="2"/>
        <v>1885.96</v>
      </c>
      <c r="X10" s="17"/>
      <c r="Y10" s="6"/>
      <c r="Z10" s="6"/>
      <c r="AA10" s="6"/>
      <c r="AB10" s="6"/>
    </row>
    <row r="11" spans="1:28" s="23" customFormat="1" ht="15.75" customHeight="1">
      <c r="A11" s="22" t="s">
        <v>64</v>
      </c>
      <c r="B11" s="58" t="s">
        <v>65</v>
      </c>
      <c r="C11" s="74" t="s">
        <v>114</v>
      </c>
      <c r="D11" s="67"/>
      <c r="E11" s="76" t="s">
        <v>112</v>
      </c>
      <c r="F11" s="35" t="s">
        <v>113</v>
      </c>
      <c r="G11" s="67" t="s">
        <v>70</v>
      </c>
      <c r="H11" s="25" t="s">
        <v>71</v>
      </c>
      <c r="I11" s="27" t="s">
        <v>72</v>
      </c>
      <c r="J11" s="25" t="s">
        <v>71</v>
      </c>
      <c r="K11" s="28" t="s">
        <v>73</v>
      </c>
      <c r="L11" s="14">
        <v>45125</v>
      </c>
      <c r="M11" s="14">
        <v>45126</v>
      </c>
      <c r="N11" s="15">
        <v>798.8</v>
      </c>
      <c r="O11" s="15">
        <v>798.8</v>
      </c>
      <c r="P11" s="68">
        <f t="shared" si="0"/>
        <v>1597.6</v>
      </c>
      <c r="Q11" s="9"/>
      <c r="R11" s="15"/>
      <c r="S11" s="9"/>
      <c r="T11" s="15"/>
      <c r="U11" s="9"/>
      <c r="V11" s="16"/>
      <c r="W11" s="16"/>
      <c r="X11" s="17"/>
      <c r="Y11" s="6"/>
      <c r="Z11" s="6"/>
      <c r="AA11" s="6"/>
      <c r="AB11" s="6"/>
    </row>
    <row r="12" spans="1:28" s="23" customFormat="1" ht="15.75" customHeight="1">
      <c r="A12" s="22" t="s">
        <v>64</v>
      </c>
      <c r="B12" s="58" t="s">
        <v>65</v>
      </c>
      <c r="C12" s="75" t="s">
        <v>111</v>
      </c>
      <c r="D12" s="29"/>
      <c r="E12" s="51" t="s">
        <v>115</v>
      </c>
      <c r="F12" s="35" t="s">
        <v>116</v>
      </c>
      <c r="G12" s="9" t="s">
        <v>70</v>
      </c>
      <c r="H12" s="25" t="s">
        <v>71</v>
      </c>
      <c r="I12" s="27" t="s">
        <v>72</v>
      </c>
      <c r="J12" s="25" t="s">
        <v>71</v>
      </c>
      <c r="K12" s="28" t="s">
        <v>73</v>
      </c>
      <c r="L12" s="14">
        <v>45125</v>
      </c>
      <c r="M12" s="14">
        <v>45126</v>
      </c>
      <c r="N12" s="15">
        <v>798.8</v>
      </c>
      <c r="O12" s="15">
        <v>798.8</v>
      </c>
      <c r="P12" s="68">
        <f t="shared" si="0"/>
        <v>1597.6</v>
      </c>
      <c r="Q12" s="9"/>
      <c r="R12" s="15"/>
      <c r="S12" s="9"/>
      <c r="T12" s="15"/>
      <c r="U12" s="9"/>
      <c r="V12" s="16"/>
      <c r="W12" s="16"/>
      <c r="X12" s="17"/>
      <c r="Y12" s="6"/>
      <c r="Z12" s="6"/>
      <c r="AA12" s="6"/>
      <c r="AB12" s="6"/>
    </row>
    <row r="13" spans="1:28" s="23" customFormat="1" ht="15.75" customHeight="1">
      <c r="A13" s="22" t="s">
        <v>64</v>
      </c>
      <c r="B13" s="22" t="s">
        <v>65</v>
      </c>
      <c r="C13" s="10"/>
      <c r="D13" s="9"/>
      <c r="E13" s="17"/>
      <c r="F13" s="11"/>
      <c r="G13" s="9"/>
      <c r="H13" s="9"/>
      <c r="I13" s="12"/>
      <c r="J13" s="9"/>
      <c r="K13" s="13"/>
      <c r="L13" s="14"/>
      <c r="M13" s="14"/>
      <c r="N13" s="15"/>
      <c r="O13" s="15"/>
      <c r="P13" s="68">
        <f t="shared" si="0"/>
        <v>0</v>
      </c>
      <c r="Q13" s="9"/>
      <c r="R13" s="15"/>
      <c r="S13" s="9"/>
      <c r="T13" s="15"/>
      <c r="U13" s="9"/>
      <c r="V13" s="16"/>
      <c r="W13" s="16"/>
      <c r="X13" s="17"/>
      <c r="Y13" s="6"/>
      <c r="Z13" s="6"/>
      <c r="AA13" s="6"/>
      <c r="AB13" s="6"/>
    </row>
    <row r="14" spans="1:28" s="23" customFormat="1" ht="15.75" customHeight="1">
      <c r="A14" s="22" t="s">
        <v>64</v>
      </c>
      <c r="B14" s="22" t="s">
        <v>65</v>
      </c>
      <c r="C14" s="10"/>
      <c r="D14" s="9"/>
      <c r="E14" s="17"/>
      <c r="F14" s="11"/>
      <c r="G14" s="9"/>
      <c r="H14" s="9"/>
      <c r="I14" s="12"/>
      <c r="J14" s="9"/>
      <c r="K14" s="13"/>
      <c r="L14" s="14"/>
      <c r="M14" s="14"/>
      <c r="N14" s="15"/>
      <c r="O14" s="15"/>
      <c r="P14" s="69"/>
      <c r="Q14" s="9"/>
      <c r="R14" s="15"/>
      <c r="S14" s="9"/>
      <c r="T14" s="15"/>
      <c r="U14" s="9"/>
      <c r="V14" s="16"/>
      <c r="W14" s="16"/>
      <c r="X14" s="17"/>
      <c r="Y14" s="6"/>
      <c r="Z14" s="6"/>
      <c r="AA14" s="6"/>
      <c r="AB14" s="6"/>
    </row>
    <row r="15" spans="1:28" s="23" customFormat="1" ht="15.75" customHeight="1">
      <c r="A15" s="22"/>
      <c r="B15" s="22"/>
      <c r="C15" s="10"/>
      <c r="D15" s="9"/>
      <c r="E15" s="17"/>
      <c r="F15" s="11"/>
      <c r="G15" s="9"/>
      <c r="H15" s="9"/>
      <c r="I15" s="12"/>
      <c r="J15" s="9"/>
      <c r="K15" s="13"/>
      <c r="L15" s="14"/>
      <c r="M15" s="14"/>
      <c r="N15" s="15"/>
      <c r="O15" s="15"/>
      <c r="P15" s="69"/>
      <c r="Q15" s="9"/>
      <c r="R15" s="15"/>
      <c r="S15" s="9"/>
      <c r="T15" s="15"/>
      <c r="U15" s="9"/>
      <c r="V15" s="16"/>
      <c r="W15" s="16"/>
      <c r="X15" s="17"/>
      <c r="Y15" s="6"/>
      <c r="Z15" s="6"/>
      <c r="AA15" s="6"/>
      <c r="AB15" s="6"/>
    </row>
    <row r="16" spans="1:28" s="23" customFormat="1" ht="15.75" customHeight="1">
      <c r="A16" s="22"/>
      <c r="B16" s="22"/>
      <c r="C16" s="10"/>
      <c r="D16" s="9"/>
      <c r="E16" s="17"/>
      <c r="F16" s="11"/>
      <c r="G16" s="9"/>
      <c r="H16" s="9"/>
      <c r="I16" s="12"/>
      <c r="J16" s="9"/>
      <c r="K16" s="13"/>
      <c r="L16" s="14"/>
      <c r="M16" s="14"/>
      <c r="N16" s="15"/>
      <c r="O16" s="15"/>
      <c r="P16" s="69"/>
      <c r="Q16" s="9"/>
      <c r="R16" s="15"/>
      <c r="S16" s="9"/>
      <c r="T16" s="15"/>
      <c r="U16" s="9"/>
      <c r="V16" s="16"/>
      <c r="W16" s="16"/>
      <c r="X16" s="17"/>
      <c r="Y16" s="6"/>
      <c r="Z16" s="6"/>
      <c r="AA16" s="6"/>
      <c r="AB16" s="6"/>
    </row>
    <row r="17" spans="1:28" s="23" customFormat="1" ht="15.75" customHeight="1">
      <c r="A17" s="22"/>
      <c r="B17" s="22"/>
      <c r="C17" s="10"/>
      <c r="D17" s="9"/>
      <c r="E17" s="17"/>
      <c r="F17" s="11"/>
      <c r="G17" s="9"/>
      <c r="H17" s="9"/>
      <c r="I17" s="12"/>
      <c r="J17" s="9"/>
      <c r="K17" s="13"/>
      <c r="L17" s="14"/>
      <c r="M17" s="14"/>
      <c r="N17" s="15"/>
      <c r="O17" s="15"/>
      <c r="P17" s="69"/>
      <c r="Q17" s="9"/>
      <c r="R17" s="15"/>
      <c r="S17" s="9"/>
      <c r="T17" s="15"/>
      <c r="U17" s="9"/>
      <c r="V17" s="16"/>
      <c r="W17" s="16"/>
      <c r="X17" s="17"/>
      <c r="Y17" s="6"/>
      <c r="Z17" s="6"/>
      <c r="AA17" s="6"/>
      <c r="AB17" s="6"/>
    </row>
    <row r="18" spans="1:28" ht="15.75" customHeight="1">
      <c r="A18" s="9"/>
      <c r="B18" s="9"/>
      <c r="C18" s="10"/>
      <c r="D18" s="9"/>
      <c r="E18" s="17"/>
      <c r="F18" s="11"/>
      <c r="G18" s="9"/>
      <c r="H18" s="9"/>
      <c r="I18" s="12"/>
      <c r="J18" s="9"/>
      <c r="K18" s="13"/>
      <c r="L18" s="14"/>
      <c r="M18" s="14"/>
      <c r="N18" s="15"/>
      <c r="O18" s="15"/>
      <c r="P18" s="69"/>
      <c r="Q18" s="9">
        <v>0</v>
      </c>
      <c r="R18" s="15">
        <v>0</v>
      </c>
      <c r="S18" s="9">
        <v>0</v>
      </c>
      <c r="T18" s="15">
        <v>0</v>
      </c>
      <c r="U18" s="9">
        <v>0</v>
      </c>
      <c r="V18" s="16">
        <f t="shared" si="1"/>
        <v>0</v>
      </c>
      <c r="W18" s="16">
        <f t="shared" si="2"/>
        <v>0</v>
      </c>
      <c r="X18" s="17"/>
      <c r="Y18" s="6"/>
      <c r="Z18" s="6"/>
      <c r="AA18" s="6"/>
      <c r="AB18" s="6"/>
    </row>
    <row r="19" spans="1:28" ht="15.75" customHeight="1">
      <c r="A19" s="9"/>
      <c r="B19" s="9"/>
      <c r="C19" s="26"/>
      <c r="D19" s="9"/>
      <c r="E19" s="17"/>
      <c r="F19" s="11"/>
      <c r="G19" s="9"/>
      <c r="H19" s="9"/>
      <c r="I19" s="12"/>
      <c r="J19" s="9"/>
      <c r="K19" s="13"/>
      <c r="L19" s="14"/>
      <c r="M19" s="14"/>
      <c r="N19" s="15">
        <f>SUM(N8:N18)</f>
        <v>3607.21</v>
      </c>
      <c r="O19" s="15">
        <f>SUM(O8:O18)</f>
        <v>3429.41</v>
      </c>
      <c r="P19" s="68">
        <f>SUM(P8:P18)</f>
        <v>7036.6200000000008</v>
      </c>
      <c r="Q19" s="9">
        <v>0</v>
      </c>
      <c r="R19" s="15">
        <v>0</v>
      </c>
      <c r="S19" s="9">
        <v>0</v>
      </c>
      <c r="T19" s="15">
        <v>0</v>
      </c>
      <c r="U19" s="9">
        <v>0</v>
      </c>
      <c r="V19" s="16">
        <f t="shared" si="1"/>
        <v>0</v>
      </c>
      <c r="W19" s="16">
        <f t="shared" si="2"/>
        <v>7036.6200000000008</v>
      </c>
      <c r="X19" s="17"/>
      <c r="Y19" s="6"/>
      <c r="Z19" s="6"/>
      <c r="AA19" s="6"/>
      <c r="AB19" s="6"/>
    </row>
    <row r="20" spans="1:28" ht="38.25" customHeight="1">
      <c r="A20" s="18"/>
      <c r="B20" s="6"/>
      <c r="C20" s="19"/>
      <c r="F20" s="20"/>
      <c r="G20" s="21"/>
      <c r="H20" s="21"/>
      <c r="I20" s="21"/>
      <c r="J20" s="21"/>
      <c r="K20" s="6"/>
      <c r="L20" s="6"/>
      <c r="M20" s="43"/>
      <c r="N20" s="6"/>
      <c r="O20" s="6"/>
      <c r="P20" s="5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5.75" customHeight="1">
      <c r="A21" s="99" t="s">
        <v>36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44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15.75" customHeight="1">
      <c r="A22" s="100" t="s">
        <v>37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7"/>
      <c r="M22" s="43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15.75" customHeight="1">
      <c r="A23" s="98" t="s">
        <v>38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7"/>
      <c r="M23" s="43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75" customHeight="1">
      <c r="A24" s="98" t="s">
        <v>39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7"/>
      <c r="M24" s="43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5.75" customHeight="1">
      <c r="A25" s="98" t="s">
        <v>40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5.75" customHeight="1">
      <c r="A26" s="98" t="s">
        <v>41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5.75" customHeight="1">
      <c r="A27" s="98" t="s">
        <v>42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4.25">
      <c r="A28" s="98" t="s">
        <v>43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4.25">
      <c r="A29" s="98" t="s">
        <v>44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4.25">
      <c r="A30" s="98" t="s">
        <v>45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5.75" customHeight="1">
      <c r="A31" s="98" t="s">
        <v>46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5.75" customHeight="1">
      <c r="A32" s="98" t="s">
        <v>47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98" t="s">
        <v>48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98" t="s">
        <v>49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98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98" t="s">
        <v>51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98" t="s">
        <v>52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98" t="s">
        <v>53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98" t="s">
        <v>54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98" t="s">
        <v>55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98" t="s">
        <v>56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98" t="s">
        <v>57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98" t="s">
        <v>58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98" t="s">
        <v>59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98" t="s">
        <v>60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98" t="s">
        <v>61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4.25">
      <c r="A47" s="98" t="s">
        <v>62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7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>
      <c r="A245" s="20"/>
      <c r="B245" s="20"/>
      <c r="C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>
      <c r="A246" s="20"/>
      <c r="B246" s="20"/>
      <c r="C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>
      <c r="A247" s="20"/>
      <c r="B247" s="20"/>
      <c r="C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>
      <c r="A248" s="20"/>
      <c r="B248" s="20"/>
      <c r="C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>
      <c r="A249" s="20"/>
      <c r="B249" s="20"/>
      <c r="C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>
      <c r="A250" s="20"/>
      <c r="B250" s="20"/>
      <c r="C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>
      <c r="A251" s="20"/>
      <c r="B251" s="20"/>
      <c r="C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>
      <c r="A252" s="20"/>
      <c r="B252" s="20"/>
      <c r="C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>
      <c r="A253" s="20"/>
      <c r="B253" s="20"/>
      <c r="C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>
      <c r="A254" s="20"/>
      <c r="B254" s="20"/>
      <c r="C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>
      <c r="A255" s="20"/>
      <c r="B255" s="20"/>
      <c r="C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>
      <c r="A256" s="20"/>
      <c r="B256" s="20"/>
      <c r="C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>
      <c r="A257" s="20"/>
      <c r="B257" s="20"/>
      <c r="C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>
      <c r="A258" s="20"/>
      <c r="B258" s="20"/>
      <c r="C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>
      <c r="A259" s="20"/>
      <c r="B259" s="20"/>
      <c r="C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>
      <c r="A260" s="20"/>
      <c r="B260" s="20"/>
      <c r="C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>
      <c r="A261" s="20"/>
      <c r="B261" s="20"/>
      <c r="C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>
      <c r="A262" s="20"/>
      <c r="B262" s="20"/>
      <c r="C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>
      <c r="A263" s="20"/>
      <c r="B263" s="20"/>
      <c r="C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>
      <c r="A264" s="20"/>
      <c r="B264" s="20"/>
      <c r="C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>
      <c r="A265" s="20"/>
      <c r="B265" s="20"/>
      <c r="C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>
      <c r="A266" s="20"/>
      <c r="B266" s="20"/>
      <c r="C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>
      <c r="A267" s="20"/>
      <c r="B267" s="20"/>
      <c r="C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>
      <c r="A268" s="20"/>
      <c r="B268" s="20"/>
      <c r="C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>
      <c r="A269" s="20"/>
      <c r="B269" s="20"/>
      <c r="C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>
      <c r="A270" s="20"/>
      <c r="B270" s="20"/>
      <c r="C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>
      <c r="A271" s="20"/>
      <c r="B271" s="20"/>
      <c r="C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>
      <c r="A272" s="20"/>
      <c r="B272" s="20"/>
      <c r="C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>
      <c r="A273" s="20"/>
      <c r="B273" s="20"/>
      <c r="C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>
      <c r="A274" s="20"/>
      <c r="B274" s="20"/>
      <c r="C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>
      <c r="A275" s="20"/>
      <c r="B275" s="20"/>
      <c r="C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>
      <c r="A276" s="20"/>
      <c r="B276" s="20"/>
      <c r="C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>
      <c r="A277" s="20"/>
      <c r="B277" s="20"/>
      <c r="C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>
      <c r="A278" s="20"/>
      <c r="B278" s="20"/>
      <c r="C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>
      <c r="A279" s="20"/>
      <c r="B279" s="20"/>
      <c r="C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>
      <c r="A280" s="20"/>
      <c r="B280" s="20"/>
      <c r="C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>
      <c r="A281" s="20"/>
      <c r="B281" s="20"/>
      <c r="C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>
      <c r="A282" s="20"/>
      <c r="B282" s="20"/>
      <c r="C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>
      <c r="A283" s="20"/>
      <c r="B283" s="20"/>
      <c r="C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>
      <c r="A284" s="20"/>
      <c r="B284" s="20"/>
      <c r="C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>
      <c r="A285" s="20"/>
      <c r="B285" s="20"/>
      <c r="C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>
      <c r="A286" s="20"/>
      <c r="B286" s="20"/>
      <c r="C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>
      <c r="A287" s="20"/>
      <c r="B287" s="20"/>
      <c r="C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>
      <c r="A288" s="20"/>
      <c r="B288" s="20"/>
      <c r="C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>
      <c r="A289" s="20"/>
      <c r="B289" s="20"/>
      <c r="C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>
      <c r="A290" s="20"/>
      <c r="B290" s="20"/>
      <c r="C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>
      <c r="A291" s="20"/>
      <c r="B291" s="20"/>
      <c r="C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>
      <c r="A292" s="20"/>
      <c r="B292" s="20"/>
      <c r="C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>
      <c r="A293" s="20"/>
      <c r="B293" s="20"/>
      <c r="C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>
      <c r="A294" s="20"/>
      <c r="B294" s="20"/>
      <c r="C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>
      <c r="A295" s="20"/>
      <c r="B295" s="20"/>
      <c r="C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>
      <c r="A296" s="20"/>
      <c r="B296" s="20"/>
      <c r="C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>
      <c r="A297" s="20"/>
      <c r="B297" s="20"/>
      <c r="C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>
      <c r="A298" s="20"/>
      <c r="B298" s="20"/>
      <c r="C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>
      <c r="A299" s="20"/>
      <c r="B299" s="20"/>
      <c r="C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>
      <c r="A300" s="20"/>
      <c r="B300" s="20"/>
      <c r="C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>
      <c r="A301" s="20"/>
      <c r="B301" s="20"/>
      <c r="C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>
      <c r="A302" s="20"/>
      <c r="B302" s="20"/>
      <c r="C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>
      <c r="A303" s="20"/>
      <c r="B303" s="20"/>
      <c r="C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>
      <c r="A304" s="20"/>
      <c r="B304" s="20"/>
      <c r="C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>
      <c r="A305" s="20"/>
      <c r="B305" s="20"/>
      <c r="C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>
      <c r="A306" s="20"/>
      <c r="B306" s="20"/>
      <c r="C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>
      <c r="A307" s="20"/>
      <c r="B307" s="20"/>
      <c r="C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>
      <c r="A308" s="20"/>
      <c r="B308" s="20"/>
      <c r="C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>
      <c r="A309" s="20"/>
      <c r="B309" s="20"/>
      <c r="C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>
      <c r="A310" s="20"/>
      <c r="B310" s="20"/>
      <c r="C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>
      <c r="A311" s="20"/>
      <c r="B311" s="20"/>
      <c r="C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>
      <c r="A312" s="20"/>
      <c r="B312" s="20"/>
      <c r="C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>
      <c r="A313" s="20"/>
      <c r="B313" s="20"/>
      <c r="C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>
      <c r="A314" s="20"/>
      <c r="B314" s="20"/>
      <c r="C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>
      <c r="A315" s="20"/>
      <c r="B315" s="20"/>
      <c r="C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>
      <c r="A316" s="20"/>
      <c r="B316" s="20"/>
      <c r="C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>
      <c r="A317" s="20"/>
      <c r="B317" s="20"/>
      <c r="C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>
      <c r="A318" s="20"/>
      <c r="B318" s="20"/>
      <c r="C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>
      <c r="A319" s="20"/>
      <c r="B319" s="20"/>
      <c r="C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>
      <c r="A320" s="20"/>
      <c r="B320" s="20"/>
      <c r="C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>
      <c r="A321" s="20"/>
      <c r="B321" s="20"/>
      <c r="C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>
      <c r="A322" s="20"/>
      <c r="B322" s="20"/>
      <c r="C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>
      <c r="A323" s="20"/>
      <c r="B323" s="20"/>
      <c r="C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>
      <c r="A324" s="20"/>
      <c r="B324" s="20"/>
      <c r="C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>
      <c r="A325" s="20"/>
      <c r="B325" s="20"/>
      <c r="C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>
      <c r="A326" s="20"/>
      <c r="B326" s="20"/>
      <c r="C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>
      <c r="A327" s="20"/>
      <c r="B327" s="20"/>
      <c r="C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>
      <c r="A328" s="20"/>
      <c r="B328" s="20"/>
      <c r="C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>
      <c r="A329" s="20"/>
      <c r="B329" s="20"/>
      <c r="C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>
      <c r="A330" s="20"/>
      <c r="B330" s="20"/>
      <c r="C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>
      <c r="A331" s="20"/>
      <c r="B331" s="20"/>
      <c r="C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>
      <c r="A332" s="20"/>
      <c r="B332" s="20"/>
      <c r="C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>
      <c r="A333" s="20"/>
      <c r="B333" s="20"/>
      <c r="C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>
      <c r="A334" s="20"/>
      <c r="B334" s="20"/>
      <c r="C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>
      <c r="A335" s="20"/>
      <c r="B335" s="20"/>
      <c r="C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>
      <c r="A336" s="20"/>
      <c r="B336" s="20"/>
      <c r="C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>
      <c r="A337" s="20"/>
      <c r="B337" s="20"/>
      <c r="C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>
      <c r="A338" s="20"/>
      <c r="B338" s="20"/>
      <c r="C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>
      <c r="A339" s="20"/>
      <c r="B339" s="20"/>
      <c r="C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>
      <c r="A340" s="20"/>
      <c r="B340" s="20"/>
      <c r="C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>
      <c r="A341" s="20"/>
      <c r="B341" s="20"/>
      <c r="C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>
      <c r="A342" s="20"/>
      <c r="B342" s="20"/>
      <c r="C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>
      <c r="A343" s="20"/>
      <c r="B343" s="20"/>
      <c r="C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>
      <c r="A344" s="20"/>
      <c r="B344" s="20"/>
      <c r="C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>
      <c r="A345" s="20"/>
      <c r="B345" s="20"/>
      <c r="C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>
      <c r="A346" s="20"/>
      <c r="B346" s="20"/>
      <c r="C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>
      <c r="A347" s="20"/>
      <c r="B347" s="20"/>
      <c r="C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>
      <c r="A348" s="20"/>
      <c r="B348" s="20"/>
      <c r="C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>
      <c r="A349" s="20"/>
      <c r="B349" s="20"/>
      <c r="C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>
      <c r="A350" s="20"/>
      <c r="B350" s="20"/>
      <c r="C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>
      <c r="A351" s="20"/>
      <c r="B351" s="20"/>
      <c r="C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>
      <c r="A352" s="20"/>
      <c r="B352" s="20"/>
      <c r="C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>
      <c r="A353" s="20"/>
      <c r="B353" s="20"/>
      <c r="C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>
      <c r="A354" s="20"/>
      <c r="B354" s="20"/>
      <c r="C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>
      <c r="A355" s="20"/>
      <c r="B355" s="20"/>
      <c r="C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>
      <c r="A356" s="20"/>
      <c r="B356" s="20"/>
      <c r="C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>
      <c r="A357" s="20"/>
      <c r="B357" s="20"/>
      <c r="C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>
      <c r="A358" s="20"/>
      <c r="B358" s="20"/>
      <c r="C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>
      <c r="A359" s="20"/>
      <c r="B359" s="20"/>
      <c r="C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>
      <c r="A360" s="20"/>
      <c r="B360" s="20"/>
      <c r="C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>
      <c r="A361" s="20"/>
      <c r="B361" s="20"/>
      <c r="C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>
      <c r="A362" s="20"/>
      <c r="B362" s="20"/>
      <c r="C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>
      <c r="A363" s="20"/>
      <c r="B363" s="20"/>
      <c r="C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>
      <c r="A364" s="20"/>
      <c r="B364" s="20"/>
      <c r="C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>
      <c r="A365" s="20"/>
      <c r="B365" s="20"/>
      <c r="C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>
      <c r="A366" s="20"/>
      <c r="B366" s="20"/>
      <c r="C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>
      <c r="A367" s="20"/>
      <c r="B367" s="20"/>
      <c r="C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>
      <c r="A368" s="20"/>
      <c r="B368" s="20"/>
      <c r="C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>
      <c r="A369" s="20"/>
      <c r="B369" s="20"/>
      <c r="C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>
      <c r="A370" s="20"/>
      <c r="B370" s="20"/>
      <c r="C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>
      <c r="A371" s="20"/>
      <c r="B371" s="20"/>
      <c r="C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>
      <c r="A372" s="20"/>
      <c r="B372" s="20"/>
      <c r="C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>
      <c r="A373" s="20"/>
      <c r="B373" s="20"/>
      <c r="C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>
      <c r="A374" s="20"/>
      <c r="B374" s="20"/>
      <c r="C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>
      <c r="A375" s="20"/>
      <c r="B375" s="20"/>
      <c r="C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>
      <c r="A376" s="20"/>
      <c r="B376" s="20"/>
      <c r="C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>
      <c r="A377" s="20"/>
      <c r="B377" s="20"/>
      <c r="C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>
      <c r="A378" s="20"/>
      <c r="B378" s="20"/>
      <c r="C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>
      <c r="A379" s="20"/>
      <c r="B379" s="20"/>
      <c r="C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>
      <c r="A380" s="20"/>
      <c r="B380" s="20"/>
      <c r="C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>
      <c r="A381" s="20"/>
      <c r="B381" s="20"/>
      <c r="C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>
      <c r="A382" s="20"/>
      <c r="B382" s="20"/>
      <c r="C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>
      <c r="A383" s="20"/>
      <c r="B383" s="20"/>
      <c r="C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>
      <c r="A384" s="20"/>
      <c r="B384" s="20"/>
      <c r="C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>
      <c r="A385" s="20"/>
      <c r="B385" s="20"/>
      <c r="C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>
      <c r="A386" s="20"/>
      <c r="B386" s="20"/>
      <c r="C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>
      <c r="A387" s="20"/>
      <c r="B387" s="20"/>
      <c r="C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>
      <c r="A388" s="20"/>
      <c r="B388" s="20"/>
      <c r="C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>
      <c r="A389" s="20"/>
      <c r="B389" s="20"/>
      <c r="C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>
      <c r="A390" s="20"/>
      <c r="B390" s="20"/>
      <c r="C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>
      <c r="A391" s="20"/>
      <c r="B391" s="20"/>
      <c r="C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>
      <c r="A392" s="20"/>
      <c r="B392" s="20"/>
      <c r="C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>
      <c r="A393" s="20"/>
      <c r="B393" s="20"/>
      <c r="C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>
      <c r="A394" s="20"/>
      <c r="B394" s="20"/>
      <c r="C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>
      <c r="A395" s="20"/>
      <c r="B395" s="20"/>
      <c r="C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>
      <c r="A396" s="20"/>
      <c r="B396" s="20"/>
      <c r="C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>
      <c r="A397" s="20"/>
      <c r="B397" s="20"/>
      <c r="C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>
      <c r="A398" s="20"/>
      <c r="B398" s="20"/>
      <c r="C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>
      <c r="A399" s="20"/>
      <c r="B399" s="20"/>
      <c r="C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>
      <c r="A400" s="20"/>
      <c r="B400" s="20"/>
      <c r="C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>
      <c r="A401" s="20"/>
      <c r="B401" s="20"/>
      <c r="C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>
      <c r="A402" s="20"/>
      <c r="B402" s="20"/>
      <c r="C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>
      <c r="A403" s="20"/>
      <c r="B403" s="20"/>
      <c r="C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>
      <c r="A404" s="20"/>
      <c r="B404" s="20"/>
      <c r="C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>
      <c r="A405" s="20"/>
      <c r="B405" s="20"/>
      <c r="C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>
      <c r="A406" s="20"/>
      <c r="B406" s="20"/>
      <c r="C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>
      <c r="A407" s="20"/>
      <c r="B407" s="20"/>
      <c r="C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>
      <c r="A408" s="20"/>
      <c r="B408" s="20"/>
      <c r="C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>
      <c r="A409" s="20"/>
      <c r="B409" s="20"/>
      <c r="C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>
      <c r="A410" s="20"/>
      <c r="B410" s="20"/>
      <c r="C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>
      <c r="A411" s="20"/>
      <c r="B411" s="20"/>
      <c r="C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>
      <c r="A412" s="20"/>
      <c r="B412" s="20"/>
      <c r="C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>
      <c r="A413" s="20"/>
      <c r="B413" s="20"/>
      <c r="C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>
      <c r="A414" s="20"/>
      <c r="B414" s="20"/>
      <c r="C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>
      <c r="A415" s="20"/>
      <c r="B415" s="20"/>
      <c r="C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>
      <c r="A416" s="20"/>
      <c r="B416" s="20"/>
      <c r="C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>
      <c r="A417" s="20"/>
      <c r="B417" s="20"/>
      <c r="C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>
      <c r="A418" s="20"/>
      <c r="B418" s="20"/>
      <c r="C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>
      <c r="A419" s="20"/>
      <c r="B419" s="20"/>
      <c r="C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>
      <c r="A420" s="20"/>
      <c r="B420" s="20"/>
      <c r="C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>
      <c r="A421" s="20"/>
      <c r="B421" s="20"/>
      <c r="C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>
      <c r="A422" s="20"/>
      <c r="B422" s="20"/>
      <c r="C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>
      <c r="A423" s="20"/>
      <c r="B423" s="20"/>
      <c r="C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>
      <c r="A424" s="20"/>
      <c r="B424" s="20"/>
      <c r="C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>
      <c r="A425" s="20"/>
      <c r="B425" s="20"/>
      <c r="C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>
      <c r="A426" s="20"/>
      <c r="B426" s="20"/>
      <c r="C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>
      <c r="A427" s="20"/>
      <c r="B427" s="20"/>
      <c r="C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>
      <c r="A428" s="20"/>
      <c r="B428" s="20"/>
      <c r="C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>
      <c r="A429" s="20"/>
      <c r="B429" s="20"/>
      <c r="C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>
      <c r="A430" s="20"/>
      <c r="B430" s="20"/>
      <c r="C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>
      <c r="A431" s="20"/>
      <c r="B431" s="20"/>
      <c r="C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>
      <c r="A432" s="20"/>
      <c r="B432" s="20"/>
      <c r="C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>
      <c r="A433" s="20"/>
      <c r="B433" s="20"/>
      <c r="C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>
      <c r="A434" s="20"/>
      <c r="B434" s="20"/>
      <c r="C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>
      <c r="A435" s="20"/>
      <c r="B435" s="20"/>
      <c r="C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>
      <c r="A436" s="20"/>
      <c r="B436" s="20"/>
      <c r="C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>
      <c r="A437" s="20"/>
      <c r="B437" s="20"/>
      <c r="C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>
      <c r="A438" s="20"/>
      <c r="B438" s="20"/>
      <c r="C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>
      <c r="A439" s="20"/>
      <c r="B439" s="20"/>
      <c r="C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>
      <c r="A440" s="20"/>
      <c r="B440" s="20"/>
      <c r="C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>
      <c r="A441" s="20"/>
      <c r="B441" s="20"/>
      <c r="C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>
      <c r="A442" s="20"/>
      <c r="B442" s="20"/>
      <c r="C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>
      <c r="A443" s="20"/>
      <c r="B443" s="20"/>
      <c r="C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>
      <c r="A444" s="20"/>
      <c r="B444" s="20"/>
      <c r="C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>
      <c r="A445" s="20"/>
      <c r="B445" s="20"/>
      <c r="C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>
      <c r="A446" s="20"/>
      <c r="B446" s="20"/>
      <c r="C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>
      <c r="A447" s="20"/>
      <c r="B447" s="20"/>
      <c r="C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>
      <c r="A448" s="20"/>
      <c r="B448" s="20"/>
      <c r="C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>
      <c r="A449" s="20"/>
      <c r="B449" s="20"/>
      <c r="C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>
      <c r="A450" s="20"/>
      <c r="B450" s="20"/>
      <c r="C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>
      <c r="A451" s="20"/>
      <c r="B451" s="20"/>
      <c r="C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>
      <c r="A452" s="20"/>
      <c r="B452" s="20"/>
      <c r="C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>
      <c r="A453" s="20"/>
      <c r="B453" s="20"/>
      <c r="C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>
      <c r="A454" s="20"/>
      <c r="B454" s="20"/>
      <c r="C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>
      <c r="A455" s="20"/>
      <c r="B455" s="20"/>
      <c r="C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>
      <c r="A456" s="20"/>
      <c r="B456" s="20"/>
      <c r="C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>
      <c r="A457" s="20"/>
      <c r="B457" s="20"/>
      <c r="C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>
      <c r="A458" s="20"/>
      <c r="B458" s="20"/>
      <c r="C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>
      <c r="A459" s="20"/>
      <c r="B459" s="20"/>
      <c r="C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>
      <c r="A460" s="20"/>
      <c r="B460" s="20"/>
      <c r="C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>
      <c r="A461" s="20"/>
      <c r="B461" s="20"/>
      <c r="C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>
      <c r="A462" s="20"/>
      <c r="B462" s="20"/>
      <c r="C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>
      <c r="A463" s="20"/>
      <c r="B463" s="20"/>
      <c r="C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>
      <c r="A464" s="20"/>
      <c r="B464" s="20"/>
      <c r="C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>
      <c r="A465" s="20"/>
      <c r="B465" s="20"/>
      <c r="C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>
      <c r="A466" s="20"/>
      <c r="B466" s="20"/>
      <c r="C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>
      <c r="A467" s="20"/>
      <c r="B467" s="20"/>
      <c r="C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>
      <c r="A468" s="20"/>
      <c r="B468" s="20"/>
      <c r="C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>
      <c r="A469" s="20"/>
      <c r="B469" s="20"/>
      <c r="C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>
      <c r="A470" s="20"/>
      <c r="B470" s="20"/>
      <c r="C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>
      <c r="A471" s="20"/>
      <c r="B471" s="20"/>
      <c r="C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>
      <c r="A472" s="20"/>
      <c r="B472" s="20"/>
      <c r="C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>
      <c r="A473" s="20"/>
      <c r="B473" s="20"/>
      <c r="C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>
      <c r="A474" s="20"/>
      <c r="B474" s="20"/>
      <c r="C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>
      <c r="A475" s="20"/>
      <c r="B475" s="20"/>
      <c r="C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>
      <c r="A476" s="20"/>
      <c r="B476" s="20"/>
      <c r="C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>
      <c r="A477" s="20"/>
      <c r="B477" s="20"/>
      <c r="C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>
      <c r="A478" s="20"/>
      <c r="B478" s="20"/>
      <c r="C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>
      <c r="A479" s="20"/>
      <c r="B479" s="20"/>
      <c r="C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>
      <c r="A480" s="20"/>
      <c r="B480" s="20"/>
      <c r="C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>
      <c r="A481" s="20"/>
      <c r="B481" s="20"/>
      <c r="C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>
      <c r="A482" s="20"/>
      <c r="B482" s="20"/>
      <c r="C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>
      <c r="A483" s="20"/>
      <c r="B483" s="20"/>
      <c r="C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>
      <c r="A484" s="20"/>
      <c r="B484" s="20"/>
      <c r="C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>
      <c r="A485" s="20"/>
      <c r="B485" s="20"/>
      <c r="C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>
      <c r="A486" s="20"/>
      <c r="B486" s="20"/>
      <c r="C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>
      <c r="A487" s="20"/>
      <c r="B487" s="20"/>
      <c r="C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>
      <c r="A488" s="20"/>
      <c r="B488" s="20"/>
      <c r="C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>
      <c r="A489" s="20"/>
      <c r="B489" s="20"/>
      <c r="C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>
      <c r="A490" s="20"/>
      <c r="B490" s="20"/>
      <c r="C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>
      <c r="A491" s="20"/>
      <c r="B491" s="20"/>
      <c r="C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>
      <c r="A492" s="20"/>
      <c r="B492" s="20"/>
      <c r="C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>
      <c r="A493" s="20"/>
      <c r="B493" s="20"/>
      <c r="C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>
      <c r="A494" s="20"/>
      <c r="B494" s="20"/>
      <c r="C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>
      <c r="A495" s="20"/>
      <c r="B495" s="20"/>
      <c r="C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>
      <c r="A496" s="20"/>
      <c r="B496" s="20"/>
      <c r="C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>
      <c r="A497" s="20"/>
      <c r="B497" s="20"/>
      <c r="C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>
      <c r="A498" s="20"/>
      <c r="B498" s="20"/>
      <c r="C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>
      <c r="A499" s="20"/>
      <c r="B499" s="20"/>
      <c r="C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>
      <c r="A500" s="20"/>
      <c r="B500" s="20"/>
      <c r="C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>
      <c r="A501" s="20"/>
      <c r="B501" s="20"/>
      <c r="C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>
      <c r="A502" s="20"/>
      <c r="B502" s="20"/>
      <c r="C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>
      <c r="A503" s="20"/>
      <c r="B503" s="20"/>
      <c r="C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>
      <c r="A504" s="20"/>
      <c r="B504" s="20"/>
      <c r="C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>
      <c r="A505" s="20"/>
      <c r="B505" s="20"/>
      <c r="C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>
      <c r="A506" s="20"/>
      <c r="B506" s="20"/>
      <c r="C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>
      <c r="A507" s="20"/>
      <c r="B507" s="20"/>
      <c r="C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>
      <c r="A508" s="20"/>
      <c r="B508" s="20"/>
      <c r="C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>
      <c r="A509" s="20"/>
      <c r="B509" s="20"/>
      <c r="C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>
      <c r="A510" s="20"/>
      <c r="B510" s="20"/>
      <c r="C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>
      <c r="A511" s="20"/>
      <c r="B511" s="20"/>
      <c r="C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>
      <c r="A512" s="20"/>
      <c r="B512" s="20"/>
      <c r="C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>
      <c r="A513" s="20"/>
      <c r="B513" s="20"/>
      <c r="C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>
      <c r="A514" s="20"/>
      <c r="B514" s="20"/>
      <c r="C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>
      <c r="A515" s="20"/>
      <c r="B515" s="20"/>
      <c r="C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>
      <c r="A516" s="20"/>
      <c r="B516" s="20"/>
      <c r="C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>
      <c r="A517" s="20"/>
      <c r="B517" s="20"/>
      <c r="C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>
      <c r="A518" s="20"/>
      <c r="B518" s="20"/>
      <c r="C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>
      <c r="A519" s="20"/>
      <c r="B519" s="20"/>
      <c r="C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>
      <c r="A520" s="20"/>
      <c r="B520" s="20"/>
      <c r="C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>
      <c r="A521" s="20"/>
      <c r="B521" s="20"/>
      <c r="C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>
      <c r="A522" s="20"/>
      <c r="B522" s="20"/>
      <c r="C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>
      <c r="A523" s="20"/>
      <c r="B523" s="20"/>
      <c r="C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>
      <c r="A524" s="20"/>
      <c r="B524" s="20"/>
      <c r="C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>
      <c r="A525" s="20"/>
      <c r="B525" s="20"/>
      <c r="C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>
      <c r="A526" s="20"/>
      <c r="B526" s="20"/>
      <c r="C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>
      <c r="A527" s="20"/>
      <c r="B527" s="20"/>
      <c r="C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>
      <c r="A528" s="20"/>
      <c r="B528" s="20"/>
      <c r="C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>
      <c r="A529" s="20"/>
      <c r="B529" s="20"/>
      <c r="C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>
      <c r="A530" s="20"/>
      <c r="B530" s="20"/>
      <c r="C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>
      <c r="A531" s="20"/>
      <c r="B531" s="20"/>
      <c r="C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>
      <c r="A532" s="20"/>
      <c r="B532" s="20"/>
      <c r="C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>
      <c r="A533" s="20"/>
      <c r="B533" s="20"/>
      <c r="C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>
      <c r="A534" s="20"/>
      <c r="B534" s="20"/>
      <c r="C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>
      <c r="A535" s="20"/>
      <c r="B535" s="20"/>
      <c r="C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>
      <c r="A536" s="20"/>
      <c r="B536" s="20"/>
      <c r="C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>
      <c r="A537" s="20"/>
      <c r="B537" s="20"/>
      <c r="C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>
      <c r="A538" s="20"/>
      <c r="B538" s="20"/>
      <c r="C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>
      <c r="A539" s="20"/>
      <c r="B539" s="20"/>
      <c r="C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>
      <c r="A540" s="20"/>
      <c r="B540" s="20"/>
      <c r="C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>
      <c r="A541" s="20"/>
      <c r="B541" s="20"/>
      <c r="C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>
      <c r="A542" s="20"/>
      <c r="B542" s="20"/>
      <c r="C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>
      <c r="A543" s="20"/>
      <c r="B543" s="20"/>
      <c r="C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>
      <c r="A544" s="20"/>
      <c r="B544" s="20"/>
      <c r="C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>
      <c r="A545" s="20"/>
      <c r="B545" s="20"/>
      <c r="C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>
      <c r="A546" s="20"/>
      <c r="B546" s="20"/>
      <c r="C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>
      <c r="A547" s="20"/>
      <c r="B547" s="20"/>
      <c r="C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>
      <c r="A548" s="20"/>
      <c r="B548" s="20"/>
      <c r="C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>
      <c r="A549" s="20"/>
      <c r="B549" s="20"/>
      <c r="C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>
      <c r="A550" s="20"/>
      <c r="B550" s="20"/>
      <c r="C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>
      <c r="A551" s="20"/>
      <c r="B551" s="20"/>
      <c r="C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>
      <c r="A552" s="20"/>
      <c r="B552" s="20"/>
      <c r="C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>
      <c r="A553" s="20"/>
      <c r="B553" s="20"/>
      <c r="C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>
      <c r="A554" s="20"/>
      <c r="B554" s="20"/>
      <c r="C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>
      <c r="A555" s="20"/>
      <c r="B555" s="20"/>
      <c r="C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>
      <c r="A556" s="20"/>
      <c r="B556" s="20"/>
      <c r="C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>
      <c r="A557" s="20"/>
      <c r="B557" s="20"/>
      <c r="C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>
      <c r="A558" s="20"/>
      <c r="B558" s="20"/>
      <c r="C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>
      <c r="A559" s="20"/>
      <c r="B559" s="20"/>
      <c r="C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>
      <c r="A560" s="20"/>
      <c r="B560" s="20"/>
      <c r="C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>
      <c r="A561" s="20"/>
      <c r="B561" s="20"/>
      <c r="C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>
      <c r="A562" s="20"/>
      <c r="B562" s="20"/>
      <c r="C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>
      <c r="A563" s="20"/>
      <c r="B563" s="20"/>
      <c r="C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>
      <c r="A564" s="20"/>
      <c r="B564" s="20"/>
      <c r="C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>
      <c r="A565" s="20"/>
      <c r="B565" s="20"/>
      <c r="C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>
      <c r="A566" s="20"/>
      <c r="B566" s="20"/>
      <c r="C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>
      <c r="A567" s="20"/>
      <c r="B567" s="20"/>
      <c r="C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>
      <c r="A568" s="20"/>
      <c r="B568" s="20"/>
      <c r="C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>
      <c r="A569" s="20"/>
      <c r="B569" s="20"/>
      <c r="C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>
      <c r="A570" s="20"/>
      <c r="B570" s="20"/>
      <c r="C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>
      <c r="A571" s="20"/>
      <c r="B571" s="20"/>
      <c r="C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>
      <c r="A572" s="20"/>
      <c r="B572" s="20"/>
      <c r="C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>
      <c r="A573" s="20"/>
      <c r="B573" s="20"/>
      <c r="C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>
      <c r="A574" s="20"/>
      <c r="B574" s="20"/>
      <c r="C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>
      <c r="A575" s="20"/>
      <c r="B575" s="20"/>
      <c r="C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>
      <c r="A576" s="20"/>
      <c r="B576" s="20"/>
      <c r="C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>
      <c r="A577" s="20"/>
      <c r="B577" s="20"/>
      <c r="C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>
      <c r="A578" s="20"/>
      <c r="B578" s="20"/>
      <c r="C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>
      <c r="A579" s="20"/>
      <c r="B579" s="20"/>
      <c r="C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>
      <c r="A580" s="20"/>
      <c r="B580" s="20"/>
      <c r="C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>
      <c r="A581" s="20"/>
      <c r="B581" s="20"/>
      <c r="C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>
      <c r="A582" s="20"/>
      <c r="B582" s="20"/>
      <c r="C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>
      <c r="A583" s="20"/>
      <c r="B583" s="20"/>
      <c r="C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>
      <c r="A584" s="20"/>
      <c r="B584" s="20"/>
      <c r="C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>
      <c r="A585" s="20"/>
      <c r="B585" s="20"/>
      <c r="C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>
      <c r="A586" s="20"/>
      <c r="B586" s="20"/>
      <c r="C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>
      <c r="A587" s="20"/>
      <c r="B587" s="20"/>
      <c r="C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>
      <c r="A588" s="20"/>
      <c r="B588" s="20"/>
      <c r="C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>
      <c r="A589" s="20"/>
      <c r="B589" s="20"/>
      <c r="C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>
      <c r="A590" s="20"/>
      <c r="B590" s="20"/>
      <c r="C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>
      <c r="A591" s="20"/>
      <c r="B591" s="20"/>
      <c r="C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>
      <c r="A592" s="20"/>
      <c r="B592" s="20"/>
      <c r="C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>
      <c r="A593" s="20"/>
      <c r="B593" s="20"/>
      <c r="C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>
      <c r="A594" s="20"/>
      <c r="B594" s="20"/>
      <c r="C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>
      <c r="A595" s="20"/>
      <c r="B595" s="20"/>
      <c r="C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>
      <c r="A596" s="20"/>
      <c r="B596" s="20"/>
      <c r="C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>
      <c r="A597" s="20"/>
      <c r="B597" s="20"/>
      <c r="C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>
      <c r="A598" s="20"/>
      <c r="B598" s="20"/>
      <c r="C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>
      <c r="A599" s="20"/>
      <c r="B599" s="20"/>
      <c r="C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>
      <c r="A600" s="20"/>
      <c r="B600" s="20"/>
      <c r="C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>
      <c r="A601" s="20"/>
      <c r="B601" s="20"/>
      <c r="C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>
      <c r="A602" s="20"/>
      <c r="B602" s="20"/>
      <c r="C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>
      <c r="A603" s="20"/>
      <c r="B603" s="20"/>
      <c r="C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>
      <c r="A604" s="20"/>
      <c r="B604" s="20"/>
      <c r="C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>
      <c r="A605" s="20"/>
      <c r="B605" s="20"/>
      <c r="C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>
      <c r="A606" s="20"/>
      <c r="B606" s="20"/>
      <c r="C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>
      <c r="A607" s="20"/>
      <c r="B607" s="20"/>
      <c r="C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>
      <c r="A608" s="20"/>
      <c r="B608" s="20"/>
      <c r="C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>
      <c r="A609" s="20"/>
      <c r="B609" s="20"/>
      <c r="C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>
      <c r="A610" s="20"/>
      <c r="B610" s="20"/>
      <c r="C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>
      <c r="A611" s="20"/>
      <c r="B611" s="20"/>
      <c r="C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>
      <c r="A612" s="20"/>
      <c r="B612" s="20"/>
      <c r="C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>
      <c r="A613" s="20"/>
      <c r="B613" s="20"/>
      <c r="C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>
      <c r="A614" s="20"/>
      <c r="B614" s="20"/>
      <c r="C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>
      <c r="A615" s="20"/>
      <c r="B615" s="20"/>
      <c r="C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>
      <c r="A616" s="20"/>
      <c r="B616" s="20"/>
      <c r="C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>
      <c r="A617" s="20"/>
      <c r="B617" s="20"/>
      <c r="C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>
      <c r="A618" s="20"/>
      <c r="B618" s="20"/>
      <c r="C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>
      <c r="A619" s="20"/>
      <c r="B619" s="20"/>
      <c r="C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>
      <c r="A620" s="20"/>
      <c r="B620" s="20"/>
      <c r="C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>
      <c r="A621" s="20"/>
      <c r="B621" s="20"/>
      <c r="C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>
      <c r="A622" s="20"/>
      <c r="B622" s="20"/>
      <c r="C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>
      <c r="A623" s="20"/>
      <c r="B623" s="20"/>
      <c r="C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>
      <c r="A624" s="20"/>
      <c r="B624" s="20"/>
      <c r="C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>
      <c r="A625" s="20"/>
      <c r="B625" s="20"/>
      <c r="C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>
      <c r="A626" s="20"/>
      <c r="B626" s="20"/>
      <c r="C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>
      <c r="A627" s="20"/>
      <c r="B627" s="20"/>
      <c r="C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>
      <c r="A628" s="20"/>
      <c r="B628" s="20"/>
      <c r="C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>
      <c r="A629" s="20"/>
      <c r="B629" s="20"/>
      <c r="C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>
      <c r="A630" s="20"/>
      <c r="B630" s="20"/>
      <c r="C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>
      <c r="A631" s="20"/>
      <c r="B631" s="20"/>
      <c r="C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>
      <c r="A632" s="20"/>
      <c r="B632" s="20"/>
      <c r="C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>
      <c r="A633" s="20"/>
      <c r="B633" s="20"/>
      <c r="C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>
      <c r="A634" s="20"/>
      <c r="B634" s="20"/>
      <c r="C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>
      <c r="A635" s="20"/>
      <c r="B635" s="20"/>
      <c r="C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>
      <c r="A636" s="20"/>
      <c r="B636" s="20"/>
      <c r="C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>
      <c r="A637" s="20"/>
      <c r="B637" s="20"/>
      <c r="C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>
      <c r="A638" s="20"/>
      <c r="B638" s="20"/>
      <c r="C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>
      <c r="A639" s="20"/>
      <c r="B639" s="20"/>
      <c r="C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>
      <c r="A640" s="20"/>
      <c r="B640" s="20"/>
      <c r="C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>
      <c r="A641" s="20"/>
      <c r="B641" s="20"/>
      <c r="C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>
      <c r="A642" s="20"/>
      <c r="B642" s="20"/>
      <c r="C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>
      <c r="A643" s="20"/>
      <c r="B643" s="20"/>
      <c r="C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>
      <c r="A644" s="20"/>
      <c r="B644" s="20"/>
      <c r="C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>
      <c r="A645" s="20"/>
      <c r="B645" s="20"/>
      <c r="C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>
      <c r="A646" s="20"/>
      <c r="B646" s="20"/>
      <c r="C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>
      <c r="A647" s="20"/>
      <c r="B647" s="20"/>
      <c r="C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>
      <c r="A648" s="20"/>
      <c r="B648" s="20"/>
      <c r="C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>
      <c r="A649" s="20"/>
      <c r="B649" s="20"/>
      <c r="C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>
      <c r="A650" s="20"/>
      <c r="B650" s="20"/>
      <c r="C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>
      <c r="A651" s="20"/>
      <c r="B651" s="20"/>
      <c r="C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>
      <c r="A652" s="20"/>
      <c r="B652" s="20"/>
      <c r="C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>
      <c r="A653" s="20"/>
      <c r="B653" s="20"/>
      <c r="C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>
      <c r="A654" s="20"/>
      <c r="B654" s="20"/>
      <c r="C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>
      <c r="A655" s="20"/>
      <c r="B655" s="20"/>
      <c r="C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>
      <c r="A656" s="20"/>
      <c r="B656" s="20"/>
      <c r="C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>
      <c r="A657" s="20"/>
      <c r="B657" s="20"/>
      <c r="C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>
      <c r="A658" s="20"/>
      <c r="B658" s="20"/>
      <c r="C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>
      <c r="A659" s="20"/>
      <c r="B659" s="20"/>
      <c r="C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>
      <c r="A660" s="20"/>
      <c r="B660" s="20"/>
      <c r="C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>
      <c r="A661" s="20"/>
      <c r="B661" s="20"/>
      <c r="C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>
      <c r="A662" s="20"/>
      <c r="B662" s="20"/>
      <c r="C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>
      <c r="A663" s="20"/>
      <c r="B663" s="20"/>
      <c r="C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>
      <c r="A664" s="20"/>
      <c r="B664" s="20"/>
      <c r="C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>
      <c r="A665" s="20"/>
      <c r="B665" s="20"/>
      <c r="C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>
      <c r="A666" s="20"/>
      <c r="B666" s="20"/>
      <c r="C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>
      <c r="A667" s="20"/>
      <c r="B667" s="20"/>
      <c r="C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>
      <c r="A668" s="20"/>
      <c r="B668" s="20"/>
      <c r="C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>
      <c r="A669" s="20"/>
      <c r="B669" s="20"/>
      <c r="C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>
      <c r="A670" s="20"/>
      <c r="B670" s="20"/>
      <c r="C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>
      <c r="A671" s="20"/>
      <c r="B671" s="20"/>
      <c r="C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>
      <c r="A672" s="20"/>
      <c r="B672" s="20"/>
      <c r="C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>
      <c r="A673" s="20"/>
      <c r="B673" s="20"/>
      <c r="C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>
      <c r="A674" s="20"/>
      <c r="B674" s="20"/>
      <c r="C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>
      <c r="A675" s="20"/>
      <c r="B675" s="20"/>
      <c r="C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>
      <c r="A676" s="20"/>
      <c r="B676" s="20"/>
      <c r="C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>
      <c r="A677" s="20"/>
      <c r="B677" s="20"/>
      <c r="C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>
      <c r="A678" s="20"/>
      <c r="B678" s="20"/>
      <c r="C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>
      <c r="A679" s="20"/>
      <c r="B679" s="20"/>
      <c r="C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>
      <c r="A680" s="20"/>
      <c r="B680" s="20"/>
      <c r="C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>
      <c r="A681" s="20"/>
      <c r="B681" s="20"/>
      <c r="C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>
      <c r="A682" s="20"/>
      <c r="B682" s="20"/>
      <c r="C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>
      <c r="A683" s="20"/>
      <c r="B683" s="20"/>
      <c r="C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>
      <c r="A684" s="20"/>
      <c r="B684" s="20"/>
      <c r="C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>
      <c r="A685" s="20"/>
      <c r="B685" s="20"/>
      <c r="C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>
      <c r="A686" s="20"/>
      <c r="B686" s="20"/>
      <c r="C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>
      <c r="A687" s="20"/>
      <c r="B687" s="20"/>
      <c r="C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>
      <c r="A688" s="20"/>
      <c r="B688" s="20"/>
      <c r="C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>
      <c r="A689" s="20"/>
      <c r="B689" s="20"/>
      <c r="C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>
      <c r="A690" s="20"/>
      <c r="B690" s="20"/>
      <c r="C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>
      <c r="A691" s="20"/>
      <c r="B691" s="20"/>
      <c r="C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>
      <c r="A692" s="20"/>
      <c r="B692" s="20"/>
      <c r="C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>
      <c r="A693" s="20"/>
      <c r="B693" s="20"/>
      <c r="C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>
      <c r="A694" s="20"/>
      <c r="B694" s="20"/>
      <c r="C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>
      <c r="A695" s="20"/>
      <c r="B695" s="20"/>
      <c r="C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>
      <c r="A696" s="20"/>
      <c r="B696" s="20"/>
      <c r="C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>
      <c r="A697" s="20"/>
      <c r="B697" s="20"/>
      <c r="C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>
      <c r="A698" s="20"/>
      <c r="B698" s="20"/>
      <c r="C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>
      <c r="A699" s="20"/>
      <c r="B699" s="20"/>
      <c r="C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>
      <c r="A700" s="20"/>
      <c r="B700" s="20"/>
      <c r="C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>
      <c r="A701" s="20"/>
      <c r="B701" s="20"/>
      <c r="C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>
      <c r="A702" s="20"/>
      <c r="B702" s="20"/>
      <c r="C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>
      <c r="A703" s="20"/>
      <c r="B703" s="20"/>
      <c r="C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>
      <c r="A704" s="20"/>
      <c r="B704" s="20"/>
      <c r="C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>
      <c r="A705" s="20"/>
      <c r="B705" s="20"/>
      <c r="C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>
      <c r="A706" s="20"/>
      <c r="B706" s="20"/>
      <c r="C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>
      <c r="A707" s="20"/>
      <c r="B707" s="20"/>
      <c r="C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>
      <c r="A708" s="20"/>
      <c r="B708" s="20"/>
      <c r="C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>
      <c r="A709" s="20"/>
      <c r="B709" s="20"/>
      <c r="C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>
      <c r="A710" s="20"/>
      <c r="B710" s="20"/>
      <c r="C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>
      <c r="A711" s="20"/>
      <c r="B711" s="20"/>
      <c r="C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>
      <c r="A712" s="20"/>
      <c r="B712" s="20"/>
      <c r="C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>
      <c r="A713" s="20"/>
      <c r="B713" s="20"/>
      <c r="C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>
      <c r="A714" s="20"/>
      <c r="B714" s="20"/>
      <c r="C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>
      <c r="A715" s="20"/>
      <c r="B715" s="20"/>
      <c r="C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>
      <c r="A716" s="20"/>
      <c r="B716" s="20"/>
      <c r="C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>
      <c r="A717" s="20"/>
      <c r="B717" s="20"/>
      <c r="C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>
      <c r="A718" s="20"/>
      <c r="B718" s="20"/>
      <c r="C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>
      <c r="A719" s="20"/>
      <c r="B719" s="20"/>
      <c r="C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>
      <c r="A720" s="20"/>
      <c r="B720" s="20"/>
      <c r="C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>
      <c r="A721" s="20"/>
      <c r="B721" s="20"/>
      <c r="C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>
      <c r="A722" s="20"/>
      <c r="B722" s="20"/>
      <c r="C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>
      <c r="A723" s="20"/>
      <c r="B723" s="20"/>
      <c r="C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>
      <c r="A724" s="20"/>
      <c r="B724" s="20"/>
      <c r="C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>
      <c r="A725" s="20"/>
      <c r="B725" s="20"/>
      <c r="C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>
      <c r="A726" s="20"/>
      <c r="B726" s="20"/>
      <c r="C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>
      <c r="A727" s="20"/>
      <c r="B727" s="20"/>
      <c r="C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>
      <c r="A728" s="20"/>
      <c r="B728" s="20"/>
      <c r="C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>
      <c r="A729" s="20"/>
      <c r="B729" s="20"/>
      <c r="C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>
      <c r="A730" s="20"/>
      <c r="B730" s="20"/>
      <c r="C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>
      <c r="A731" s="20"/>
      <c r="B731" s="20"/>
      <c r="C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>
      <c r="A732" s="20"/>
      <c r="B732" s="20"/>
      <c r="C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>
      <c r="A733" s="20"/>
      <c r="B733" s="20"/>
      <c r="C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>
      <c r="A734" s="20"/>
      <c r="B734" s="20"/>
      <c r="C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>
      <c r="A735" s="20"/>
      <c r="B735" s="20"/>
      <c r="C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>
      <c r="A736" s="20"/>
      <c r="B736" s="20"/>
      <c r="C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>
      <c r="A737" s="20"/>
      <c r="B737" s="20"/>
      <c r="C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>
      <c r="A738" s="20"/>
      <c r="B738" s="20"/>
      <c r="C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>
      <c r="A739" s="20"/>
      <c r="B739" s="20"/>
      <c r="C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>
      <c r="A740" s="20"/>
      <c r="B740" s="20"/>
      <c r="C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>
      <c r="A741" s="20"/>
      <c r="B741" s="20"/>
      <c r="C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>
      <c r="A742" s="20"/>
      <c r="B742" s="20"/>
      <c r="C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>
      <c r="A743" s="20"/>
      <c r="B743" s="20"/>
      <c r="C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>
      <c r="A744" s="20"/>
      <c r="B744" s="20"/>
      <c r="C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>
      <c r="A745" s="20"/>
      <c r="B745" s="20"/>
      <c r="C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>
      <c r="A746" s="20"/>
      <c r="B746" s="20"/>
      <c r="C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>
      <c r="A747" s="20"/>
      <c r="B747" s="20"/>
      <c r="C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>
      <c r="A748" s="20"/>
      <c r="B748" s="20"/>
      <c r="C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>
      <c r="A749" s="20"/>
      <c r="B749" s="20"/>
      <c r="C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>
      <c r="A750" s="20"/>
      <c r="B750" s="20"/>
      <c r="C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>
      <c r="A751" s="20"/>
      <c r="B751" s="20"/>
      <c r="C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>
      <c r="A752" s="20"/>
      <c r="B752" s="20"/>
      <c r="C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>
      <c r="A753" s="20"/>
      <c r="B753" s="20"/>
      <c r="C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>
      <c r="A754" s="20"/>
      <c r="B754" s="20"/>
      <c r="C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>
      <c r="A755" s="20"/>
      <c r="B755" s="20"/>
      <c r="C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>
      <c r="A756" s="20"/>
      <c r="B756" s="20"/>
      <c r="C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>
      <c r="A757" s="20"/>
      <c r="B757" s="20"/>
      <c r="C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>
      <c r="A758" s="20"/>
      <c r="B758" s="20"/>
      <c r="C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>
      <c r="A759" s="20"/>
      <c r="B759" s="20"/>
      <c r="C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>
      <c r="A760" s="20"/>
      <c r="B760" s="20"/>
      <c r="C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>
      <c r="A761" s="20"/>
      <c r="B761" s="20"/>
      <c r="C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>
      <c r="A762" s="20"/>
      <c r="B762" s="20"/>
      <c r="C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>
      <c r="A763" s="20"/>
      <c r="B763" s="20"/>
      <c r="C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>
      <c r="A764" s="20"/>
      <c r="B764" s="20"/>
      <c r="C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>
      <c r="A765" s="20"/>
      <c r="B765" s="20"/>
      <c r="C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>
      <c r="A766" s="20"/>
      <c r="B766" s="20"/>
      <c r="C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>
      <c r="A767" s="20"/>
      <c r="B767" s="20"/>
      <c r="C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>
      <c r="A768" s="20"/>
      <c r="B768" s="20"/>
      <c r="C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>
      <c r="A769" s="20"/>
      <c r="B769" s="20"/>
      <c r="C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>
      <c r="A770" s="20"/>
      <c r="B770" s="20"/>
      <c r="C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>
      <c r="A771" s="20"/>
      <c r="B771" s="20"/>
      <c r="C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>
      <c r="A772" s="20"/>
      <c r="B772" s="20"/>
      <c r="C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>
      <c r="A773" s="20"/>
      <c r="B773" s="20"/>
      <c r="C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>
      <c r="A774" s="20"/>
      <c r="B774" s="20"/>
      <c r="C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>
      <c r="A775" s="20"/>
      <c r="B775" s="20"/>
      <c r="C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>
      <c r="A776" s="20"/>
      <c r="B776" s="20"/>
      <c r="C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>
      <c r="A777" s="20"/>
      <c r="B777" s="20"/>
      <c r="C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>
      <c r="A778" s="20"/>
      <c r="B778" s="20"/>
      <c r="C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>
      <c r="A779" s="20"/>
      <c r="B779" s="20"/>
      <c r="C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>
      <c r="A780" s="20"/>
      <c r="B780" s="20"/>
      <c r="C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>
      <c r="A781" s="20"/>
      <c r="B781" s="20"/>
      <c r="C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>
      <c r="A782" s="20"/>
      <c r="B782" s="20"/>
      <c r="C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>
      <c r="A783" s="20"/>
      <c r="B783" s="20"/>
      <c r="C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>
      <c r="A784" s="20"/>
      <c r="B784" s="20"/>
      <c r="C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>
      <c r="A785" s="20"/>
      <c r="B785" s="20"/>
      <c r="C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>
      <c r="A786" s="20"/>
      <c r="B786" s="20"/>
      <c r="C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>
      <c r="A787" s="20"/>
      <c r="B787" s="20"/>
      <c r="C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>
      <c r="A788" s="20"/>
      <c r="B788" s="20"/>
      <c r="C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>
      <c r="A789" s="20"/>
      <c r="B789" s="20"/>
      <c r="C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>
      <c r="A790" s="20"/>
      <c r="B790" s="20"/>
      <c r="C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>
      <c r="A791" s="20"/>
      <c r="B791" s="20"/>
      <c r="C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>
      <c r="A792" s="20"/>
      <c r="B792" s="20"/>
      <c r="C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>
      <c r="A793" s="20"/>
      <c r="B793" s="20"/>
      <c r="C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>
      <c r="A794" s="20"/>
      <c r="B794" s="20"/>
      <c r="C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>
      <c r="A795" s="20"/>
      <c r="B795" s="20"/>
      <c r="C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>
      <c r="A796" s="20"/>
      <c r="B796" s="20"/>
      <c r="C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>
      <c r="A797" s="20"/>
      <c r="B797" s="20"/>
      <c r="C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>
      <c r="A798" s="20"/>
      <c r="B798" s="20"/>
      <c r="C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>
      <c r="A799" s="20"/>
      <c r="B799" s="20"/>
      <c r="C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>
      <c r="A800" s="20"/>
      <c r="B800" s="20"/>
      <c r="C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>
      <c r="A801" s="20"/>
      <c r="B801" s="20"/>
      <c r="C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>
      <c r="A802" s="20"/>
      <c r="B802" s="20"/>
      <c r="C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>
      <c r="A803" s="20"/>
      <c r="B803" s="20"/>
      <c r="C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>
      <c r="A804" s="20"/>
      <c r="B804" s="20"/>
      <c r="C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>
      <c r="A805" s="20"/>
      <c r="B805" s="20"/>
      <c r="C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>
      <c r="A806" s="20"/>
      <c r="B806" s="20"/>
      <c r="C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>
      <c r="A807" s="20"/>
      <c r="B807" s="20"/>
      <c r="C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>
      <c r="A808" s="20"/>
      <c r="B808" s="20"/>
      <c r="C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>
      <c r="A809" s="20"/>
      <c r="B809" s="20"/>
      <c r="C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>
      <c r="A810" s="20"/>
      <c r="B810" s="20"/>
      <c r="C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>
      <c r="A811" s="20"/>
      <c r="B811" s="20"/>
      <c r="C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>
      <c r="A812" s="20"/>
      <c r="B812" s="20"/>
      <c r="C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>
      <c r="A813" s="20"/>
      <c r="B813" s="20"/>
      <c r="C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>
      <c r="A814" s="20"/>
      <c r="B814" s="20"/>
      <c r="C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>
      <c r="A815" s="20"/>
      <c r="B815" s="20"/>
      <c r="C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>
      <c r="A816" s="20"/>
      <c r="B816" s="20"/>
      <c r="C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>
      <c r="A817" s="20"/>
      <c r="B817" s="20"/>
      <c r="C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>
      <c r="A818" s="20"/>
      <c r="B818" s="20"/>
      <c r="C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>
      <c r="A819" s="20"/>
      <c r="B819" s="20"/>
      <c r="C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>
      <c r="A820" s="20"/>
      <c r="B820" s="20"/>
      <c r="C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>
      <c r="A821" s="20"/>
      <c r="B821" s="20"/>
      <c r="C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>
      <c r="A822" s="20"/>
      <c r="B822" s="20"/>
      <c r="C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>
      <c r="A823" s="20"/>
      <c r="B823" s="20"/>
      <c r="C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>
      <c r="A824" s="20"/>
      <c r="B824" s="20"/>
      <c r="C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>
      <c r="A825" s="20"/>
      <c r="B825" s="20"/>
      <c r="C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>
      <c r="A826" s="20"/>
      <c r="B826" s="20"/>
      <c r="C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>
      <c r="A827" s="20"/>
      <c r="B827" s="20"/>
      <c r="C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>
      <c r="A828" s="20"/>
      <c r="B828" s="20"/>
      <c r="C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>
      <c r="A829" s="20"/>
      <c r="B829" s="20"/>
      <c r="C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>
      <c r="A830" s="20"/>
      <c r="B830" s="20"/>
      <c r="C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>
      <c r="A831" s="20"/>
      <c r="B831" s="20"/>
      <c r="C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>
      <c r="A832" s="20"/>
      <c r="B832" s="20"/>
      <c r="C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>
      <c r="A833" s="20"/>
      <c r="B833" s="20"/>
      <c r="C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>
      <c r="A834" s="20"/>
      <c r="B834" s="20"/>
      <c r="C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>
      <c r="A835" s="20"/>
      <c r="B835" s="20"/>
      <c r="C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>
      <c r="A836" s="20"/>
      <c r="B836" s="20"/>
      <c r="C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>
      <c r="A837" s="20"/>
      <c r="B837" s="20"/>
      <c r="C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>
      <c r="A838" s="20"/>
      <c r="B838" s="20"/>
      <c r="C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>
      <c r="A839" s="20"/>
      <c r="B839" s="20"/>
      <c r="C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>
      <c r="A840" s="20"/>
      <c r="B840" s="20"/>
      <c r="C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>
      <c r="A841" s="20"/>
      <c r="B841" s="20"/>
      <c r="C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>
      <c r="A842" s="20"/>
      <c r="B842" s="20"/>
      <c r="C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>
      <c r="A843" s="20"/>
      <c r="B843" s="20"/>
      <c r="C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>
      <c r="A844" s="20"/>
      <c r="B844" s="20"/>
      <c r="C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>
      <c r="A845" s="20"/>
      <c r="B845" s="20"/>
      <c r="C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>
      <c r="A846" s="20"/>
      <c r="B846" s="20"/>
      <c r="C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>
      <c r="A847" s="20"/>
      <c r="B847" s="20"/>
      <c r="C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>
      <c r="A848" s="20"/>
      <c r="B848" s="20"/>
      <c r="C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>
      <c r="A849" s="20"/>
      <c r="B849" s="20"/>
      <c r="C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>
      <c r="A850" s="20"/>
      <c r="B850" s="20"/>
      <c r="C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>
      <c r="A851" s="20"/>
      <c r="B851" s="20"/>
      <c r="C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>
      <c r="A852" s="20"/>
      <c r="B852" s="20"/>
      <c r="C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>
      <c r="A853" s="20"/>
      <c r="B853" s="20"/>
      <c r="C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>
      <c r="A854" s="20"/>
      <c r="B854" s="20"/>
      <c r="C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>
      <c r="A855" s="20"/>
      <c r="B855" s="20"/>
      <c r="C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>
      <c r="A856" s="20"/>
      <c r="B856" s="20"/>
      <c r="C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>
      <c r="A857" s="20"/>
      <c r="B857" s="20"/>
      <c r="C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>
      <c r="A858" s="20"/>
      <c r="B858" s="20"/>
      <c r="C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>
      <c r="A859" s="20"/>
      <c r="B859" s="20"/>
      <c r="C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>
      <c r="A860" s="20"/>
      <c r="B860" s="20"/>
      <c r="C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>
      <c r="A861" s="20"/>
      <c r="B861" s="20"/>
      <c r="C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>
      <c r="A862" s="20"/>
      <c r="B862" s="20"/>
      <c r="C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>
      <c r="A863" s="20"/>
      <c r="B863" s="20"/>
      <c r="C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>
      <c r="A864" s="20"/>
      <c r="B864" s="20"/>
      <c r="C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>
      <c r="A865" s="20"/>
      <c r="B865" s="20"/>
      <c r="C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>
      <c r="A866" s="20"/>
      <c r="B866" s="20"/>
      <c r="C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>
      <c r="A867" s="20"/>
      <c r="B867" s="20"/>
      <c r="C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>
      <c r="A868" s="20"/>
      <c r="B868" s="20"/>
      <c r="C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>
      <c r="A869" s="20"/>
      <c r="B869" s="20"/>
      <c r="C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>
      <c r="A870" s="20"/>
      <c r="B870" s="20"/>
      <c r="C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>
      <c r="A871" s="20"/>
      <c r="B871" s="20"/>
      <c r="C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>
      <c r="A872" s="20"/>
      <c r="B872" s="20"/>
      <c r="C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>
      <c r="A873" s="20"/>
      <c r="B873" s="20"/>
      <c r="C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>
      <c r="A874" s="20"/>
      <c r="B874" s="20"/>
      <c r="C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>
      <c r="A875" s="20"/>
      <c r="B875" s="20"/>
      <c r="C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>
      <c r="A876" s="20"/>
      <c r="B876" s="20"/>
      <c r="C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>
      <c r="A877" s="20"/>
      <c r="B877" s="20"/>
      <c r="C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>
      <c r="A878" s="20"/>
      <c r="B878" s="20"/>
      <c r="C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>
      <c r="A879" s="20"/>
      <c r="B879" s="20"/>
      <c r="C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>
      <c r="A880" s="20"/>
      <c r="B880" s="20"/>
      <c r="C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>
      <c r="A881" s="20"/>
      <c r="B881" s="20"/>
      <c r="C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>
      <c r="A882" s="20"/>
      <c r="B882" s="20"/>
      <c r="C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>
      <c r="A883" s="20"/>
      <c r="B883" s="20"/>
      <c r="C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>
      <c r="A884" s="20"/>
      <c r="B884" s="20"/>
      <c r="C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>
      <c r="A885" s="20"/>
      <c r="B885" s="20"/>
      <c r="C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>
      <c r="A886" s="20"/>
      <c r="B886" s="20"/>
      <c r="C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>
      <c r="A887" s="20"/>
      <c r="B887" s="20"/>
      <c r="C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>
      <c r="A888" s="20"/>
      <c r="B888" s="20"/>
      <c r="C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>
      <c r="A889" s="20"/>
      <c r="B889" s="20"/>
      <c r="C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>
      <c r="A890" s="20"/>
      <c r="B890" s="20"/>
      <c r="C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>
      <c r="A891" s="20"/>
      <c r="B891" s="20"/>
      <c r="C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>
      <c r="A892" s="20"/>
      <c r="B892" s="20"/>
      <c r="C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>
      <c r="A893" s="20"/>
      <c r="B893" s="20"/>
      <c r="C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>
      <c r="A894" s="20"/>
      <c r="B894" s="20"/>
      <c r="C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>
      <c r="A895" s="20"/>
      <c r="B895" s="20"/>
      <c r="C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>
      <c r="A896" s="20"/>
      <c r="B896" s="20"/>
      <c r="C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>
      <c r="A897" s="20"/>
      <c r="B897" s="20"/>
      <c r="C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>
      <c r="A898" s="20"/>
      <c r="B898" s="20"/>
      <c r="C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>
      <c r="A899" s="20"/>
      <c r="B899" s="20"/>
      <c r="C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>
      <c r="A900" s="20"/>
      <c r="B900" s="20"/>
      <c r="C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>
      <c r="A901" s="20"/>
      <c r="B901" s="20"/>
      <c r="C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>
      <c r="A902" s="20"/>
      <c r="B902" s="20"/>
      <c r="C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>
      <c r="A903" s="20"/>
      <c r="B903" s="20"/>
      <c r="C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>
      <c r="A904" s="20"/>
      <c r="B904" s="20"/>
      <c r="C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>
      <c r="A905" s="20"/>
      <c r="B905" s="20"/>
      <c r="C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>
      <c r="A906" s="20"/>
      <c r="B906" s="20"/>
      <c r="C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>
      <c r="A907" s="20"/>
      <c r="B907" s="20"/>
      <c r="C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>
      <c r="A908" s="20"/>
      <c r="B908" s="20"/>
      <c r="C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>
      <c r="A909" s="20"/>
      <c r="B909" s="20"/>
      <c r="C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>
      <c r="A910" s="20"/>
      <c r="B910" s="20"/>
      <c r="C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>
      <c r="A911" s="20"/>
      <c r="B911" s="20"/>
      <c r="C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>
      <c r="A912" s="20"/>
      <c r="B912" s="20"/>
      <c r="C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>
      <c r="A913" s="20"/>
      <c r="B913" s="20"/>
      <c r="C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>
      <c r="A914" s="20"/>
      <c r="B914" s="20"/>
      <c r="C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>
      <c r="A915" s="20"/>
      <c r="B915" s="20"/>
      <c r="C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>
      <c r="A916" s="20"/>
      <c r="B916" s="20"/>
      <c r="C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>
      <c r="A917" s="20"/>
      <c r="B917" s="20"/>
      <c r="C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>
      <c r="A918" s="20"/>
      <c r="B918" s="20"/>
      <c r="C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>
      <c r="A919" s="20"/>
      <c r="B919" s="20"/>
      <c r="C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>
      <c r="A920" s="20"/>
      <c r="B920" s="20"/>
      <c r="C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>
      <c r="A921" s="20"/>
      <c r="B921" s="20"/>
      <c r="C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>
      <c r="A922" s="20"/>
      <c r="B922" s="20"/>
      <c r="C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>
      <c r="A923" s="20"/>
      <c r="B923" s="20"/>
      <c r="C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>
      <c r="A924" s="20"/>
      <c r="B924" s="20"/>
      <c r="C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>
      <c r="A925" s="20"/>
      <c r="B925" s="20"/>
      <c r="C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>
      <c r="A926" s="20"/>
      <c r="B926" s="20"/>
      <c r="C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>
      <c r="A927" s="20"/>
      <c r="B927" s="20"/>
      <c r="C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>
      <c r="A928" s="20"/>
      <c r="B928" s="20"/>
      <c r="C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>
      <c r="A929" s="20"/>
      <c r="B929" s="20"/>
      <c r="C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>
      <c r="A930" s="20"/>
      <c r="B930" s="20"/>
      <c r="C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>
      <c r="A931" s="20"/>
      <c r="B931" s="20"/>
      <c r="C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>
      <c r="A932" s="20"/>
      <c r="B932" s="20"/>
      <c r="C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>
      <c r="A933" s="20"/>
      <c r="B933" s="20"/>
      <c r="C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>
      <c r="A934" s="20"/>
      <c r="B934" s="20"/>
      <c r="C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>
      <c r="A935" s="20"/>
      <c r="B935" s="20"/>
      <c r="C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>
      <c r="A936" s="20"/>
      <c r="B936" s="20"/>
      <c r="C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>
      <c r="A937" s="20"/>
      <c r="B937" s="20"/>
      <c r="C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>
      <c r="A938" s="20"/>
      <c r="B938" s="20"/>
      <c r="C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>
      <c r="A939" s="20"/>
      <c r="B939" s="20"/>
      <c r="C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>
      <c r="A940" s="20"/>
      <c r="B940" s="20"/>
      <c r="C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>
      <c r="A941" s="20"/>
      <c r="B941" s="20"/>
      <c r="C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>
      <c r="A942" s="20"/>
      <c r="B942" s="20"/>
      <c r="C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>
      <c r="A943" s="20"/>
      <c r="B943" s="20"/>
      <c r="C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>
      <c r="A944" s="20"/>
      <c r="B944" s="20"/>
      <c r="C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>
      <c r="A945" s="20"/>
      <c r="B945" s="20"/>
      <c r="C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>
      <c r="A946" s="20"/>
      <c r="B946" s="20"/>
      <c r="C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>
      <c r="A947" s="20"/>
      <c r="B947" s="20"/>
      <c r="C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>
      <c r="A948" s="20"/>
      <c r="B948" s="20"/>
      <c r="C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>
      <c r="A949" s="20"/>
      <c r="B949" s="20"/>
      <c r="C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>
      <c r="A950" s="20"/>
      <c r="B950" s="20"/>
      <c r="C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>
      <c r="A951" s="20"/>
      <c r="B951" s="20"/>
      <c r="C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>
      <c r="A952" s="20"/>
      <c r="B952" s="20"/>
      <c r="C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>
      <c r="A953" s="20"/>
      <c r="B953" s="20"/>
      <c r="C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>
      <c r="A954" s="20"/>
      <c r="B954" s="20"/>
      <c r="C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>
      <c r="A955" s="20"/>
      <c r="B955" s="20"/>
      <c r="C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5.75" customHeight="1">
      <c r="A956" s="20"/>
      <c r="B956" s="20"/>
      <c r="C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5.75" customHeight="1">
      <c r="A957" s="20"/>
      <c r="B957" s="20"/>
      <c r="C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5.75" customHeight="1">
      <c r="A958" s="20"/>
      <c r="B958" s="20"/>
      <c r="C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5.75" customHeight="1">
      <c r="A959" s="20"/>
      <c r="B959" s="20"/>
      <c r="C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5.75" customHeight="1">
      <c r="A960" s="20"/>
      <c r="B960" s="20"/>
      <c r="C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5.75" customHeight="1">
      <c r="A961" s="20"/>
      <c r="B961" s="20"/>
      <c r="C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5.75" customHeight="1">
      <c r="A962" s="20"/>
      <c r="B962" s="20"/>
      <c r="C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5.75" customHeight="1">
      <c r="A963" s="20"/>
      <c r="B963" s="20"/>
      <c r="C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5.75" customHeight="1">
      <c r="A964" s="20"/>
      <c r="B964" s="20"/>
      <c r="C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5.75" customHeight="1">
      <c r="A965" s="20"/>
      <c r="B965" s="20"/>
      <c r="C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5.75" customHeight="1">
      <c r="A966" s="20"/>
      <c r="B966" s="20"/>
      <c r="C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5.75" customHeight="1">
      <c r="A967" s="20"/>
      <c r="B967" s="20"/>
      <c r="C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5.75" customHeight="1">
      <c r="A968" s="20"/>
      <c r="B968" s="20"/>
      <c r="C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5.75" customHeight="1">
      <c r="A969" s="20"/>
      <c r="B969" s="20"/>
      <c r="C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5.75" customHeight="1">
      <c r="A970" s="20"/>
      <c r="B970" s="20"/>
      <c r="C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5.75" customHeight="1">
      <c r="A971" s="20"/>
      <c r="B971" s="20"/>
      <c r="C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5.75" customHeight="1">
      <c r="A972" s="20"/>
      <c r="B972" s="20"/>
      <c r="C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5.75" customHeight="1">
      <c r="A973" s="20"/>
      <c r="B973" s="20"/>
      <c r="C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5.75" customHeight="1">
      <c r="A974" s="20"/>
      <c r="B974" s="20"/>
      <c r="C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5.75" customHeight="1">
      <c r="A975" s="20"/>
      <c r="B975" s="20"/>
      <c r="C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5.75" customHeight="1">
      <c r="A976" s="20"/>
      <c r="B976" s="20"/>
      <c r="C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5.75" customHeight="1">
      <c r="A977" s="20"/>
      <c r="B977" s="20"/>
      <c r="C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5.75" customHeight="1">
      <c r="A978" s="20"/>
      <c r="B978" s="20"/>
      <c r="C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5.75" customHeight="1">
      <c r="A979" s="20"/>
      <c r="B979" s="20"/>
      <c r="C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5.75" customHeight="1">
      <c r="A980" s="20"/>
      <c r="B980" s="20"/>
      <c r="C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spans="1:28" ht="15.75" customHeight="1">
      <c r="A981" s="20"/>
      <c r="B981" s="20"/>
      <c r="C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spans="1:28" ht="15.75" customHeight="1">
      <c r="A982" s="20"/>
      <c r="B982" s="20"/>
      <c r="C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spans="1:28" ht="15.75" customHeight="1">
      <c r="A983" s="20"/>
      <c r="B983" s="20"/>
      <c r="C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spans="1:28" ht="15.75" customHeight="1">
      <c r="A984" s="20"/>
      <c r="B984" s="20"/>
      <c r="C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spans="1:28" ht="15.75" customHeight="1">
      <c r="A985" s="20"/>
      <c r="B985" s="20"/>
      <c r="C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spans="1:28" ht="15.75" customHeight="1">
      <c r="A986" s="20"/>
      <c r="B986" s="20"/>
      <c r="C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spans="1:28" ht="15.75" customHeight="1">
      <c r="A987" s="20"/>
      <c r="B987" s="20"/>
      <c r="C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spans="1:28" ht="15.75" customHeight="1">
      <c r="A988" s="20"/>
      <c r="B988" s="20"/>
      <c r="C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spans="1:28" ht="15.75" customHeight="1">
      <c r="A989" s="20"/>
      <c r="B989" s="20"/>
      <c r="C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spans="1:28" ht="15.75" customHeight="1">
      <c r="A990" s="20"/>
      <c r="B990" s="20"/>
      <c r="C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spans="1:28" ht="15.75" customHeight="1">
      <c r="A991" s="20"/>
      <c r="B991" s="20"/>
      <c r="C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spans="1:28" ht="15.75" customHeight="1">
      <c r="A992" s="20"/>
      <c r="B992" s="20"/>
      <c r="C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spans="1:28" ht="15.75" customHeight="1">
      <c r="A993" s="20"/>
      <c r="B993" s="20"/>
      <c r="C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spans="1:28" ht="15.75" customHeight="1">
      <c r="A994" s="20"/>
      <c r="B994" s="20"/>
      <c r="C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 spans="1:28" ht="15.75" customHeight="1">
      <c r="A995" s="20"/>
      <c r="B995" s="20"/>
      <c r="C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 spans="1:28" ht="15.75" customHeight="1">
      <c r="A996" s="20"/>
      <c r="B996" s="20"/>
      <c r="C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 spans="1:28" ht="15.75" customHeight="1">
      <c r="A997" s="20"/>
      <c r="B997" s="20"/>
      <c r="C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 spans="1:28" ht="15.75" customHeight="1">
      <c r="A998" s="20"/>
      <c r="B998" s="20"/>
      <c r="C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 spans="1:28" ht="15.75" customHeight="1">
      <c r="A999" s="20"/>
      <c r="B999" s="20"/>
      <c r="C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</sheetData>
  <mergeCells count="57">
    <mergeCell ref="U6:U7"/>
    <mergeCell ref="H6:I6"/>
    <mergeCell ref="J6:K6"/>
    <mergeCell ref="A21:L21"/>
    <mergeCell ref="A43:L43"/>
    <mergeCell ref="A26:L26"/>
    <mergeCell ref="A27:L27"/>
    <mergeCell ref="A28:L28"/>
    <mergeCell ref="A29:L29"/>
    <mergeCell ref="A30:L30"/>
    <mergeCell ref="A22:L22"/>
    <mergeCell ref="A23:L23"/>
    <mergeCell ref="A24:L24"/>
    <mergeCell ref="A25:L25"/>
    <mergeCell ref="S6:T6"/>
    <mergeCell ref="A44:L44"/>
    <mergeCell ref="A45:L45"/>
    <mergeCell ref="A46:L46"/>
    <mergeCell ref="A47:L47"/>
    <mergeCell ref="A31:L31"/>
    <mergeCell ref="A32:L32"/>
    <mergeCell ref="A40:L40"/>
    <mergeCell ref="A41:L41"/>
    <mergeCell ref="A42:L42"/>
    <mergeCell ref="A33:L33"/>
    <mergeCell ref="A34:L34"/>
    <mergeCell ref="A35:L35"/>
    <mergeCell ref="A36:L36"/>
    <mergeCell ref="A37:L37"/>
    <mergeCell ref="A38:L38"/>
    <mergeCell ref="A39:L39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5:B5"/>
    <mergeCell ref="C5:E5"/>
    <mergeCell ref="Q5:V5"/>
    <mergeCell ref="F5:M5"/>
    <mergeCell ref="N5:P5"/>
    <mergeCell ref="A1:A3"/>
    <mergeCell ref="B1:X1"/>
    <mergeCell ref="B2:X2"/>
    <mergeCell ref="B3:X3"/>
    <mergeCell ref="C4:X4"/>
  </mergeCells>
  <dataValidations count="1">
    <dataValidation type="list" allowBlank="1" sqref="G8:G19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4"/>
  <sheetViews>
    <sheetView tabSelected="1" workbookViewId="0">
      <selection activeCell="J38" sqref="J38"/>
    </sheetView>
  </sheetViews>
  <sheetFormatPr defaultRowHeight="14.25"/>
  <cols>
    <col min="3" max="3" width="34.5" bestFit="1" customWidth="1"/>
    <col min="5" max="5" width="12" bestFit="1" customWidth="1"/>
    <col min="6" max="6" width="24.875" bestFit="1" customWidth="1"/>
    <col min="11" max="11" width="18.625" customWidth="1"/>
    <col min="12" max="13" width="9.875" bestFit="1" customWidth="1"/>
    <col min="14" max="14" width="10.75" bestFit="1" customWidth="1"/>
    <col min="15" max="16" width="11.75" bestFit="1" customWidth="1"/>
    <col min="23" max="23" width="11.75" bestFit="1" customWidth="1"/>
    <col min="24" max="24" width="46.5" bestFit="1" customWidth="1"/>
  </cols>
  <sheetData>
    <row r="1" spans="1:24" ht="21">
      <c r="A1" s="83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21">
      <c r="A2" s="84"/>
      <c r="B2" s="85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</row>
    <row r="3" spans="1:24" ht="21">
      <c r="A3" s="84"/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</row>
    <row r="4" spans="1:24" ht="15">
      <c r="A4" s="4" t="s">
        <v>66</v>
      </c>
      <c r="B4" s="5"/>
      <c r="C4" s="88" t="s">
        <v>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</row>
    <row r="5" spans="1:24">
      <c r="A5" s="89" t="s">
        <v>3</v>
      </c>
      <c r="B5" s="87"/>
      <c r="C5" s="89" t="s">
        <v>4</v>
      </c>
      <c r="D5" s="86"/>
      <c r="E5" s="87"/>
      <c r="F5" s="89" t="s">
        <v>5</v>
      </c>
      <c r="G5" s="86"/>
      <c r="H5" s="86"/>
      <c r="I5" s="86"/>
      <c r="J5" s="86"/>
      <c r="K5" s="86"/>
      <c r="L5" s="86"/>
      <c r="M5" s="87"/>
      <c r="N5" s="89" t="s">
        <v>6</v>
      </c>
      <c r="O5" s="86"/>
      <c r="P5" s="87"/>
      <c r="Q5" s="89" t="s">
        <v>7</v>
      </c>
      <c r="R5" s="86"/>
      <c r="S5" s="86"/>
      <c r="T5" s="86"/>
      <c r="U5" s="86"/>
      <c r="V5" s="87"/>
      <c r="W5" s="90" t="s">
        <v>8</v>
      </c>
      <c r="X5" s="90" t="s">
        <v>9</v>
      </c>
    </row>
    <row r="6" spans="1:24">
      <c r="A6" s="90" t="s">
        <v>10</v>
      </c>
      <c r="B6" s="90" t="s">
        <v>11</v>
      </c>
      <c r="C6" s="90" t="s">
        <v>12</v>
      </c>
      <c r="D6" s="90" t="s">
        <v>13</v>
      </c>
      <c r="E6" s="90" t="s">
        <v>14</v>
      </c>
      <c r="F6" s="90" t="s">
        <v>15</v>
      </c>
      <c r="G6" s="90" t="s">
        <v>16</v>
      </c>
      <c r="H6" s="89" t="s">
        <v>17</v>
      </c>
      <c r="I6" s="87"/>
      <c r="J6" s="97" t="s">
        <v>18</v>
      </c>
      <c r="K6" s="87"/>
      <c r="L6" s="90" t="s">
        <v>19</v>
      </c>
      <c r="M6" s="90" t="s">
        <v>20</v>
      </c>
      <c r="N6" s="93" t="s">
        <v>21</v>
      </c>
      <c r="O6" s="93" t="s">
        <v>22</v>
      </c>
      <c r="P6" s="93" t="s">
        <v>23</v>
      </c>
      <c r="Q6" s="97" t="s">
        <v>24</v>
      </c>
      <c r="R6" s="87"/>
      <c r="S6" s="97" t="s">
        <v>25</v>
      </c>
      <c r="T6" s="87"/>
      <c r="U6" s="90" t="s">
        <v>26</v>
      </c>
      <c r="V6" s="93" t="s">
        <v>27</v>
      </c>
      <c r="W6" s="91"/>
      <c r="X6" s="91"/>
    </row>
    <row r="7" spans="1:24" ht="45">
      <c r="A7" s="92"/>
      <c r="B7" s="92"/>
      <c r="C7" s="92"/>
      <c r="D7" s="92"/>
      <c r="E7" s="92"/>
      <c r="F7" s="92"/>
      <c r="G7" s="92"/>
      <c r="H7" s="7" t="s">
        <v>28</v>
      </c>
      <c r="I7" s="7" t="s">
        <v>29</v>
      </c>
      <c r="J7" s="7" t="s">
        <v>30</v>
      </c>
      <c r="K7" s="8" t="s">
        <v>31</v>
      </c>
      <c r="L7" s="92"/>
      <c r="M7" s="92"/>
      <c r="N7" s="92"/>
      <c r="O7" s="92"/>
      <c r="P7" s="92"/>
      <c r="Q7" s="7" t="s">
        <v>32</v>
      </c>
      <c r="R7" s="8" t="s">
        <v>33</v>
      </c>
      <c r="S7" s="7" t="s">
        <v>34</v>
      </c>
      <c r="T7" s="8" t="s">
        <v>35</v>
      </c>
      <c r="U7" s="92"/>
      <c r="V7" s="92"/>
      <c r="W7" s="92"/>
      <c r="X7" s="92"/>
    </row>
    <row r="8" spans="1:24" s="31" customFormat="1" ht="15">
      <c r="A8" s="22" t="s">
        <v>64</v>
      </c>
      <c r="B8" s="22" t="s">
        <v>65</v>
      </c>
      <c r="C8" s="37" t="s">
        <v>75</v>
      </c>
      <c r="D8" s="38"/>
      <c r="E8" s="38" t="s">
        <v>77</v>
      </c>
      <c r="F8" s="63" t="s">
        <v>102</v>
      </c>
      <c r="G8" s="39" t="s">
        <v>101</v>
      </c>
      <c r="H8" s="62" t="s">
        <v>71</v>
      </c>
      <c r="I8" s="27" t="s">
        <v>72</v>
      </c>
      <c r="J8" s="25" t="s">
        <v>71</v>
      </c>
      <c r="K8" s="28" t="s">
        <v>73</v>
      </c>
      <c r="L8" s="14">
        <v>45155</v>
      </c>
      <c r="M8" s="14">
        <v>45156</v>
      </c>
      <c r="N8" s="15">
        <v>1205.1400000000001</v>
      </c>
      <c r="O8" s="15">
        <v>1205.1400000000001</v>
      </c>
      <c r="P8" s="70">
        <f>N8+O8</f>
        <v>2410.2800000000002</v>
      </c>
      <c r="Q8" s="9">
        <v>0</v>
      </c>
      <c r="R8" s="15">
        <v>0</v>
      </c>
      <c r="S8" s="9">
        <v>0</v>
      </c>
      <c r="T8" s="15">
        <v>0</v>
      </c>
      <c r="U8" s="9">
        <v>0</v>
      </c>
      <c r="V8" s="16">
        <f t="shared" ref="V8" si="0">(Q8*R8)+(S8*T8)</f>
        <v>0</v>
      </c>
      <c r="W8" s="16">
        <f t="shared" ref="W8" si="1">P8+V8</f>
        <v>2410.2800000000002</v>
      </c>
      <c r="X8" s="17"/>
    </row>
    <row r="9" spans="1:24" s="31" customFormat="1" ht="15.75">
      <c r="A9" s="22" t="s">
        <v>64</v>
      </c>
      <c r="B9" s="22" t="s">
        <v>65</v>
      </c>
      <c r="C9" s="26" t="s">
        <v>103</v>
      </c>
      <c r="D9" s="40"/>
      <c r="E9" s="38" t="s">
        <v>99</v>
      </c>
      <c r="F9" s="63" t="s">
        <v>102</v>
      </c>
      <c r="G9" s="39" t="s">
        <v>101</v>
      </c>
      <c r="H9" s="62" t="s">
        <v>71</v>
      </c>
      <c r="I9" s="27" t="s">
        <v>72</v>
      </c>
      <c r="J9" s="25" t="s">
        <v>71</v>
      </c>
      <c r="K9" s="28" t="s">
        <v>73</v>
      </c>
      <c r="L9" s="14">
        <v>45155</v>
      </c>
      <c r="M9" s="14">
        <v>45156</v>
      </c>
      <c r="N9" s="15">
        <v>1157.02</v>
      </c>
      <c r="O9" s="15">
        <v>1157.02</v>
      </c>
      <c r="P9" s="70">
        <f t="shared" ref="P9:P13" si="2">N9+O9</f>
        <v>2314.04</v>
      </c>
      <c r="Q9" s="9"/>
      <c r="R9" s="15"/>
      <c r="S9" s="9"/>
      <c r="T9" s="15"/>
      <c r="U9" s="9"/>
      <c r="V9" s="16"/>
      <c r="W9" s="16"/>
      <c r="X9" s="17"/>
    </row>
    <row r="10" spans="1:24" ht="15.75">
      <c r="A10" s="22" t="s">
        <v>64</v>
      </c>
      <c r="B10" s="22" t="s">
        <v>65</v>
      </c>
      <c r="C10" s="46" t="s">
        <v>79</v>
      </c>
      <c r="D10" s="47" t="s">
        <v>76</v>
      </c>
      <c r="E10" s="47" t="s">
        <v>77</v>
      </c>
      <c r="F10" s="45" t="s">
        <v>100</v>
      </c>
      <c r="G10" s="9" t="s">
        <v>91</v>
      </c>
      <c r="H10" s="25" t="s">
        <v>71</v>
      </c>
      <c r="I10" s="27" t="s">
        <v>72</v>
      </c>
      <c r="J10" s="25" t="s">
        <v>92</v>
      </c>
      <c r="K10" s="47" t="s">
        <v>93</v>
      </c>
      <c r="L10" s="56">
        <v>45166</v>
      </c>
      <c r="M10" s="14">
        <v>45169</v>
      </c>
      <c r="N10" s="15">
        <v>1524.21</v>
      </c>
      <c r="O10" s="15">
        <v>1524.21</v>
      </c>
      <c r="P10" s="70">
        <f t="shared" si="2"/>
        <v>3048.42</v>
      </c>
      <c r="Q10" s="9">
        <v>0</v>
      </c>
      <c r="R10" s="15">
        <v>0</v>
      </c>
      <c r="S10" s="9">
        <v>0</v>
      </c>
      <c r="T10" s="15">
        <v>0</v>
      </c>
      <c r="U10" s="9">
        <v>0</v>
      </c>
      <c r="V10" s="16">
        <f t="shared" ref="V10:V24" si="3">(Q10*R10)+(S10*T10)</f>
        <v>0</v>
      </c>
      <c r="W10" s="16">
        <f t="shared" ref="W10:W24" si="4">P10+V10</f>
        <v>3048.42</v>
      </c>
      <c r="X10" s="17"/>
    </row>
    <row r="11" spans="1:24" ht="15">
      <c r="A11" s="22" t="s">
        <v>64</v>
      </c>
      <c r="B11" s="22" t="s">
        <v>65</v>
      </c>
      <c r="C11" s="45" t="s">
        <v>78</v>
      </c>
      <c r="D11" s="25" t="s">
        <v>80</v>
      </c>
      <c r="E11" s="25" t="s">
        <v>83</v>
      </c>
      <c r="F11" s="45" t="s">
        <v>100</v>
      </c>
      <c r="G11" s="9" t="s">
        <v>91</v>
      </c>
      <c r="H11" s="25" t="s">
        <v>71</v>
      </c>
      <c r="I11" s="27" t="s">
        <v>72</v>
      </c>
      <c r="J11" s="25" t="s">
        <v>92</v>
      </c>
      <c r="K11" s="47" t="s">
        <v>93</v>
      </c>
      <c r="L11" s="56">
        <v>45166</v>
      </c>
      <c r="M11" s="14">
        <v>45169</v>
      </c>
      <c r="N11" s="15">
        <v>1063.5899999999999</v>
      </c>
      <c r="O11" s="15">
        <v>1063.5899999999999</v>
      </c>
      <c r="P11" s="70">
        <f t="shared" si="2"/>
        <v>2127.1799999999998</v>
      </c>
      <c r="Q11" s="9">
        <v>0</v>
      </c>
      <c r="R11" s="15">
        <v>0</v>
      </c>
      <c r="S11" s="9">
        <v>0</v>
      </c>
      <c r="T11" s="15">
        <v>0</v>
      </c>
      <c r="U11" s="9">
        <v>0</v>
      </c>
      <c r="V11" s="16">
        <f t="shared" si="3"/>
        <v>0</v>
      </c>
      <c r="W11" s="16">
        <f t="shared" si="4"/>
        <v>2127.1799999999998</v>
      </c>
      <c r="X11" s="17"/>
    </row>
    <row r="12" spans="1:24" ht="15">
      <c r="A12" s="22" t="s">
        <v>64</v>
      </c>
      <c r="B12" s="22" t="s">
        <v>65</v>
      </c>
      <c r="C12" s="24" t="s">
        <v>81</v>
      </c>
      <c r="D12" s="25" t="s">
        <v>82</v>
      </c>
      <c r="E12" s="25" t="s">
        <v>83</v>
      </c>
      <c r="F12" s="45" t="s">
        <v>100</v>
      </c>
      <c r="G12" s="9" t="s">
        <v>91</v>
      </c>
      <c r="H12" s="25" t="s">
        <v>71</v>
      </c>
      <c r="I12" s="27" t="s">
        <v>72</v>
      </c>
      <c r="J12" s="25" t="s">
        <v>92</v>
      </c>
      <c r="K12" s="47" t="s">
        <v>93</v>
      </c>
      <c r="L12" s="56">
        <v>45166</v>
      </c>
      <c r="M12" s="14">
        <v>45169</v>
      </c>
      <c r="N12" s="15">
        <v>1063.5899999999999</v>
      </c>
      <c r="O12" s="15">
        <v>1063.5899999999999</v>
      </c>
      <c r="P12" s="70">
        <f t="shared" si="2"/>
        <v>2127.1799999999998</v>
      </c>
      <c r="Q12" s="9"/>
      <c r="R12" s="15"/>
      <c r="S12" s="9"/>
      <c r="T12" s="15"/>
      <c r="U12" s="9"/>
      <c r="V12" s="16"/>
      <c r="W12" s="16"/>
      <c r="X12" s="17"/>
    </row>
    <row r="13" spans="1:24" ht="15.75">
      <c r="A13" s="22" t="s">
        <v>64</v>
      </c>
      <c r="B13" s="22" t="s">
        <v>65</v>
      </c>
      <c r="C13" s="26" t="s">
        <v>103</v>
      </c>
      <c r="D13" s="9"/>
      <c r="E13" s="25" t="s">
        <v>99</v>
      </c>
      <c r="F13" s="30" t="s">
        <v>102</v>
      </c>
      <c r="G13" s="9" t="s">
        <v>101</v>
      </c>
      <c r="H13" s="25" t="s">
        <v>71</v>
      </c>
      <c r="I13" s="27" t="s">
        <v>72</v>
      </c>
      <c r="J13" s="25" t="s">
        <v>71</v>
      </c>
      <c r="K13" s="28" t="s">
        <v>73</v>
      </c>
      <c r="L13" s="14">
        <v>45142</v>
      </c>
      <c r="M13" s="14">
        <v>45144</v>
      </c>
      <c r="N13" s="15">
        <v>1157.02</v>
      </c>
      <c r="O13" s="15">
        <v>1157.02</v>
      </c>
      <c r="P13" s="70">
        <f t="shared" si="2"/>
        <v>2314.04</v>
      </c>
      <c r="Q13" s="9"/>
      <c r="R13" s="15"/>
      <c r="S13" s="9"/>
      <c r="T13" s="15"/>
      <c r="U13" s="9"/>
      <c r="V13" s="16"/>
      <c r="W13" s="16"/>
      <c r="X13" s="17"/>
    </row>
    <row r="14" spans="1:24" ht="15.75">
      <c r="A14" s="22" t="s">
        <v>64</v>
      </c>
      <c r="B14" s="22" t="s">
        <v>65</v>
      </c>
      <c r="C14" s="24"/>
      <c r="D14" s="29"/>
      <c r="E14" s="25"/>
      <c r="F14" s="30"/>
      <c r="G14" s="9"/>
      <c r="H14" s="25"/>
      <c r="I14" s="27"/>
      <c r="J14" s="25"/>
      <c r="K14" s="28"/>
      <c r="L14" s="14"/>
      <c r="M14" s="14"/>
      <c r="N14" s="15"/>
      <c r="O14" s="15"/>
      <c r="P14" s="71"/>
      <c r="Q14" s="9"/>
      <c r="R14" s="15"/>
      <c r="S14" s="9"/>
      <c r="T14" s="15"/>
      <c r="U14" s="9"/>
      <c r="V14" s="16"/>
      <c r="W14" s="16"/>
      <c r="X14" s="17"/>
    </row>
    <row r="15" spans="1:24">
      <c r="A15" s="22" t="s">
        <v>64</v>
      </c>
      <c r="B15" s="22" t="s">
        <v>65</v>
      </c>
      <c r="C15" s="24"/>
      <c r="D15" s="9"/>
      <c r="E15" s="25"/>
      <c r="F15" s="30"/>
      <c r="G15" s="9"/>
      <c r="H15" s="25"/>
      <c r="I15" s="27"/>
      <c r="J15" s="25"/>
      <c r="K15" s="28"/>
      <c r="L15" s="14"/>
      <c r="M15" s="14"/>
      <c r="N15" s="15"/>
      <c r="O15" s="15"/>
      <c r="P15" s="71"/>
      <c r="Q15" s="9"/>
      <c r="R15" s="15"/>
      <c r="S15" s="9"/>
      <c r="T15" s="15"/>
      <c r="U15" s="9"/>
      <c r="V15" s="16"/>
      <c r="W15" s="16"/>
      <c r="X15" s="17"/>
    </row>
    <row r="16" spans="1:24">
      <c r="A16" s="22" t="s">
        <v>64</v>
      </c>
      <c r="B16" s="22" t="s">
        <v>65</v>
      </c>
      <c r="C16" s="24"/>
      <c r="D16" s="9"/>
      <c r="E16" s="9"/>
      <c r="F16" s="11"/>
      <c r="G16" s="9"/>
      <c r="H16" s="9"/>
      <c r="I16" s="12"/>
      <c r="J16" s="9"/>
      <c r="K16" s="13"/>
      <c r="L16" s="14"/>
      <c r="M16" s="14"/>
      <c r="N16" s="15"/>
      <c r="O16" s="15"/>
      <c r="P16" s="71"/>
      <c r="Q16" s="9"/>
      <c r="R16" s="15"/>
      <c r="S16" s="9"/>
      <c r="T16" s="15"/>
      <c r="U16" s="9"/>
      <c r="V16" s="16"/>
      <c r="W16" s="16"/>
      <c r="X16" s="17"/>
    </row>
    <row r="17" spans="1:24">
      <c r="A17" s="22" t="s">
        <v>64</v>
      </c>
      <c r="B17" s="22" t="s">
        <v>65</v>
      </c>
      <c r="C17" s="10"/>
      <c r="D17" s="9"/>
      <c r="E17" s="9"/>
      <c r="F17" s="11"/>
      <c r="G17" s="9"/>
      <c r="H17" s="9"/>
      <c r="I17" s="12"/>
      <c r="J17" s="9"/>
      <c r="K17" s="13"/>
      <c r="L17" s="14"/>
      <c r="M17" s="14"/>
      <c r="N17" s="15"/>
      <c r="O17" s="15"/>
      <c r="P17" s="71"/>
      <c r="Q17" s="9"/>
      <c r="R17" s="15"/>
      <c r="S17" s="9"/>
      <c r="T17" s="15"/>
      <c r="U17" s="9"/>
      <c r="V17" s="16"/>
      <c r="W17" s="16"/>
      <c r="X17" s="17"/>
    </row>
    <row r="18" spans="1:24">
      <c r="A18" s="22" t="s">
        <v>64</v>
      </c>
      <c r="B18" s="22" t="s">
        <v>65</v>
      </c>
      <c r="C18" s="10"/>
      <c r="D18" s="9"/>
      <c r="E18" s="9"/>
      <c r="F18" s="11"/>
      <c r="G18" s="9"/>
      <c r="H18" s="9"/>
      <c r="I18" s="12"/>
      <c r="J18" s="9"/>
      <c r="K18" s="13"/>
      <c r="L18" s="14"/>
      <c r="M18" s="14"/>
      <c r="N18" s="15"/>
      <c r="O18" s="15"/>
      <c r="P18" s="71"/>
      <c r="Q18" s="9"/>
      <c r="R18" s="15"/>
      <c r="S18" s="9"/>
      <c r="T18" s="15"/>
      <c r="U18" s="9"/>
      <c r="V18" s="16"/>
      <c r="W18" s="16"/>
      <c r="X18" s="17"/>
    </row>
    <row r="19" spans="1:24">
      <c r="A19" s="22" t="s">
        <v>64</v>
      </c>
      <c r="B19" s="22" t="s">
        <v>65</v>
      </c>
      <c r="C19" s="10"/>
      <c r="D19" s="9"/>
      <c r="E19" s="9"/>
      <c r="F19" s="11"/>
      <c r="G19" s="9"/>
      <c r="H19" s="9"/>
      <c r="I19" s="12"/>
      <c r="J19" s="9"/>
      <c r="K19" s="13"/>
      <c r="L19" s="14"/>
      <c r="M19" s="14"/>
      <c r="N19" s="15"/>
      <c r="O19" s="15"/>
      <c r="P19" s="71"/>
      <c r="Q19" s="9"/>
      <c r="R19" s="15"/>
      <c r="S19" s="9"/>
      <c r="T19" s="15"/>
      <c r="U19" s="9"/>
      <c r="V19" s="16"/>
      <c r="W19" s="16"/>
      <c r="X19" s="17"/>
    </row>
    <row r="20" spans="1:24">
      <c r="A20" s="22" t="s">
        <v>64</v>
      </c>
      <c r="B20" s="22" t="s">
        <v>65</v>
      </c>
      <c r="C20" s="10"/>
      <c r="D20" s="9"/>
      <c r="E20" s="9"/>
      <c r="F20" s="11"/>
      <c r="G20" s="9"/>
      <c r="H20" s="9"/>
      <c r="I20" s="12"/>
      <c r="J20" s="9"/>
      <c r="K20" s="13"/>
      <c r="L20" s="14"/>
      <c r="M20" s="14"/>
      <c r="N20" s="15"/>
      <c r="O20" s="15"/>
      <c r="P20" s="71"/>
      <c r="Q20" s="9"/>
      <c r="R20" s="15"/>
      <c r="S20" s="9"/>
      <c r="T20" s="15"/>
      <c r="U20" s="9"/>
      <c r="V20" s="16"/>
      <c r="W20" s="16"/>
      <c r="X20" s="17"/>
    </row>
    <row r="21" spans="1:24">
      <c r="A21" s="22" t="s">
        <v>64</v>
      </c>
      <c r="B21" s="22" t="s">
        <v>65</v>
      </c>
      <c r="C21" s="10"/>
      <c r="D21" s="9"/>
      <c r="E21" s="9"/>
      <c r="F21" s="11"/>
      <c r="G21" s="9"/>
      <c r="H21" s="9"/>
      <c r="I21" s="12"/>
      <c r="J21" s="9"/>
      <c r="K21" s="13"/>
      <c r="L21" s="14"/>
      <c r="M21" s="14"/>
      <c r="N21" s="15"/>
      <c r="O21" s="15"/>
      <c r="P21" s="71"/>
      <c r="Q21" s="9"/>
      <c r="R21" s="15"/>
      <c r="S21" s="9"/>
      <c r="T21" s="15"/>
      <c r="U21" s="9"/>
      <c r="V21" s="16"/>
      <c r="W21" s="16"/>
      <c r="X21" s="17"/>
    </row>
    <row r="22" spans="1:24">
      <c r="A22" s="22" t="s">
        <v>64</v>
      </c>
      <c r="B22" s="22" t="s">
        <v>65</v>
      </c>
      <c r="C22" s="10"/>
      <c r="D22" s="9"/>
      <c r="E22" s="9"/>
      <c r="F22" s="11"/>
      <c r="G22" s="9"/>
      <c r="H22" s="9"/>
      <c r="I22" s="12"/>
      <c r="J22" s="9"/>
      <c r="K22" s="13"/>
      <c r="L22" s="14"/>
      <c r="M22" s="14"/>
      <c r="N22" s="15"/>
      <c r="O22" s="15"/>
      <c r="P22" s="71"/>
      <c r="Q22" s="9"/>
      <c r="R22" s="15"/>
      <c r="S22" s="9"/>
      <c r="T22" s="15"/>
      <c r="U22" s="9"/>
      <c r="V22" s="16"/>
      <c r="W22" s="16"/>
      <c r="X22" s="17"/>
    </row>
    <row r="23" spans="1:24">
      <c r="A23" s="9"/>
      <c r="B23" s="9"/>
      <c r="C23" s="10"/>
      <c r="D23" s="9"/>
      <c r="E23" s="9"/>
      <c r="F23" s="11"/>
      <c r="G23" s="9"/>
      <c r="H23" s="9"/>
      <c r="I23" s="12"/>
      <c r="J23" s="9"/>
      <c r="K23" s="13"/>
      <c r="L23" s="14"/>
      <c r="M23" s="14"/>
      <c r="N23" s="15"/>
      <c r="O23" s="15"/>
      <c r="P23" s="71"/>
      <c r="Q23" s="9"/>
      <c r="R23" s="15"/>
      <c r="S23" s="9"/>
      <c r="T23" s="15"/>
      <c r="U23" s="9"/>
      <c r="V23" s="16"/>
      <c r="W23" s="16"/>
      <c r="X23" s="17"/>
    </row>
    <row r="24" spans="1:24" ht="15">
      <c r="A24" s="9"/>
      <c r="B24" s="9"/>
      <c r="C24" s="10"/>
      <c r="D24" s="9"/>
      <c r="E24" s="9"/>
      <c r="F24" s="11"/>
      <c r="G24" s="9"/>
      <c r="H24" s="9"/>
      <c r="I24" s="12"/>
      <c r="J24" s="9"/>
      <c r="K24" s="13"/>
      <c r="L24" s="14"/>
      <c r="M24" s="14"/>
      <c r="N24" s="15">
        <f>SUM(N8:N23)</f>
        <v>7170.57</v>
      </c>
      <c r="O24" s="15">
        <f>SUM(O8:O23)</f>
        <v>7170.57</v>
      </c>
      <c r="P24" s="68">
        <f>SUM(P8:P23)</f>
        <v>14341.14</v>
      </c>
      <c r="Q24" s="9">
        <v>0</v>
      </c>
      <c r="R24" s="15">
        <v>0</v>
      </c>
      <c r="S24" s="9">
        <v>0</v>
      </c>
      <c r="T24" s="15">
        <v>0</v>
      </c>
      <c r="U24" s="9">
        <v>0</v>
      </c>
      <c r="V24" s="16">
        <f t="shared" si="3"/>
        <v>0</v>
      </c>
      <c r="W24" s="16">
        <f t="shared" si="4"/>
        <v>14341.14</v>
      </c>
      <c r="X24" s="17"/>
    </row>
  </sheetData>
  <mergeCells count="30">
    <mergeCell ref="S6:T6"/>
    <mergeCell ref="U6:U7"/>
    <mergeCell ref="V6:V7"/>
    <mergeCell ref="J6:K6"/>
    <mergeCell ref="L6:L7"/>
    <mergeCell ref="M6:M7"/>
    <mergeCell ref="N6:N7"/>
    <mergeCell ref="O6:O7"/>
    <mergeCell ref="P6:P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Q6:R6"/>
    <mergeCell ref="A1:A3"/>
    <mergeCell ref="B1:X1"/>
    <mergeCell ref="B2:X2"/>
    <mergeCell ref="B3:X3"/>
    <mergeCell ref="C4:X4"/>
  </mergeCells>
  <dataValidations count="1">
    <dataValidation type="list" allowBlank="1" sqref="G8:G24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"/>
  <sheetViews>
    <sheetView workbookViewId="0">
      <selection activeCell="J16" sqref="J16"/>
    </sheetView>
  </sheetViews>
  <sheetFormatPr defaultRowHeight="14.25"/>
  <cols>
    <col min="3" max="3" width="51.125" bestFit="1" customWidth="1"/>
    <col min="4" max="4" width="14.625" bestFit="1" customWidth="1"/>
    <col min="5" max="5" width="16.625" customWidth="1"/>
    <col min="6" max="6" width="49.625" bestFit="1" customWidth="1"/>
    <col min="7" max="7" width="11.125" bestFit="1" customWidth="1"/>
    <col min="8" max="8" width="7.125" bestFit="1" customWidth="1"/>
    <col min="11" max="11" width="19.375" customWidth="1"/>
    <col min="12" max="13" width="9.875" bestFit="1" customWidth="1"/>
    <col min="14" max="15" width="10.75" bestFit="1" customWidth="1"/>
    <col min="16" max="16" width="11.75" bestFit="1" customWidth="1"/>
    <col min="23" max="23" width="10.75" bestFit="1" customWidth="1"/>
  </cols>
  <sheetData>
    <row r="1" spans="1:24" ht="21">
      <c r="A1" s="83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21">
      <c r="A2" s="84"/>
      <c r="B2" s="85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</row>
    <row r="3" spans="1:24" ht="21">
      <c r="A3" s="84"/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/>
    </row>
    <row r="4" spans="1:24" ht="15">
      <c r="A4" s="4" t="s">
        <v>67</v>
      </c>
      <c r="B4" s="5"/>
      <c r="C4" s="88" t="s">
        <v>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</row>
    <row r="5" spans="1:24">
      <c r="A5" s="89" t="s">
        <v>3</v>
      </c>
      <c r="B5" s="87"/>
      <c r="C5" s="89" t="s">
        <v>4</v>
      </c>
      <c r="D5" s="86"/>
      <c r="E5" s="87"/>
      <c r="F5" s="89" t="s">
        <v>5</v>
      </c>
      <c r="G5" s="86"/>
      <c r="H5" s="86"/>
      <c r="I5" s="86"/>
      <c r="J5" s="86"/>
      <c r="K5" s="86"/>
      <c r="L5" s="86"/>
      <c r="M5" s="87"/>
      <c r="N5" s="89" t="s">
        <v>6</v>
      </c>
      <c r="O5" s="86"/>
      <c r="P5" s="87"/>
      <c r="Q5" s="89" t="s">
        <v>7</v>
      </c>
      <c r="R5" s="86"/>
      <c r="S5" s="86"/>
      <c r="T5" s="86"/>
      <c r="U5" s="86"/>
      <c r="V5" s="87"/>
      <c r="W5" s="90" t="s">
        <v>8</v>
      </c>
      <c r="X5" s="90" t="s">
        <v>9</v>
      </c>
    </row>
    <row r="6" spans="1:24">
      <c r="A6" s="90" t="s">
        <v>10</v>
      </c>
      <c r="B6" s="90" t="s">
        <v>11</v>
      </c>
      <c r="C6" s="90" t="s">
        <v>12</v>
      </c>
      <c r="D6" s="90" t="s">
        <v>13</v>
      </c>
      <c r="E6" s="90" t="s">
        <v>14</v>
      </c>
      <c r="F6" s="90" t="s">
        <v>15</v>
      </c>
      <c r="G6" s="90" t="s">
        <v>16</v>
      </c>
      <c r="H6" s="89" t="s">
        <v>17</v>
      </c>
      <c r="I6" s="87"/>
      <c r="J6" s="97" t="s">
        <v>18</v>
      </c>
      <c r="K6" s="87"/>
      <c r="L6" s="90" t="s">
        <v>19</v>
      </c>
      <c r="M6" s="90" t="s">
        <v>20</v>
      </c>
      <c r="N6" s="93" t="s">
        <v>21</v>
      </c>
      <c r="O6" s="93" t="s">
        <v>22</v>
      </c>
      <c r="P6" s="93" t="s">
        <v>23</v>
      </c>
      <c r="Q6" s="97" t="s">
        <v>24</v>
      </c>
      <c r="R6" s="87"/>
      <c r="S6" s="97" t="s">
        <v>25</v>
      </c>
      <c r="T6" s="87"/>
      <c r="U6" s="90" t="s">
        <v>26</v>
      </c>
      <c r="V6" s="93" t="s">
        <v>27</v>
      </c>
      <c r="W6" s="91"/>
      <c r="X6" s="91"/>
    </row>
    <row r="7" spans="1:24" ht="45">
      <c r="A7" s="92"/>
      <c r="B7" s="92"/>
      <c r="C7" s="91"/>
      <c r="D7" s="92"/>
      <c r="E7" s="92"/>
      <c r="F7" s="91"/>
      <c r="G7" s="92"/>
      <c r="H7" s="49" t="s">
        <v>28</v>
      </c>
      <c r="I7" s="7" t="s">
        <v>29</v>
      </c>
      <c r="J7" s="7" t="s">
        <v>30</v>
      </c>
      <c r="K7" s="8" t="s">
        <v>31</v>
      </c>
      <c r="L7" s="92"/>
      <c r="M7" s="92"/>
      <c r="N7" s="92"/>
      <c r="O7" s="92"/>
      <c r="P7" s="92"/>
      <c r="Q7" s="7" t="s">
        <v>32</v>
      </c>
      <c r="R7" s="8" t="s">
        <v>33</v>
      </c>
      <c r="S7" s="7" t="s">
        <v>34</v>
      </c>
      <c r="T7" s="8" t="s">
        <v>35</v>
      </c>
      <c r="U7" s="92"/>
      <c r="V7" s="92"/>
      <c r="W7" s="92"/>
      <c r="X7" s="92"/>
    </row>
    <row r="8" spans="1:24" ht="15">
      <c r="A8" s="22" t="s">
        <v>64</v>
      </c>
      <c r="B8" s="58" t="s">
        <v>65</v>
      </c>
      <c r="C8" s="59" t="s">
        <v>68</v>
      </c>
      <c r="D8" s="36"/>
      <c r="E8" s="36" t="s">
        <v>69</v>
      </c>
      <c r="F8" s="64" t="s">
        <v>74</v>
      </c>
      <c r="G8" s="52" t="s">
        <v>70</v>
      </c>
      <c r="H8" s="77" t="s">
        <v>71</v>
      </c>
      <c r="I8" s="55" t="s">
        <v>72</v>
      </c>
      <c r="J8" s="25" t="s">
        <v>71</v>
      </c>
      <c r="K8" s="28" t="s">
        <v>73</v>
      </c>
      <c r="L8" s="14">
        <v>45170</v>
      </c>
      <c r="M8" s="32">
        <v>45171</v>
      </c>
      <c r="N8" s="15">
        <v>1915.2049999999999</v>
      </c>
      <c r="O8" s="15">
        <v>1915.2049999999999</v>
      </c>
      <c r="P8" s="72">
        <f>N8+O8</f>
        <v>3830.41</v>
      </c>
      <c r="Q8" s="9"/>
      <c r="R8" s="15"/>
      <c r="S8" s="9"/>
      <c r="T8" s="15"/>
      <c r="U8" s="9"/>
      <c r="V8" s="16"/>
      <c r="W8" s="16"/>
      <c r="X8" s="17"/>
    </row>
    <row r="9" spans="1:24" s="31" customFormat="1" ht="15">
      <c r="A9" s="22" t="s">
        <v>64</v>
      </c>
      <c r="B9" s="58" t="s">
        <v>65</v>
      </c>
      <c r="C9" s="60" t="s">
        <v>84</v>
      </c>
      <c r="D9" s="24"/>
      <c r="E9" s="82" t="s">
        <v>104</v>
      </c>
      <c r="F9" s="65" t="s">
        <v>105</v>
      </c>
      <c r="G9" s="53" t="s">
        <v>70</v>
      </c>
      <c r="H9" s="77" t="s">
        <v>71</v>
      </c>
      <c r="I9" s="55" t="s">
        <v>72</v>
      </c>
      <c r="J9" s="25" t="s">
        <v>71</v>
      </c>
      <c r="K9" s="28" t="s">
        <v>73</v>
      </c>
      <c r="L9" s="14">
        <v>45188</v>
      </c>
      <c r="M9" s="32">
        <v>45190</v>
      </c>
      <c r="N9" s="15">
        <v>985.02499999999998</v>
      </c>
      <c r="O9" s="15">
        <v>985.02499999999998</v>
      </c>
      <c r="P9" s="72">
        <f>N9+O9</f>
        <v>1970.05</v>
      </c>
      <c r="Q9" s="9"/>
      <c r="R9" s="15"/>
      <c r="S9" s="9"/>
      <c r="T9" s="15"/>
      <c r="U9" s="9"/>
      <c r="V9" s="16"/>
      <c r="W9" s="16"/>
      <c r="X9" s="17"/>
    </row>
    <row r="10" spans="1:24" ht="15">
      <c r="A10" s="22" t="s">
        <v>64</v>
      </c>
      <c r="B10" s="58" t="s">
        <v>65</v>
      </c>
      <c r="C10" s="78" t="s">
        <v>85</v>
      </c>
      <c r="D10" s="45"/>
      <c r="E10" s="81" t="s">
        <v>87</v>
      </c>
      <c r="F10" s="79" t="s">
        <v>88</v>
      </c>
      <c r="G10" s="53" t="s">
        <v>70</v>
      </c>
      <c r="H10" s="77" t="s">
        <v>71</v>
      </c>
      <c r="I10" s="55" t="s">
        <v>72</v>
      </c>
      <c r="J10" s="25" t="s">
        <v>71</v>
      </c>
      <c r="K10" s="28" t="s">
        <v>73</v>
      </c>
      <c r="L10" s="14">
        <v>45195</v>
      </c>
      <c r="M10" s="14">
        <v>45195</v>
      </c>
      <c r="N10" s="15">
        <v>884.03499999999997</v>
      </c>
      <c r="O10" s="15">
        <v>884.03499999999997</v>
      </c>
      <c r="P10" s="72">
        <f t="shared" ref="P10:P15" si="0">N10+O10</f>
        <v>1768.07</v>
      </c>
      <c r="Q10" s="9"/>
      <c r="R10" s="15"/>
      <c r="S10" s="9"/>
      <c r="T10" s="15"/>
      <c r="U10" s="9"/>
      <c r="V10" s="16"/>
      <c r="W10" s="16"/>
      <c r="X10" s="17"/>
    </row>
    <row r="11" spans="1:24" ht="15">
      <c r="A11" s="22" t="s">
        <v>64</v>
      </c>
      <c r="B11" s="58" t="s">
        <v>65</v>
      </c>
      <c r="C11" s="78" t="s">
        <v>86</v>
      </c>
      <c r="D11" s="45"/>
      <c r="E11" s="33" t="s">
        <v>87</v>
      </c>
      <c r="F11" s="79" t="s">
        <v>88</v>
      </c>
      <c r="G11" s="53" t="s">
        <v>70</v>
      </c>
      <c r="H11" s="77" t="s">
        <v>71</v>
      </c>
      <c r="I11" s="55" t="s">
        <v>72</v>
      </c>
      <c r="J11" s="25" t="s">
        <v>71</v>
      </c>
      <c r="K11" s="28" t="s">
        <v>73</v>
      </c>
      <c r="L11" s="14">
        <v>45195</v>
      </c>
      <c r="M11" s="14">
        <v>45195</v>
      </c>
      <c r="N11" s="15">
        <v>884.03499999999997</v>
      </c>
      <c r="O11" s="15">
        <v>884.03499999999997</v>
      </c>
      <c r="P11" s="72">
        <f t="shared" si="0"/>
        <v>1768.07</v>
      </c>
      <c r="Q11" s="9"/>
      <c r="R11" s="15"/>
      <c r="S11" s="9"/>
      <c r="T11" s="15"/>
      <c r="U11" s="9"/>
      <c r="V11" s="16"/>
      <c r="W11" s="16"/>
      <c r="X11" s="17"/>
    </row>
    <row r="12" spans="1:24" ht="15">
      <c r="A12" s="22" t="s">
        <v>64</v>
      </c>
      <c r="B12" s="58" t="s">
        <v>65</v>
      </c>
      <c r="C12" s="80" t="s">
        <v>117</v>
      </c>
      <c r="D12" s="45"/>
      <c r="E12" s="33" t="s">
        <v>87</v>
      </c>
      <c r="F12" s="25" t="s">
        <v>89</v>
      </c>
      <c r="G12" s="54" t="s">
        <v>70</v>
      </c>
      <c r="H12" s="77" t="s">
        <v>71</v>
      </c>
      <c r="I12" s="55" t="s">
        <v>72</v>
      </c>
      <c r="J12" s="25"/>
      <c r="K12" s="28" t="s">
        <v>90</v>
      </c>
      <c r="L12" s="14">
        <v>45186</v>
      </c>
      <c r="M12" s="14">
        <v>45199</v>
      </c>
      <c r="N12" s="15">
        <v>1742.46</v>
      </c>
      <c r="O12" s="15">
        <v>1742.46</v>
      </c>
      <c r="P12" s="72">
        <f t="shared" si="0"/>
        <v>3484.92</v>
      </c>
      <c r="Q12" s="9"/>
      <c r="R12" s="15"/>
      <c r="S12" s="9"/>
      <c r="T12" s="15"/>
      <c r="U12" s="9"/>
      <c r="V12" s="16"/>
      <c r="W12" s="16"/>
      <c r="X12" s="17"/>
    </row>
    <row r="13" spans="1:24" ht="15.75">
      <c r="A13" s="22" t="s">
        <v>64</v>
      </c>
      <c r="B13" s="22" t="s">
        <v>65</v>
      </c>
      <c r="C13" s="24"/>
      <c r="D13" s="29"/>
      <c r="E13" s="25"/>
      <c r="F13" s="30"/>
      <c r="G13" s="9"/>
      <c r="H13" s="34"/>
      <c r="I13" s="27"/>
      <c r="J13" s="25"/>
      <c r="K13" s="28"/>
      <c r="L13" s="32"/>
      <c r="M13" s="32"/>
      <c r="N13" s="15"/>
      <c r="O13" s="15"/>
      <c r="P13" s="72">
        <f t="shared" si="0"/>
        <v>0</v>
      </c>
      <c r="Q13" s="9"/>
      <c r="R13" s="15"/>
      <c r="S13" s="9"/>
      <c r="T13" s="15"/>
      <c r="U13" s="9"/>
      <c r="V13" s="16"/>
      <c r="W13" s="16"/>
      <c r="X13" s="17"/>
    </row>
    <row r="14" spans="1:24" ht="15.75">
      <c r="A14" s="22" t="s">
        <v>64</v>
      </c>
      <c r="B14" s="22" t="s">
        <v>65</v>
      </c>
      <c r="C14" s="24"/>
      <c r="D14" s="9"/>
      <c r="E14" s="25"/>
      <c r="F14" s="26"/>
      <c r="G14" s="9"/>
      <c r="H14" s="25"/>
      <c r="I14" s="27"/>
      <c r="J14" s="25"/>
      <c r="K14" s="28"/>
      <c r="L14" s="14"/>
      <c r="M14" s="14"/>
      <c r="N14" s="15"/>
      <c r="O14" s="15"/>
      <c r="P14" s="72">
        <f t="shared" si="0"/>
        <v>0</v>
      </c>
      <c r="Q14" s="9"/>
      <c r="R14" s="15"/>
      <c r="S14" s="9"/>
      <c r="T14" s="15"/>
      <c r="U14" s="9"/>
      <c r="V14" s="16"/>
      <c r="W14" s="16"/>
      <c r="X14" s="17"/>
    </row>
    <row r="15" spans="1:24" ht="15">
      <c r="A15" s="22" t="s">
        <v>64</v>
      </c>
      <c r="B15" s="22" t="s">
        <v>65</v>
      </c>
      <c r="C15" s="24"/>
      <c r="D15" s="9"/>
      <c r="E15" s="9"/>
      <c r="F15" s="11"/>
      <c r="G15" s="9"/>
      <c r="H15" s="9"/>
      <c r="I15" s="12"/>
      <c r="J15" s="9"/>
      <c r="K15" s="13"/>
      <c r="L15" s="14"/>
      <c r="M15" s="14"/>
      <c r="N15" s="15"/>
      <c r="O15" s="15"/>
      <c r="P15" s="72">
        <f t="shared" si="0"/>
        <v>0</v>
      </c>
      <c r="Q15" s="9"/>
      <c r="R15" s="15"/>
      <c r="S15" s="9"/>
      <c r="T15" s="15"/>
      <c r="U15" s="9"/>
      <c r="V15" s="16"/>
      <c r="W15" s="16"/>
      <c r="X15" s="17"/>
    </row>
    <row r="16" spans="1:24">
      <c r="A16" s="22" t="s">
        <v>64</v>
      </c>
      <c r="B16" s="22" t="s">
        <v>65</v>
      </c>
      <c r="C16" s="10"/>
      <c r="D16" s="9"/>
      <c r="E16" s="9"/>
      <c r="F16" s="11"/>
      <c r="G16" s="9"/>
      <c r="H16" s="9"/>
      <c r="I16" s="12"/>
      <c r="J16" s="9"/>
      <c r="K16" s="13"/>
      <c r="L16" s="14"/>
      <c r="M16" s="14"/>
      <c r="N16" s="15"/>
      <c r="O16" s="15"/>
      <c r="P16" s="73"/>
      <c r="Q16" s="9"/>
      <c r="R16" s="15"/>
      <c r="S16" s="9"/>
      <c r="T16" s="15"/>
      <c r="U16" s="9"/>
      <c r="V16" s="16"/>
      <c r="W16" s="16"/>
      <c r="X16" s="17"/>
    </row>
    <row r="17" spans="1:24">
      <c r="A17" s="22" t="s">
        <v>64</v>
      </c>
      <c r="B17" s="22" t="s">
        <v>65</v>
      </c>
      <c r="C17" s="10"/>
      <c r="D17" s="9"/>
      <c r="E17" s="9"/>
      <c r="F17" s="11"/>
      <c r="G17" s="9"/>
      <c r="H17" s="9"/>
      <c r="I17" s="12"/>
      <c r="J17" s="9"/>
      <c r="K17" s="13"/>
      <c r="L17" s="14"/>
      <c r="M17" s="14"/>
      <c r="N17" s="15"/>
      <c r="O17" s="15"/>
      <c r="P17" s="73"/>
      <c r="Q17" s="9"/>
      <c r="R17" s="15"/>
      <c r="S17" s="9"/>
      <c r="T17" s="15"/>
      <c r="U17" s="9"/>
      <c r="V17" s="16"/>
      <c r="W17" s="16"/>
      <c r="X17" s="17"/>
    </row>
    <row r="18" spans="1:24">
      <c r="A18" s="22" t="s">
        <v>64</v>
      </c>
      <c r="B18" s="22" t="s">
        <v>65</v>
      </c>
      <c r="C18" s="10"/>
      <c r="D18" s="9"/>
      <c r="E18" s="9"/>
      <c r="F18" s="11"/>
      <c r="G18" s="9"/>
      <c r="H18" s="9"/>
      <c r="I18" s="12"/>
      <c r="J18" s="9"/>
      <c r="K18" s="13"/>
      <c r="L18" s="14"/>
      <c r="M18" s="14"/>
      <c r="N18" s="15"/>
      <c r="O18" s="15"/>
      <c r="P18" s="73"/>
      <c r="Q18" s="9"/>
      <c r="R18" s="15"/>
      <c r="S18" s="9"/>
      <c r="T18" s="15"/>
      <c r="U18" s="9"/>
      <c r="V18" s="16"/>
      <c r="W18" s="16"/>
      <c r="X18" s="17"/>
    </row>
    <row r="19" spans="1:24">
      <c r="A19" s="22" t="s">
        <v>64</v>
      </c>
      <c r="B19" s="22" t="s">
        <v>65</v>
      </c>
      <c r="C19" s="10"/>
      <c r="D19" s="9"/>
      <c r="E19" s="9"/>
      <c r="F19" s="11"/>
      <c r="G19" s="9"/>
      <c r="H19" s="9"/>
      <c r="I19" s="12"/>
      <c r="J19" s="9"/>
      <c r="K19" s="13"/>
      <c r="L19" s="14"/>
      <c r="M19" s="14"/>
      <c r="N19" s="15"/>
      <c r="O19" s="15"/>
      <c r="P19" s="73"/>
      <c r="Q19" s="9"/>
      <c r="R19" s="15"/>
      <c r="S19" s="9"/>
      <c r="T19" s="15"/>
      <c r="U19" s="9"/>
      <c r="V19" s="16"/>
      <c r="W19" s="16"/>
      <c r="X19" s="17"/>
    </row>
    <row r="20" spans="1:24">
      <c r="A20" s="22" t="s">
        <v>64</v>
      </c>
      <c r="B20" s="22" t="s">
        <v>65</v>
      </c>
      <c r="C20" s="10"/>
      <c r="D20" s="9"/>
      <c r="E20" s="9"/>
      <c r="F20" s="11"/>
      <c r="G20" s="9"/>
      <c r="H20" s="9"/>
      <c r="I20" s="12"/>
      <c r="J20" s="9"/>
      <c r="K20" s="13"/>
      <c r="L20" s="14"/>
      <c r="M20" s="14"/>
      <c r="N20" s="15"/>
      <c r="O20" s="15"/>
      <c r="P20" s="73"/>
      <c r="Q20" s="9"/>
      <c r="R20" s="15"/>
      <c r="S20" s="9"/>
      <c r="T20" s="15"/>
      <c r="U20" s="9"/>
      <c r="V20" s="16"/>
      <c r="W20" s="16"/>
      <c r="X20" s="17"/>
    </row>
    <row r="21" spans="1:24">
      <c r="A21" s="22" t="s">
        <v>64</v>
      </c>
      <c r="B21" s="22" t="s">
        <v>65</v>
      </c>
      <c r="C21" s="10"/>
      <c r="D21" s="9"/>
      <c r="E21" s="9"/>
      <c r="F21" s="11"/>
      <c r="G21" s="9"/>
      <c r="H21" s="9"/>
      <c r="I21" s="12"/>
      <c r="J21" s="9"/>
      <c r="K21" s="13"/>
      <c r="L21" s="14"/>
      <c r="M21" s="14"/>
      <c r="N21" s="15"/>
      <c r="O21" s="15"/>
      <c r="P21" s="73"/>
      <c r="Q21" s="9"/>
      <c r="R21" s="15"/>
      <c r="S21" s="9"/>
      <c r="T21" s="15"/>
      <c r="U21" s="9"/>
      <c r="V21" s="16"/>
      <c r="W21" s="16"/>
      <c r="X21" s="17"/>
    </row>
    <row r="22" spans="1:24">
      <c r="A22" s="22" t="s">
        <v>64</v>
      </c>
      <c r="B22" s="22" t="s">
        <v>65</v>
      </c>
      <c r="C22" s="10"/>
      <c r="D22" s="9"/>
      <c r="E22" s="9"/>
      <c r="F22" s="11"/>
      <c r="G22" s="9"/>
      <c r="H22" s="9"/>
      <c r="I22" s="12"/>
      <c r="J22" s="9"/>
      <c r="K22" s="13"/>
      <c r="L22" s="14"/>
      <c r="M22" s="14"/>
      <c r="N22" s="15"/>
      <c r="O22" s="15"/>
      <c r="P22" s="73"/>
      <c r="Q22" s="9"/>
      <c r="R22" s="15"/>
      <c r="S22" s="9"/>
      <c r="T22" s="15"/>
      <c r="U22" s="9"/>
      <c r="V22" s="16"/>
      <c r="W22" s="16"/>
      <c r="X22" s="17"/>
    </row>
    <row r="23" spans="1:24" ht="15">
      <c r="A23" s="22" t="s">
        <v>64</v>
      </c>
      <c r="B23" s="22" t="s">
        <v>65</v>
      </c>
      <c r="C23" s="10"/>
      <c r="D23" s="9"/>
      <c r="E23" s="9"/>
      <c r="F23" s="11"/>
      <c r="G23" s="9"/>
      <c r="H23" s="9"/>
      <c r="I23" s="12"/>
      <c r="J23" s="9"/>
      <c r="K23" s="13"/>
      <c r="L23" s="14"/>
      <c r="M23" s="14"/>
      <c r="N23" s="15"/>
      <c r="O23" s="15"/>
      <c r="P23" s="72">
        <f>SUM(P8:P22)</f>
        <v>12821.52</v>
      </c>
      <c r="Q23" s="9"/>
      <c r="R23" s="15"/>
      <c r="S23" s="9"/>
      <c r="T23" s="15"/>
      <c r="U23" s="9"/>
      <c r="V23" s="16"/>
      <c r="W23" s="16"/>
      <c r="X23" s="17"/>
    </row>
  </sheetData>
  <mergeCells count="30">
    <mergeCell ref="S6:T6"/>
    <mergeCell ref="U6:U7"/>
    <mergeCell ref="V6:V7"/>
    <mergeCell ref="J6:K6"/>
    <mergeCell ref="L6:L7"/>
    <mergeCell ref="M6:M7"/>
    <mergeCell ref="N6:N7"/>
    <mergeCell ref="O6:O7"/>
    <mergeCell ref="P6:P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Q6:R6"/>
    <mergeCell ref="A1:A3"/>
    <mergeCell ref="B1:X1"/>
    <mergeCell ref="B2:X2"/>
    <mergeCell ref="B3:X3"/>
    <mergeCell ref="C4:X4"/>
  </mergeCells>
  <dataValidations count="1">
    <dataValidation type="list" allowBlank="1" sqref="G8:G23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0" sqref="D10"/>
    </sheetView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2023</vt:lpstr>
      <vt:lpstr>AGOSTO 2023</vt:lpstr>
      <vt:lpstr>SETEMBRO 2023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Leite de Santana Cabus</dc:creator>
  <cp:lastModifiedBy>07803613420</cp:lastModifiedBy>
  <dcterms:created xsi:type="dcterms:W3CDTF">2021-09-29T14:08:16Z</dcterms:created>
  <dcterms:modified xsi:type="dcterms:W3CDTF">2023-10-18T12:53:56Z</dcterms:modified>
</cp:coreProperties>
</file>