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OUTUBRO 2022" sheetId="1" r:id="rId1"/>
    <sheet name="NOVEMBRO 2022" sheetId="2" r:id="rId2"/>
    <sheet name="DEZEMBRO 2022" sheetId="3" r:id="rId3"/>
  </sheets>
  <calcPr calcId="125725"/>
</workbook>
</file>

<file path=xl/calcChain.xml><?xml version="1.0" encoding="utf-8"?>
<calcChain xmlns="http://schemas.openxmlformats.org/spreadsheetml/2006/main">
  <c r="P16" i="1"/>
  <c r="P30" i="2"/>
  <c r="P26"/>
  <c r="P27"/>
  <c r="P28"/>
  <c r="P29"/>
  <c r="P24"/>
  <c r="P25"/>
  <c r="P21"/>
  <c r="P22"/>
  <c r="P23"/>
  <c r="P18"/>
  <c r="P19"/>
  <c r="P20"/>
  <c r="P17"/>
  <c r="P14"/>
  <c r="P15"/>
  <c r="P16"/>
  <c r="P14" i="3"/>
  <c r="P13"/>
  <c r="P12"/>
  <c r="P11"/>
  <c r="P10" l="1"/>
  <c r="P9"/>
  <c r="P8"/>
  <c r="P12" i="2" l="1"/>
  <c r="P13"/>
  <c r="P11"/>
  <c r="P10"/>
  <c r="P9"/>
  <c r="P8"/>
  <c r="P15" i="1" l="1"/>
  <c r="P8" l="1"/>
  <c r="V8"/>
  <c r="P14"/>
  <c r="V11"/>
  <c r="P11"/>
  <c r="P13"/>
  <c r="P12"/>
  <c r="V10"/>
  <c r="P10"/>
  <c r="V9"/>
  <c r="P9"/>
  <c r="W8" l="1"/>
  <c r="W9"/>
  <c r="W10"/>
  <c r="W13"/>
  <c r="W11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<sst xmlns="http://schemas.openxmlformats.org/spreadsheetml/2006/main" count="464" uniqueCount="165">
  <si>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</si>
  <si>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</si>
  <si>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</si>
  <si>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</si>
  <si>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</si>
  <si>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</si>
  <si>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</si>
  <si>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</si>
  <si>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</si>
  <si>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</si>
  <si>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</si>
  <si>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</si>
  <si>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</si>
  <si>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</si>
  <si>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</si>
  <si>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</si>
  <si>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</si>
  <si>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</si>
  <si>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</si>
  <si>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</si>
  <si>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</si>
  <si>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</si>
  <si>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</si>
  <si>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</si>
  <si>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</si>
  <si>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</si>
  <si>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</si>
  <si>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</si>
  <si>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</si>
  <si>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</si>
  <si>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</si>
  <si>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</si>
  <si>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</si>
  <si>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</si>
  <si>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</si>
  <si>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</si>
  <si>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</si>
  <si>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</si>
  <si>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</si>
  <si>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</si>
  <si>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</si>
  <si>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</si>
  <si>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</si>
  <si>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</si>
  <si>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</si>
  <si>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</si>
  <si>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</si>
  <si>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</si>
  <si>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</si>
  <si>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</si>
  <si>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</si>
  <si>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</si>
  <si>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</si>
  <si>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</si>
  <si>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</si>
  <si>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</si>
  <si>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</si>
  <si>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</si>
  <si>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</si>
  <si>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</si>
  <si>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</si>
  <si>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</si>
  <si>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</si>
  <si>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UNIVERSIDADE DE PERNAMBUCO - UPE/REITORIA</t>
  </si>
  <si>
    <t>ATUALIZADO EM ,30/09/2021</t>
  </si>
  <si>
    <t>SECTI</t>
  </si>
  <si>
    <t>UPE</t>
  </si>
  <si>
    <t>PE</t>
  </si>
  <si>
    <t>Recife</t>
  </si>
  <si>
    <t>REUNIÃO</t>
  </si>
  <si>
    <t>OUTROS</t>
  </si>
  <si>
    <t>ATUALIZADO EM ,25/07/2022</t>
  </si>
  <si>
    <t>ATUALIZADO EM ,30/09/2022</t>
  </si>
  <si>
    <t>Igor Lapsky da Costa Francisco</t>
  </si>
  <si>
    <t>Rio de Janeiro</t>
  </si>
  <si>
    <t>Emilia Kohlman Rabbani</t>
  </si>
  <si>
    <t>Guilherme Dantas Campos Pinto</t>
  </si>
  <si>
    <t>ALUNO</t>
  </si>
  <si>
    <t>Ajuda de custo para representar a Universidade de Pernambuco em Congresso internacional</t>
  </si>
  <si>
    <t xml:space="preserve">RJ  </t>
  </si>
  <si>
    <t xml:space="preserve">ASSESSOR </t>
  </si>
  <si>
    <t xml:space="preserve">Mexico </t>
  </si>
  <si>
    <t>Visita técnica a Colorado State University (CSU)</t>
  </si>
  <si>
    <t>Cooperação Tecnica entre a UPE e a Universidade Mexicanas, para a internacionalização educacional.</t>
  </si>
  <si>
    <t>Denver/EUA</t>
  </si>
  <si>
    <t>Holanda</t>
  </si>
  <si>
    <t>PROFESSORA</t>
  </si>
  <si>
    <t>PROFESSOR</t>
  </si>
  <si>
    <t>ALUNA</t>
  </si>
  <si>
    <r>
      <t>apresentar trabalho aprovado no </t>
    </r>
    <r>
      <rPr>
        <b/>
        <sz val="10"/>
        <color rgb="FF000000"/>
        <rFont val="Calibri"/>
        <family val="2"/>
      </rPr>
      <t>Congresso Mundial de Cardiologia (World Congress of Cardiology)</t>
    </r>
  </si>
  <si>
    <t>Gabrielly Nascimento de Lima</t>
  </si>
  <si>
    <t>Sérgio Peres Ramos da Silva</t>
  </si>
  <si>
    <t>Realizar visitas técnicas em a apresentar artigos científicos</t>
  </si>
  <si>
    <t>Realizar acordos de cooperação técnica na Ecopetrol e Universidad Nacional</t>
  </si>
  <si>
    <t xml:space="preserve">Colombia </t>
  </si>
  <si>
    <t>Pedro Henrique Sette de Souza</t>
  </si>
  <si>
    <t>Realizar visita técnica a Universidade Federal do Oeste da Bahia (UFOB)</t>
  </si>
  <si>
    <t>BA</t>
  </si>
  <si>
    <t>Barreiras</t>
  </si>
  <si>
    <t>Maria do Socorro Mendonça</t>
  </si>
  <si>
    <t>RECIFE</t>
  </si>
  <si>
    <t>PA</t>
  </si>
  <si>
    <t>CURITIBA</t>
  </si>
  <si>
    <t>Marcos André Moura dos Santos </t>
  </si>
  <si>
    <t>Professor</t>
  </si>
  <si>
    <t>Porto/Portugal</t>
  </si>
  <si>
    <t>Professora</t>
  </si>
  <si>
    <t xml:space="preserve">Merida/Mexico </t>
  </si>
  <si>
    <t>SC</t>
  </si>
  <si>
    <t>Carolina Picchetti Nascimento</t>
  </si>
  <si>
    <t>Celi Neuza Zulke Taffarel</t>
  </si>
  <si>
    <t>Professora convidada</t>
  </si>
  <si>
    <t xml:space="preserve">Professora convidada </t>
  </si>
  <si>
    <t>Salvador</t>
  </si>
  <si>
    <t>Claudio de Lira Santos Junior</t>
  </si>
  <si>
    <t>Professor convidado</t>
  </si>
  <si>
    <t>Florianopolis</t>
  </si>
  <si>
    <t>Realizar pesquisa de campo na UNIVERSITÉ TOULOUSE III</t>
  </si>
  <si>
    <t>Visita técnica a Universidade do Porto</t>
  </si>
  <si>
    <t>Visita técnica ao INSTITUTO POLITÉCNICO NACIONAL</t>
  </si>
  <si>
    <t>Toulouse/França</t>
  </si>
  <si>
    <t>Rodrigo Cappato de Araújo</t>
  </si>
  <si>
    <t>Ana Carolina Rodarti Pitangui</t>
  </si>
  <si>
    <t>Marcelo Soares Tavares de Melo </t>
  </si>
  <si>
    <t>Reunião em São Paulo.</t>
  </si>
  <si>
    <t>SP</t>
  </si>
  <si>
    <t>São Paulo</t>
  </si>
  <si>
    <t>Geam Karlo Gomes</t>
  </si>
  <si>
    <t>Visita técnica ao Instituto Politécnico de Leiria</t>
  </si>
  <si>
    <t>Lisboa/Portugal</t>
  </si>
  <si>
    <t>Mauro Virgilio Gomes de Barros</t>
  </si>
  <si>
    <t>Realizar pesquisa de campo na Universidade do Porto</t>
  </si>
  <si>
    <t>Marcos Aurélio de Valois Correia Junior</t>
  </si>
  <si>
    <t>Joselma Cavalcanti Cordeiro</t>
  </si>
  <si>
    <t>Apresentar trabalho no 13º Congresso da ABRASCO</t>
  </si>
  <si>
    <t xml:space="preserve">Lusanira Maria de Fonseca Santa Cruz </t>
  </si>
  <si>
    <t>participação no XXV Congresso de Ouvidoria e Ombudsman</t>
  </si>
  <si>
    <t>Maria do Rosário Lapenda</t>
  </si>
  <si>
    <t>Servidora</t>
  </si>
  <si>
    <t>CE</t>
  </si>
  <si>
    <t>Fortaleza</t>
  </si>
  <si>
    <t>Renata Alves Gomes Villani</t>
  </si>
  <si>
    <t>Apresentar trabalho no 13º  Congresso da ABRASCO</t>
  </si>
  <si>
    <t>Walma Nogueira Ramos Guimarães</t>
  </si>
  <si>
    <t>Participar do Congresso Brasileiro de Ensino Superior a Distância</t>
  </si>
  <si>
    <t>Part. do 68 º Fórum Nacional de Reitoras e Reitores da ABRUEM.</t>
  </si>
  <si>
    <t xml:space="preserve">José Wantuir Queiroz de Almeida </t>
  </si>
  <si>
    <t>Marcilio Barbosa de Mendonça Souza Junior</t>
  </si>
  <si>
    <t>Pedro Henrique de Barros Falcão</t>
  </si>
  <si>
    <t>Reitor</t>
  </si>
  <si>
    <t>Vice-Reitora</t>
  </si>
  <si>
    <t>Curitiba</t>
  </si>
  <si>
    <t>João Francisco Lins Brayner Rangel Junior</t>
  </si>
  <si>
    <t>Jorge Bezerra</t>
  </si>
  <si>
    <t> Ricardo Arraes de Alencar Ximenes</t>
  </si>
  <si>
    <t>Londres/Inglaterra</t>
  </si>
  <si>
    <t>Eliana Cristina Barreto Monteiro</t>
  </si>
  <si>
    <t>Maria Regina Almeida de Menezes</t>
  </si>
  <si>
    <t>Participar no evento “Campinas Health Technology &amp; Innovation</t>
  </si>
  <si>
    <t>Participar do 68 º Fórum Nacional de Reitoras e Reitores da ABRUEM.</t>
  </si>
  <si>
    <t>Fernando Buarque de Lima Neto </t>
  </si>
  <si>
    <t>Celina Maria de Carvalho Guimarães</t>
  </si>
  <si>
    <t> Democrito De Barros Miranda Filho</t>
  </si>
  <si>
    <t>Cooperação internacional com a LONDON SCHOOL OF HYGIENE AND TROPICAL MEDICINE</t>
  </si>
  <si>
    <t>Visita técnica a LONDON SCHOOL OF HYGIENE AND TROPICAL MEDICINE</t>
  </si>
</sst>
</file>

<file path=xl/styles.xml><?xml version="1.0" encoding="utf-8"?>
<styleSheet xmlns="http://schemas.openxmlformats.org/spreadsheetml/2006/main">
  <numFmts count="3">
    <numFmt numFmtId="164" formatCode="[$R$]#,##0.00"/>
    <numFmt numFmtId="165" formatCode="[$R$ -416]#,##0.00"/>
    <numFmt numFmtId="166" formatCode="&quot;R$&quot;\ #,##0.00"/>
  </numFmts>
  <fonts count="33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ajor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aj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4" borderId="4" xfId="0" applyFill="1" applyBorder="1" applyAlignment="1">
      <alignment horizontal="center" vertical="center" wrapText="1"/>
    </xf>
    <xf numFmtId="0" fontId="0" fillId="0" borderId="0" xfId="0" applyFont="1" applyAlignment="1"/>
    <xf numFmtId="0" fontId="13" fillId="4" borderId="4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3" fillId="0" borderId="4" xfId="0" applyFont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0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165" fontId="3" fillId="4" borderId="5" xfId="0" applyNumberFormat="1" applyFont="1" applyFill="1" applyBorder="1" applyAlignment="1">
      <alignment vertical="center" wrapText="1"/>
    </xf>
    <xf numFmtId="165" fontId="17" fillId="4" borderId="5" xfId="0" applyNumberFormat="1" applyFont="1" applyFill="1" applyBorder="1" applyAlignment="1">
      <alignment vertical="center" wrapText="1"/>
    </xf>
    <xf numFmtId="14" fontId="8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7" fillId="4" borderId="4" xfId="0" applyFont="1" applyFill="1" applyBorder="1" applyAlignment="1">
      <alignment horizontal="center" vertical="center" wrapText="1"/>
    </xf>
    <xf numFmtId="0" fontId="0" fillId="0" borderId="19" xfId="0" applyFont="1" applyBorder="1" applyAlignment="1"/>
    <xf numFmtId="0" fontId="18" fillId="0" borderId="18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17" fillId="5" borderId="5" xfId="0" applyNumberFormat="1" applyFont="1" applyFill="1" applyBorder="1" applyAlignment="1">
      <alignment vertical="center" wrapText="1"/>
    </xf>
    <xf numFmtId="0" fontId="0" fillId="0" borderId="8" xfId="0" applyFont="1" applyBorder="1" applyAlignment="1"/>
    <xf numFmtId="14" fontId="8" fillId="0" borderId="8" xfId="0" applyNumberFormat="1" applyFont="1" applyBorder="1" applyAlignment="1">
      <alignment horizontal="center"/>
    </xf>
    <xf numFmtId="0" fontId="17" fillId="0" borderId="0" xfId="0" applyFont="1" applyAlignment="1"/>
    <xf numFmtId="0" fontId="0" fillId="0" borderId="0" xfId="0" applyFont="1" applyAlignment="1"/>
    <xf numFmtId="14" fontId="0" fillId="0" borderId="0" xfId="0" applyNumberFormat="1" applyFont="1" applyAlignment="1"/>
    <xf numFmtId="165" fontId="0" fillId="4" borderId="1" xfId="0" applyNumberFormat="1" applyFont="1" applyFill="1" applyBorder="1" applyAlignment="1">
      <alignment vertical="center" wrapText="1"/>
    </xf>
    <xf numFmtId="0" fontId="0" fillId="0" borderId="13" xfId="0" applyFont="1" applyBorder="1" applyAlignment="1"/>
    <xf numFmtId="14" fontId="8" fillId="0" borderId="13" xfId="0" applyNumberFormat="1" applyFont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14" fontId="0" fillId="0" borderId="8" xfId="0" applyNumberFormat="1" applyFont="1" applyBorder="1" applyAlignment="1"/>
    <xf numFmtId="0" fontId="13" fillId="0" borderId="8" xfId="0" applyFont="1" applyBorder="1" applyAlignment="1">
      <alignment horizontal="center"/>
    </xf>
    <xf numFmtId="4" fontId="16" fillId="0" borderId="8" xfId="0" applyNumberFormat="1" applyFont="1" applyBorder="1" applyAlignment="1">
      <alignment vertical="center"/>
    </xf>
    <xf numFmtId="0" fontId="9" fillId="4" borderId="14" xfId="0" applyFont="1" applyFill="1" applyBorder="1" applyAlignment="1">
      <alignment horizontal="center" vertical="center" wrapText="1"/>
    </xf>
    <xf numFmtId="0" fontId="22" fillId="0" borderId="8" xfId="0" applyFont="1" applyBorder="1" applyAlignment="1"/>
    <xf numFmtId="164" fontId="9" fillId="4" borderId="4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/>
    <xf numFmtId="14" fontId="25" fillId="0" borderId="17" xfId="0" applyNumberFormat="1" applyFont="1" applyBorder="1" applyAlignment="1">
      <alignment horizontal="center" vertical="center"/>
    </xf>
    <xf numFmtId="14" fontId="22" fillId="4" borderId="4" xfId="0" applyNumberFormat="1" applyFont="1" applyFill="1" applyBorder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vertical="center"/>
    </xf>
    <xf numFmtId="14" fontId="22" fillId="0" borderId="0" xfId="0" applyNumberFormat="1" applyFont="1" applyAlignment="1">
      <alignment horizontal="center"/>
    </xf>
    <xf numFmtId="165" fontId="21" fillId="4" borderId="5" xfId="0" applyNumberFormat="1" applyFont="1" applyFill="1" applyBorder="1" applyAlignment="1">
      <alignment vertical="center" wrapText="1"/>
    </xf>
    <xf numFmtId="164" fontId="22" fillId="4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5" fontId="26" fillId="4" borderId="5" xfId="0" applyNumberFormat="1" applyFont="1" applyFill="1" applyBorder="1" applyAlignment="1">
      <alignment vertical="center" wrapText="1"/>
    </xf>
    <xf numFmtId="165" fontId="22" fillId="4" borderId="5" xfId="0" applyNumberFormat="1" applyFont="1" applyFill="1" applyBorder="1" applyAlignment="1">
      <alignment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/>
    </xf>
    <xf numFmtId="0" fontId="22" fillId="4" borderId="8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2" fillId="0" borderId="0" xfId="0" applyFont="1" applyAlignment="1"/>
    <xf numFmtId="14" fontId="25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/>
    </xf>
    <xf numFmtId="0" fontId="28" fillId="4" borderId="1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vertical="center"/>
    </xf>
    <xf numFmtId="17" fontId="26" fillId="4" borderId="2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165" fontId="22" fillId="5" borderId="1" xfId="0" applyNumberFormat="1" applyFont="1" applyFill="1" applyBorder="1" applyAlignment="1">
      <alignment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164" fontId="26" fillId="4" borderId="4" xfId="0" applyNumberFormat="1" applyFont="1" applyFill="1" applyBorder="1" applyAlignment="1">
      <alignment horizontal="center" vertical="center" wrapText="1"/>
    </xf>
    <xf numFmtId="14" fontId="25" fillId="0" borderId="8" xfId="0" applyNumberFormat="1" applyFont="1" applyFill="1" applyBorder="1" applyAlignment="1">
      <alignment horizontal="center" vertical="center"/>
    </xf>
    <xf numFmtId="14" fontId="26" fillId="4" borderId="4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Alignment="1"/>
    <xf numFmtId="0" fontId="26" fillId="4" borderId="0" xfId="0" applyFont="1" applyFill="1" applyBorder="1" applyAlignment="1">
      <alignment horizontal="center" vertical="center" wrapText="1"/>
    </xf>
    <xf numFmtId="0" fontId="26" fillId="0" borderId="8" xfId="0" applyFont="1" applyBorder="1" applyAlignment="1"/>
    <xf numFmtId="0" fontId="29" fillId="4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0" borderId="0" xfId="0" applyFont="1" applyAlignment="1"/>
    <xf numFmtId="165" fontId="21" fillId="5" borderId="5" xfId="0" applyNumberFormat="1" applyFont="1" applyFill="1" applyBorder="1" applyAlignment="1">
      <alignment vertical="center" wrapText="1"/>
    </xf>
    <xf numFmtId="0" fontId="21" fillId="4" borderId="4" xfId="0" applyFont="1" applyFill="1" applyBorder="1" applyAlignment="1">
      <alignment vertical="center" wrapText="1"/>
    </xf>
    <xf numFmtId="0" fontId="21" fillId="0" borderId="0" xfId="0" applyFont="1" applyAlignment="1"/>
    <xf numFmtId="0" fontId="22" fillId="4" borderId="14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/>
    </xf>
    <xf numFmtId="0" fontId="30" fillId="0" borderId="8" xfId="0" applyFont="1" applyBorder="1" applyAlignment="1"/>
    <xf numFmtId="0" fontId="26" fillId="4" borderId="12" xfId="0" applyFont="1" applyFill="1" applyBorder="1" applyAlignment="1">
      <alignment horizontal="center" vertical="center" wrapText="1"/>
    </xf>
    <xf numFmtId="0" fontId="23" fillId="0" borderId="13" xfId="0" applyFont="1" applyBorder="1" applyAlignment="1"/>
    <xf numFmtId="0" fontId="29" fillId="4" borderId="4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22" fillId="0" borderId="13" xfId="0" applyFont="1" applyBorder="1" applyAlignment="1"/>
    <xf numFmtId="0" fontId="19" fillId="4" borderId="15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3" fillId="0" borderId="0" xfId="0" applyFont="1" applyAlignment="1"/>
    <xf numFmtId="0" fontId="23" fillId="0" borderId="20" xfId="0" applyFont="1" applyFill="1" applyBorder="1" applyAlignment="1"/>
    <xf numFmtId="0" fontId="25" fillId="6" borderId="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164" fontId="22" fillId="4" borderId="6" xfId="0" applyNumberFormat="1" applyFont="1" applyFill="1" applyBorder="1" applyAlignment="1">
      <alignment horizontal="center" vertical="center" wrapText="1"/>
    </xf>
    <xf numFmtId="14" fontId="22" fillId="4" borderId="6" xfId="0" applyNumberFormat="1" applyFont="1" applyFill="1" applyBorder="1" applyAlignment="1">
      <alignment horizontal="center" vertical="center" wrapText="1"/>
    </xf>
    <xf numFmtId="165" fontId="0" fillId="4" borderId="9" xfId="0" applyNumberFormat="1" applyFont="1" applyFill="1" applyBorder="1" applyAlignment="1">
      <alignment vertical="center" wrapText="1"/>
    </xf>
    <xf numFmtId="164" fontId="22" fillId="4" borderId="8" xfId="0" applyNumberFormat="1" applyFont="1" applyFill="1" applyBorder="1" applyAlignment="1">
      <alignment horizontal="center" vertical="center" wrapText="1"/>
    </xf>
    <xf numFmtId="14" fontId="22" fillId="4" borderId="8" xfId="0" applyNumberFormat="1" applyFont="1" applyFill="1" applyBorder="1" applyAlignment="1">
      <alignment horizontal="center" vertical="center" wrapText="1"/>
    </xf>
    <xf numFmtId="14" fontId="25" fillId="0" borderId="13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left"/>
    </xf>
    <xf numFmtId="14" fontId="32" fillId="0" borderId="8" xfId="0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64" fontId="22" fillId="4" borderId="11" xfId="0" applyNumberFormat="1" applyFont="1" applyFill="1" applyBorder="1" applyAlignment="1">
      <alignment horizontal="center" vertical="center" wrapText="1"/>
    </xf>
    <xf numFmtId="14" fontId="22" fillId="4" borderId="3" xfId="0" applyNumberFormat="1" applyFont="1" applyFill="1" applyBorder="1" applyAlignment="1">
      <alignment horizontal="center" vertical="center" wrapText="1"/>
    </xf>
    <xf numFmtId="164" fontId="22" fillId="4" borderId="2" xfId="0" applyNumberFormat="1" applyFont="1" applyFill="1" applyBorder="1" applyAlignment="1">
      <alignment horizontal="center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5" fillId="6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164" fontId="22" fillId="4" borderId="15" xfId="0" applyNumberFormat="1" applyFont="1" applyFill="1" applyBorder="1" applyAlignment="1">
      <alignment horizontal="center" vertical="center" wrapText="1"/>
    </xf>
    <xf numFmtId="14" fontId="22" fillId="0" borderId="13" xfId="0" applyNumberFormat="1" applyFont="1" applyBorder="1" applyAlignment="1"/>
    <xf numFmtId="166" fontId="22" fillId="0" borderId="8" xfId="0" applyNumberFormat="1" applyFont="1" applyBorder="1" applyAlignment="1">
      <alignment horizontal="left" vertical="center"/>
    </xf>
    <xf numFmtId="165" fontId="22" fillId="5" borderId="1" xfId="0" applyNumberFormat="1" applyFont="1" applyFill="1" applyBorder="1" applyAlignment="1">
      <alignment horizontal="left" vertical="center" wrapText="1"/>
    </xf>
    <xf numFmtId="165" fontId="26" fillId="4" borderId="9" xfId="0" applyNumberFormat="1" applyFont="1" applyFill="1" applyBorder="1" applyAlignment="1">
      <alignment horizontal="left" vertical="center" wrapText="1"/>
    </xf>
    <xf numFmtId="165" fontId="22" fillId="5" borderId="5" xfId="0" applyNumberFormat="1" applyFont="1" applyFill="1" applyBorder="1" applyAlignment="1">
      <alignment horizontal="left" vertical="center" wrapText="1"/>
    </xf>
    <xf numFmtId="165" fontId="26" fillId="4" borderId="5" xfId="0" applyNumberFormat="1" applyFont="1" applyFill="1" applyBorder="1" applyAlignment="1">
      <alignment horizontal="left" vertical="center" wrapText="1"/>
    </xf>
    <xf numFmtId="166" fontId="22" fillId="0" borderId="0" xfId="0" applyNumberFormat="1" applyFont="1" applyAlignment="1">
      <alignment horizontal="left"/>
    </xf>
    <xf numFmtId="165" fontId="26" fillId="4" borderId="1" xfId="0" applyNumberFormat="1" applyFont="1" applyFill="1" applyBorder="1" applyAlignment="1">
      <alignment horizontal="left" vertical="center" wrapText="1"/>
    </xf>
    <xf numFmtId="165" fontId="26" fillId="5" borderId="5" xfId="0" applyNumberFormat="1" applyFont="1" applyFill="1" applyBorder="1" applyAlignment="1">
      <alignment horizontal="left" vertical="center" wrapText="1"/>
    </xf>
    <xf numFmtId="165" fontId="22" fillId="4" borderId="5" xfId="0" applyNumberFormat="1" applyFont="1" applyFill="1" applyBorder="1" applyAlignment="1">
      <alignment horizontal="left" vertical="center" wrapText="1"/>
    </xf>
    <xf numFmtId="165" fontId="22" fillId="4" borderId="12" xfId="0" applyNumberFormat="1" applyFont="1" applyFill="1" applyBorder="1" applyAlignment="1">
      <alignment horizontal="left" vertical="center" wrapText="1"/>
    </xf>
    <xf numFmtId="165" fontId="22" fillId="4" borderId="8" xfId="0" applyNumberFormat="1" applyFont="1" applyFill="1" applyBorder="1" applyAlignment="1">
      <alignment horizontal="left" vertical="center" wrapText="1"/>
    </xf>
    <xf numFmtId="165" fontId="26" fillId="5" borderId="16" xfId="0" applyNumberFormat="1" applyFont="1" applyFill="1" applyBorder="1" applyAlignment="1">
      <alignment horizontal="left" vertical="center" wrapText="1"/>
    </xf>
    <xf numFmtId="166" fontId="22" fillId="0" borderId="14" xfId="0" applyNumberFormat="1" applyFont="1" applyBorder="1" applyAlignment="1">
      <alignment horizontal="left"/>
    </xf>
    <xf numFmtId="166" fontId="22" fillId="0" borderId="8" xfId="0" applyNumberFormat="1" applyFont="1" applyBorder="1" applyAlignment="1">
      <alignment horizontal="left"/>
    </xf>
    <xf numFmtId="165" fontId="26" fillId="5" borderId="18" xfId="0" applyNumberFormat="1" applyFont="1" applyFill="1" applyBorder="1" applyAlignment="1">
      <alignment horizontal="left" vertical="center" wrapText="1"/>
    </xf>
    <xf numFmtId="165" fontId="22" fillId="4" borderId="9" xfId="0" applyNumberFormat="1" applyFont="1" applyFill="1" applyBorder="1" applyAlignment="1">
      <alignment horizontal="left" vertical="center" wrapText="1"/>
    </xf>
    <xf numFmtId="165" fontId="22" fillId="4" borderId="22" xfId="0" applyNumberFormat="1" applyFont="1" applyFill="1" applyBorder="1" applyAlignment="1">
      <alignment horizontal="left" vertical="center" wrapText="1"/>
    </xf>
    <xf numFmtId="165" fontId="26" fillId="5" borderId="21" xfId="0" applyNumberFormat="1" applyFont="1" applyFill="1" applyBorder="1" applyAlignment="1">
      <alignment horizontal="left" vertical="center" wrapText="1"/>
    </xf>
    <xf numFmtId="165" fontId="26" fillId="5" borderId="0" xfId="0" applyNumberFormat="1" applyFont="1" applyFill="1" applyBorder="1" applyAlignment="1">
      <alignment horizontal="left" vertical="center" wrapText="1"/>
    </xf>
    <xf numFmtId="166" fontId="22" fillId="0" borderId="13" xfId="0" applyNumberFormat="1" applyFont="1" applyBorder="1" applyAlignment="1">
      <alignment horizontal="left"/>
    </xf>
    <xf numFmtId="165" fontId="26" fillId="5" borderId="8" xfId="0" applyNumberFormat="1" applyFont="1" applyFill="1" applyBorder="1" applyAlignment="1">
      <alignment horizontal="left" vertical="center" wrapText="1"/>
    </xf>
    <xf numFmtId="14" fontId="26" fillId="0" borderId="0" xfId="0" applyNumberFormat="1" applyFont="1" applyAlignment="1">
      <alignment horizontal="center"/>
    </xf>
    <xf numFmtId="14" fontId="26" fillId="0" borderId="8" xfId="0" applyNumberFormat="1" applyFont="1" applyBorder="1" applyAlignment="1">
      <alignment horizontal="center"/>
    </xf>
    <xf numFmtId="14" fontId="22" fillId="0" borderId="13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0" fontId="26" fillId="4" borderId="2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4" borderId="8" xfId="0" applyFont="1" applyFill="1" applyBorder="1" applyAlignment="1">
      <alignment horizontal="left" vertical="top" wrapText="1"/>
    </xf>
    <xf numFmtId="166" fontId="22" fillId="0" borderId="23" xfId="0" applyNumberFormat="1" applyFont="1" applyBorder="1" applyAlignment="1">
      <alignment horizontal="left"/>
    </xf>
    <xf numFmtId="0" fontId="26" fillId="4" borderId="8" xfId="0" applyFont="1" applyFill="1" applyBorder="1" applyAlignment="1">
      <alignment horizontal="left" vertical="top" wrapText="1"/>
    </xf>
    <xf numFmtId="0" fontId="27" fillId="4" borderId="24" xfId="0" applyFont="1" applyFill="1" applyBorder="1" applyAlignment="1">
      <alignment horizontal="center" vertical="center" wrapText="1"/>
    </xf>
    <xf numFmtId="165" fontId="26" fillId="5" borderId="8" xfId="0" applyNumberFormat="1" applyFont="1" applyFill="1" applyBorder="1" applyAlignment="1">
      <alignment horizontal="right" vertical="center" wrapText="1"/>
    </xf>
    <xf numFmtId="166" fontId="22" fillId="0" borderId="8" xfId="0" applyNumberFormat="1" applyFont="1" applyBorder="1" applyAlignment="1"/>
    <xf numFmtId="165" fontId="22" fillId="5" borderId="5" xfId="0" applyNumberFormat="1" applyFont="1" applyFill="1" applyBorder="1" applyAlignment="1">
      <alignment vertical="center" wrapText="1"/>
    </xf>
    <xf numFmtId="166" fontId="26" fillId="4" borderId="8" xfId="0" applyNumberFormat="1" applyFont="1" applyFill="1" applyBorder="1" applyAlignment="1">
      <alignment horizontal="center" vertical="center" wrapText="1"/>
    </xf>
    <xf numFmtId="166" fontId="22" fillId="4" borderId="5" xfId="0" applyNumberFormat="1" applyFont="1" applyFill="1" applyBorder="1" applyAlignment="1">
      <alignment horizontal="center" vertical="center" wrapText="1"/>
    </xf>
    <xf numFmtId="166" fontId="28" fillId="4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/>
    </xf>
    <xf numFmtId="0" fontId="22" fillId="4" borderId="1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C458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03"/>
  <sheetViews>
    <sheetView tabSelected="1" topLeftCell="B1" zoomScale="90" zoomScaleNormal="90" workbookViewId="0">
      <pane ySplit="7" topLeftCell="A8" activePane="bottomLeft" state="frozen"/>
      <selection pane="bottomLeft" activeCell="P16" sqref="P16"/>
    </sheetView>
  </sheetViews>
  <sheetFormatPr defaultColWidth="12.625" defaultRowHeight="15" customHeight="1"/>
  <cols>
    <col min="1" max="1" width="18.125" customWidth="1"/>
    <col min="2" max="2" width="15.625" customWidth="1"/>
    <col min="3" max="3" width="34.5" customWidth="1"/>
    <col min="4" max="4" width="12.875" customWidth="1"/>
    <col min="5" max="5" width="15.125" customWidth="1"/>
    <col min="6" max="6" width="76.87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215"/>
      <c r="B1" s="216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06"/>
      <c r="Y1" s="1"/>
      <c r="Z1" s="1"/>
      <c r="AA1" s="1"/>
      <c r="AB1" s="1"/>
    </row>
    <row r="2" spans="1:28" ht="21">
      <c r="A2" s="209"/>
      <c r="B2" s="216" t="s">
        <v>63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06"/>
      <c r="Y2" s="1"/>
      <c r="Z2" s="1"/>
      <c r="AA2" s="1"/>
      <c r="AB2" s="1"/>
    </row>
    <row r="3" spans="1:28" ht="21">
      <c r="A3" s="209"/>
      <c r="B3" s="216" t="s">
        <v>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06"/>
      <c r="Y3" s="2"/>
      <c r="Z3" s="2"/>
      <c r="AA3" s="3"/>
      <c r="AB3" s="3"/>
    </row>
    <row r="4" spans="1:28">
      <c r="A4" s="4" t="s">
        <v>72</v>
      </c>
      <c r="B4" s="5"/>
      <c r="C4" s="217" t="s">
        <v>2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06"/>
      <c r="Y4" s="6"/>
      <c r="Z4" s="6"/>
      <c r="AA4" s="3"/>
      <c r="AB4" s="3"/>
    </row>
    <row r="5" spans="1:28" ht="15.75" customHeight="1">
      <c r="A5" s="205" t="s">
        <v>3</v>
      </c>
      <c r="B5" s="206"/>
      <c r="C5" s="205" t="s">
        <v>4</v>
      </c>
      <c r="D5" s="211"/>
      <c r="E5" s="206"/>
      <c r="F5" s="205" t="s">
        <v>5</v>
      </c>
      <c r="G5" s="211"/>
      <c r="H5" s="211"/>
      <c r="I5" s="211"/>
      <c r="J5" s="211"/>
      <c r="K5" s="211"/>
      <c r="L5" s="211"/>
      <c r="M5" s="206"/>
      <c r="N5" s="205" t="s">
        <v>6</v>
      </c>
      <c r="O5" s="211"/>
      <c r="P5" s="206"/>
      <c r="Q5" s="205" t="s">
        <v>7</v>
      </c>
      <c r="R5" s="211"/>
      <c r="S5" s="211"/>
      <c r="T5" s="211"/>
      <c r="U5" s="211"/>
      <c r="V5" s="206"/>
      <c r="W5" s="203" t="s">
        <v>8</v>
      </c>
      <c r="X5" s="203" t="s">
        <v>9</v>
      </c>
      <c r="Y5" s="6"/>
      <c r="Z5" s="6"/>
      <c r="AA5" s="6"/>
      <c r="AB5" s="6"/>
    </row>
    <row r="6" spans="1:28" ht="15.75" customHeight="1">
      <c r="A6" s="203" t="s">
        <v>10</v>
      </c>
      <c r="B6" s="203" t="s">
        <v>11</v>
      </c>
      <c r="C6" s="203" t="s">
        <v>12</v>
      </c>
      <c r="D6" s="203" t="s">
        <v>13</v>
      </c>
      <c r="E6" s="203" t="s">
        <v>14</v>
      </c>
      <c r="F6" s="203" t="s">
        <v>15</v>
      </c>
      <c r="G6" s="203" t="s">
        <v>16</v>
      </c>
      <c r="H6" s="205" t="s">
        <v>17</v>
      </c>
      <c r="I6" s="206"/>
      <c r="J6" s="207" t="s">
        <v>18</v>
      </c>
      <c r="K6" s="206"/>
      <c r="L6" s="203" t="s">
        <v>19</v>
      </c>
      <c r="M6" s="203" t="s">
        <v>20</v>
      </c>
      <c r="N6" s="214" t="s">
        <v>21</v>
      </c>
      <c r="O6" s="214" t="s">
        <v>22</v>
      </c>
      <c r="P6" s="214" t="s">
        <v>23</v>
      </c>
      <c r="Q6" s="207" t="s">
        <v>24</v>
      </c>
      <c r="R6" s="206"/>
      <c r="S6" s="207" t="s">
        <v>25</v>
      </c>
      <c r="T6" s="206"/>
      <c r="U6" s="203" t="s">
        <v>26</v>
      </c>
      <c r="V6" s="214" t="s">
        <v>27</v>
      </c>
      <c r="W6" s="213"/>
      <c r="X6" s="213"/>
      <c r="Y6" s="6"/>
      <c r="Z6" s="6"/>
      <c r="AA6" s="6"/>
      <c r="AB6" s="6"/>
    </row>
    <row r="7" spans="1:28" ht="30.75" thickBot="1">
      <c r="A7" s="204"/>
      <c r="B7" s="204"/>
      <c r="C7" s="204"/>
      <c r="D7" s="204"/>
      <c r="E7" s="204"/>
      <c r="F7" s="204"/>
      <c r="G7" s="204"/>
      <c r="H7" s="7" t="s">
        <v>28</v>
      </c>
      <c r="I7" s="7" t="s">
        <v>29</v>
      </c>
      <c r="J7" s="7" t="s">
        <v>30</v>
      </c>
      <c r="K7" s="8" t="s">
        <v>31</v>
      </c>
      <c r="L7" s="204"/>
      <c r="M7" s="204"/>
      <c r="N7" s="204"/>
      <c r="O7" s="204"/>
      <c r="P7" s="204"/>
      <c r="Q7" s="7" t="s">
        <v>32</v>
      </c>
      <c r="R7" s="8" t="s">
        <v>33</v>
      </c>
      <c r="S7" s="7" t="s">
        <v>34</v>
      </c>
      <c r="T7" s="8" t="s">
        <v>35</v>
      </c>
      <c r="U7" s="204"/>
      <c r="V7" s="204"/>
      <c r="W7" s="204"/>
      <c r="X7" s="204"/>
      <c r="Y7" s="6"/>
      <c r="Z7" s="6"/>
      <c r="AA7" s="6"/>
      <c r="AB7" s="6"/>
    </row>
    <row r="8" spans="1:28" ht="14.25">
      <c r="A8" s="80" t="s">
        <v>65</v>
      </c>
      <c r="B8" s="79" t="s">
        <v>66</v>
      </c>
      <c r="C8" s="186" t="s">
        <v>76</v>
      </c>
      <c r="D8" s="66"/>
      <c r="E8" s="194" t="s">
        <v>77</v>
      </c>
      <c r="F8" s="67" t="s">
        <v>78</v>
      </c>
      <c r="G8" s="90" t="s">
        <v>70</v>
      </c>
      <c r="H8" s="86" t="s">
        <v>67</v>
      </c>
      <c r="I8" s="82" t="s">
        <v>68</v>
      </c>
      <c r="J8" s="86" t="s">
        <v>79</v>
      </c>
      <c r="K8" s="75" t="s">
        <v>74</v>
      </c>
      <c r="L8" s="70">
        <v>44846</v>
      </c>
      <c r="M8" s="70">
        <v>44850</v>
      </c>
      <c r="N8" s="108">
        <v>1889.64</v>
      </c>
      <c r="O8" s="108">
        <v>1377.29</v>
      </c>
      <c r="P8" s="193">
        <f t="shared" ref="P8:P16" si="0">N8+O8</f>
        <v>3266.9300000000003</v>
      </c>
      <c r="Q8" s="9"/>
      <c r="R8" s="15">
        <v>0</v>
      </c>
      <c r="S8" s="9"/>
      <c r="T8" s="15">
        <v>0</v>
      </c>
      <c r="U8" s="9"/>
      <c r="V8" s="16">
        <f t="shared" ref="V8:V11" si="1">(Q8*R8)+(S8*T8)</f>
        <v>0</v>
      </c>
      <c r="W8" s="16">
        <f t="shared" ref="W8:W11" si="2">P8+V8</f>
        <v>3266.9300000000003</v>
      </c>
      <c r="X8" s="17"/>
      <c r="Y8" s="6"/>
      <c r="Z8" s="6"/>
      <c r="AA8" s="6"/>
      <c r="AB8" s="6"/>
    </row>
    <row r="9" spans="1:28" ht="15.75">
      <c r="A9" s="80" t="s">
        <v>65</v>
      </c>
      <c r="B9" s="79" t="s">
        <v>66</v>
      </c>
      <c r="C9" s="187" t="s">
        <v>73</v>
      </c>
      <c r="D9" s="80"/>
      <c r="E9" s="195" t="s">
        <v>80</v>
      </c>
      <c r="F9" s="67" t="s">
        <v>83</v>
      </c>
      <c r="G9" s="79" t="s">
        <v>69</v>
      </c>
      <c r="H9" s="85" t="s">
        <v>67</v>
      </c>
      <c r="I9" s="82" t="s">
        <v>68</v>
      </c>
      <c r="J9" s="86"/>
      <c r="K9" s="75" t="s">
        <v>81</v>
      </c>
      <c r="L9" s="71">
        <v>44841</v>
      </c>
      <c r="M9" s="71">
        <v>44857</v>
      </c>
      <c r="N9" s="77">
        <v>4951.16</v>
      </c>
      <c r="O9" s="77">
        <v>4951.16</v>
      </c>
      <c r="P9" s="193">
        <f t="shared" si="0"/>
        <v>9902.32</v>
      </c>
      <c r="Q9" s="9"/>
      <c r="R9" s="15">
        <v>0</v>
      </c>
      <c r="S9" s="9"/>
      <c r="T9" s="15">
        <v>0</v>
      </c>
      <c r="U9" s="9"/>
      <c r="V9" s="16">
        <f t="shared" si="1"/>
        <v>0</v>
      </c>
      <c r="W9" s="16">
        <f t="shared" si="2"/>
        <v>9902.32</v>
      </c>
      <c r="X9" s="25"/>
      <c r="Y9" s="6"/>
      <c r="Z9" s="6"/>
      <c r="AA9" s="6"/>
      <c r="AB9" s="6"/>
    </row>
    <row r="10" spans="1:28" ht="15.75" customHeight="1" thickBot="1">
      <c r="A10" s="80" t="s">
        <v>65</v>
      </c>
      <c r="B10" s="79" t="s">
        <v>66</v>
      </c>
      <c r="C10" s="93" t="s">
        <v>75</v>
      </c>
      <c r="D10" s="94"/>
      <c r="E10" s="194" t="s">
        <v>86</v>
      </c>
      <c r="F10" s="67" t="s">
        <v>82</v>
      </c>
      <c r="G10" s="81" t="s">
        <v>69</v>
      </c>
      <c r="H10" s="85" t="s">
        <v>67</v>
      </c>
      <c r="I10" s="82" t="s">
        <v>68</v>
      </c>
      <c r="J10" s="86"/>
      <c r="K10" s="75" t="s">
        <v>84</v>
      </c>
      <c r="L10" s="71">
        <v>44860</v>
      </c>
      <c r="M10" s="71">
        <v>44880</v>
      </c>
      <c r="N10" s="77">
        <v>3196.18</v>
      </c>
      <c r="O10" s="77">
        <v>3196.18</v>
      </c>
      <c r="P10" s="193">
        <f t="shared" si="0"/>
        <v>6392.36</v>
      </c>
      <c r="Q10" s="9"/>
      <c r="R10" s="15">
        <v>0</v>
      </c>
      <c r="S10" s="9"/>
      <c r="T10" s="15">
        <v>0</v>
      </c>
      <c r="U10" s="9"/>
      <c r="V10" s="16">
        <f t="shared" si="1"/>
        <v>0</v>
      </c>
      <c r="W10" s="16">
        <f t="shared" si="2"/>
        <v>6392.36</v>
      </c>
      <c r="X10" s="17"/>
      <c r="Y10" s="6"/>
      <c r="Z10" s="6"/>
      <c r="AA10" s="6"/>
      <c r="AB10" s="6"/>
    </row>
    <row r="11" spans="1:28" ht="15.75" customHeight="1">
      <c r="A11" s="80" t="s">
        <v>65</v>
      </c>
      <c r="B11" s="79" t="s">
        <v>66</v>
      </c>
      <c r="C11" s="87" t="s">
        <v>160</v>
      </c>
      <c r="D11" s="95"/>
      <c r="E11" s="194" t="s">
        <v>87</v>
      </c>
      <c r="F11" s="67" t="s">
        <v>92</v>
      </c>
      <c r="G11" s="81" t="s">
        <v>70</v>
      </c>
      <c r="H11" s="85" t="s">
        <v>67</v>
      </c>
      <c r="I11" s="82" t="s">
        <v>68</v>
      </c>
      <c r="J11" s="86"/>
      <c r="K11" s="75" t="s">
        <v>85</v>
      </c>
      <c r="L11" s="72">
        <v>44840</v>
      </c>
      <c r="M11" s="70">
        <v>44855</v>
      </c>
      <c r="N11" s="78">
        <v>4169.12</v>
      </c>
      <c r="O11" s="78">
        <v>4169.12</v>
      </c>
      <c r="P11" s="193">
        <f t="shared" si="0"/>
        <v>8338.24</v>
      </c>
      <c r="Q11" s="9"/>
      <c r="R11" s="15">
        <v>0</v>
      </c>
      <c r="S11" s="9"/>
      <c r="T11" s="15">
        <v>0</v>
      </c>
      <c r="U11" s="9"/>
      <c r="V11" s="16">
        <f t="shared" si="1"/>
        <v>0</v>
      </c>
      <c r="W11" s="16">
        <f t="shared" si="2"/>
        <v>8338.24</v>
      </c>
      <c r="X11" s="17"/>
      <c r="Y11" s="6"/>
      <c r="Z11" s="6"/>
      <c r="AA11" s="6"/>
      <c r="AB11" s="6"/>
    </row>
    <row r="12" spans="1:28" s="23" customFormat="1" ht="15.75" customHeight="1">
      <c r="A12" s="80" t="s">
        <v>65</v>
      </c>
      <c r="B12" s="79" t="s">
        <v>66</v>
      </c>
      <c r="C12" s="186" t="s">
        <v>161</v>
      </c>
      <c r="D12" s="80"/>
      <c r="E12" s="194" t="s">
        <v>88</v>
      </c>
      <c r="F12" s="69" t="s">
        <v>89</v>
      </c>
      <c r="G12" s="81" t="s">
        <v>70</v>
      </c>
      <c r="H12" s="86" t="s">
        <v>67</v>
      </c>
      <c r="I12" s="68" t="s">
        <v>68</v>
      </c>
      <c r="J12" s="86" t="s">
        <v>79</v>
      </c>
      <c r="K12" s="76" t="s">
        <v>74</v>
      </c>
      <c r="L12" s="73">
        <v>44846</v>
      </c>
      <c r="M12" s="71">
        <v>44850</v>
      </c>
      <c r="N12" s="77">
        <v>1547.5</v>
      </c>
      <c r="O12" s="77">
        <v>1547.5</v>
      </c>
      <c r="P12" s="193">
        <f>N12+O12</f>
        <v>3095</v>
      </c>
      <c r="Q12" s="9"/>
      <c r="R12" s="15"/>
      <c r="S12" s="9"/>
      <c r="T12" s="15"/>
      <c r="U12" s="9"/>
      <c r="V12" s="16"/>
      <c r="W12" s="16"/>
      <c r="X12" s="17"/>
      <c r="Y12" s="6"/>
      <c r="Z12" s="6"/>
      <c r="AA12" s="6"/>
      <c r="AB12" s="6"/>
    </row>
    <row r="13" spans="1:28" ht="15.75" customHeight="1">
      <c r="A13" s="80" t="s">
        <v>65</v>
      </c>
      <c r="B13" s="79" t="s">
        <v>66</v>
      </c>
      <c r="C13" s="88" t="s">
        <v>90</v>
      </c>
      <c r="D13" s="84"/>
      <c r="E13" s="194" t="s">
        <v>88</v>
      </c>
      <c r="F13" s="69" t="s">
        <v>89</v>
      </c>
      <c r="G13" s="81" t="s">
        <v>70</v>
      </c>
      <c r="H13" s="86" t="s">
        <v>67</v>
      </c>
      <c r="I13" s="68" t="s">
        <v>68</v>
      </c>
      <c r="J13" s="86" t="s">
        <v>79</v>
      </c>
      <c r="K13" s="76" t="s">
        <v>74</v>
      </c>
      <c r="L13" s="71">
        <v>44846</v>
      </c>
      <c r="M13" s="71">
        <v>44850</v>
      </c>
      <c r="N13" s="77">
        <v>1547.5</v>
      </c>
      <c r="O13" s="77">
        <v>1547.5</v>
      </c>
      <c r="P13" s="193">
        <f>N13+O13</f>
        <v>3095</v>
      </c>
      <c r="Q13" s="9"/>
      <c r="R13" s="15"/>
      <c r="S13" s="9"/>
      <c r="T13" s="15"/>
      <c r="U13" s="9"/>
      <c r="V13" s="16"/>
      <c r="W13" s="16">
        <f>P13+V13</f>
        <v>3095</v>
      </c>
      <c r="X13" s="17"/>
      <c r="Y13" s="6"/>
      <c r="Z13" s="6"/>
      <c r="AA13" s="6"/>
      <c r="AB13" s="6"/>
    </row>
    <row r="14" spans="1:28" s="23" customFormat="1" ht="15.75" customHeight="1">
      <c r="A14" s="80" t="s">
        <v>65</v>
      </c>
      <c r="B14" s="79" t="s">
        <v>66</v>
      </c>
      <c r="C14" s="93" t="s">
        <v>91</v>
      </c>
      <c r="D14" s="80"/>
      <c r="E14" s="196" t="s">
        <v>87</v>
      </c>
      <c r="F14" s="67" t="s">
        <v>93</v>
      </c>
      <c r="G14" s="81" t="s">
        <v>70</v>
      </c>
      <c r="H14" s="86" t="s">
        <v>67</v>
      </c>
      <c r="I14" s="68" t="s">
        <v>68</v>
      </c>
      <c r="J14" s="83"/>
      <c r="K14" s="75" t="s">
        <v>94</v>
      </c>
      <c r="L14" s="92">
        <v>44845</v>
      </c>
      <c r="M14" s="92">
        <v>44850</v>
      </c>
      <c r="N14" s="78">
        <v>4052.36</v>
      </c>
      <c r="O14" s="78">
        <v>4052.36</v>
      </c>
      <c r="P14" s="193">
        <f t="shared" si="0"/>
        <v>8104.72</v>
      </c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s="23" customFormat="1" ht="15.75" customHeight="1">
      <c r="A15" s="80" t="s">
        <v>65</v>
      </c>
      <c r="B15" s="79" t="s">
        <v>66</v>
      </c>
      <c r="C15" s="93" t="s">
        <v>95</v>
      </c>
      <c r="D15" s="80"/>
      <c r="E15" s="196" t="s">
        <v>87</v>
      </c>
      <c r="F15" s="67" t="s">
        <v>96</v>
      </c>
      <c r="G15" s="190" t="s">
        <v>70</v>
      </c>
      <c r="H15" s="86" t="s">
        <v>67</v>
      </c>
      <c r="I15" s="68" t="s">
        <v>68</v>
      </c>
      <c r="J15" s="86" t="s">
        <v>97</v>
      </c>
      <c r="K15" s="75" t="s">
        <v>98</v>
      </c>
      <c r="L15" s="92">
        <v>44837</v>
      </c>
      <c r="M15" s="92">
        <v>44844</v>
      </c>
      <c r="N15" s="78">
        <v>1150.4949999999999</v>
      </c>
      <c r="O15" s="78">
        <v>1150.4949999999999</v>
      </c>
      <c r="P15" s="193">
        <f t="shared" si="0"/>
        <v>2300.9899999999998</v>
      </c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s="23" customFormat="1" ht="15.75" customHeight="1">
      <c r="A16" s="80" t="s">
        <v>65</v>
      </c>
      <c r="B16" s="79" t="s">
        <v>66</v>
      </c>
      <c r="C16" s="69" t="s">
        <v>157</v>
      </c>
      <c r="D16" s="54"/>
      <c r="E16" s="197" t="s">
        <v>106</v>
      </c>
      <c r="F16" s="131" t="s">
        <v>158</v>
      </c>
      <c r="G16" s="133" t="s">
        <v>70</v>
      </c>
      <c r="H16" s="86" t="s">
        <v>67</v>
      </c>
      <c r="I16" s="75" t="s">
        <v>68</v>
      </c>
      <c r="J16" s="155" t="s">
        <v>125</v>
      </c>
      <c r="K16" s="155" t="s">
        <v>126</v>
      </c>
      <c r="L16" s="184">
        <v>44841</v>
      </c>
      <c r="M16" s="184">
        <v>45210</v>
      </c>
      <c r="N16" s="192">
        <v>1592.74</v>
      </c>
      <c r="O16" s="192">
        <v>1592.74</v>
      </c>
      <c r="P16" s="191">
        <f t="shared" si="0"/>
        <v>3185.48</v>
      </c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s="23" customFormat="1" ht="15.75" customHeight="1" thickBot="1">
      <c r="A17" s="48"/>
      <c r="B17" s="35"/>
      <c r="C17" s="79"/>
      <c r="D17" s="9"/>
      <c r="E17" s="48"/>
      <c r="F17" s="49"/>
      <c r="G17" s="35"/>
      <c r="H17" s="45"/>
      <c r="I17" s="46"/>
      <c r="J17" s="51"/>
      <c r="K17" s="27"/>
      <c r="L17" s="40"/>
      <c r="M17" s="40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  <c r="Y17" s="6"/>
      <c r="Z17" s="6"/>
      <c r="AA17" s="6"/>
      <c r="AB17" s="6"/>
    </row>
    <row r="18" spans="1:28" s="23" customFormat="1" ht="15.75" customHeight="1" thickBot="1">
      <c r="A18" s="22"/>
      <c r="B18" s="22"/>
      <c r="C18" s="10"/>
      <c r="D18" s="9"/>
      <c r="E18" s="9"/>
      <c r="F18" s="11"/>
      <c r="G18" s="33"/>
      <c r="H18" s="43"/>
      <c r="I18" s="43"/>
      <c r="J18" s="44"/>
      <c r="L18" s="41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  <c r="Y18" s="6"/>
      <c r="Z18" s="6"/>
      <c r="AA18" s="6"/>
      <c r="AB18" s="6"/>
    </row>
    <row r="19" spans="1:28" s="23" customFormat="1" ht="15.75" customHeight="1">
      <c r="A19" s="22"/>
      <c r="B19" s="22"/>
      <c r="C19" s="10"/>
      <c r="D19" s="9"/>
      <c r="E19" s="9"/>
      <c r="F19" s="11"/>
      <c r="G19" s="9"/>
      <c r="H19" s="31"/>
      <c r="I19" s="47"/>
      <c r="J19" s="31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  <c r="Y19" s="6"/>
      <c r="Z19" s="6"/>
      <c r="AA19" s="6"/>
      <c r="AB19" s="6"/>
    </row>
    <row r="20" spans="1:28" s="23" customFormat="1" ht="15.75" customHeight="1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  <c r="Y20" s="6"/>
      <c r="Z20" s="6"/>
      <c r="AA20" s="6"/>
      <c r="AB20" s="6"/>
    </row>
    <row r="21" spans="1:28" s="23" customFormat="1" ht="15.75" customHeight="1">
      <c r="A21" s="22"/>
      <c r="B21" s="22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/>
      <c r="O21" s="15"/>
      <c r="P21" s="16"/>
      <c r="Q21" s="9"/>
      <c r="R21" s="15"/>
      <c r="S21" s="9"/>
      <c r="T21" s="15"/>
      <c r="U21" s="9"/>
      <c r="V21" s="16"/>
      <c r="W21" s="16"/>
      <c r="X21" s="17"/>
      <c r="Y21" s="6"/>
      <c r="Z21" s="6"/>
      <c r="AA21" s="6"/>
      <c r="AB21" s="6"/>
    </row>
    <row r="22" spans="1:28" ht="15.75" customHeight="1">
      <c r="A22" s="9"/>
      <c r="B22" s="9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/>
      <c r="O22" s="15"/>
      <c r="P22" s="16"/>
      <c r="Q22" s="9"/>
      <c r="R22" s="15"/>
      <c r="S22" s="9"/>
      <c r="T22" s="15"/>
      <c r="U22" s="9"/>
      <c r="V22" s="16"/>
      <c r="W22" s="16"/>
      <c r="X22" s="17"/>
      <c r="Y22" s="6"/>
      <c r="Z22" s="6"/>
      <c r="AA22" s="6"/>
      <c r="AB22" s="6"/>
    </row>
    <row r="23" spans="1:28" ht="15.75" customHeight="1">
      <c r="A23" s="9"/>
      <c r="B23" s="9"/>
      <c r="C23" s="10"/>
      <c r="D23" s="9"/>
      <c r="E23" s="9"/>
      <c r="F23" s="11"/>
      <c r="G23" s="9"/>
      <c r="H23" s="9"/>
      <c r="I23" s="12"/>
      <c r="J23" s="9"/>
      <c r="K23" s="13"/>
      <c r="L23" s="14"/>
      <c r="M23" s="14"/>
      <c r="N23" s="15"/>
      <c r="O23" s="15"/>
      <c r="P23" s="16"/>
      <c r="Q23" s="9"/>
      <c r="R23" s="15"/>
      <c r="S23" s="9"/>
      <c r="T23" s="15"/>
      <c r="U23" s="9"/>
      <c r="V23" s="16"/>
      <c r="W23" s="16"/>
      <c r="X23" s="17"/>
      <c r="Y23" s="6"/>
      <c r="Z23" s="6"/>
      <c r="AA23" s="6"/>
      <c r="AB23" s="6"/>
    </row>
    <row r="24" spans="1:28" ht="38.25" customHeight="1">
      <c r="A24" s="18"/>
      <c r="B24" s="6"/>
      <c r="C24" s="19"/>
      <c r="D24" s="20"/>
      <c r="E24" s="20"/>
      <c r="F24" s="20"/>
      <c r="G24" s="21"/>
      <c r="H24" s="21"/>
      <c r="I24" s="21"/>
      <c r="J24" s="2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.75" customHeight="1">
      <c r="A25" s="208" t="s">
        <v>36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5.75" customHeight="1">
      <c r="A26" s="212" t="s">
        <v>37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06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5.75" customHeight="1">
      <c r="A27" s="210" t="s">
        <v>38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06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5.75" customHeight="1">
      <c r="A28" s="210" t="s">
        <v>39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06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5.75" customHeight="1">
      <c r="A29" s="210" t="s">
        <v>40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06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5.75" customHeight="1">
      <c r="A30" s="210" t="s">
        <v>41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06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>
      <c r="A31" s="210" t="s">
        <v>42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06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4.25">
      <c r="A32" s="210" t="s">
        <v>43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06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4.25">
      <c r="A33" s="210" t="s">
        <v>44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06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210" t="s">
        <v>45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06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210" t="s">
        <v>46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06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210" t="s">
        <v>47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06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210" t="s">
        <v>48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06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210" t="s">
        <v>49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06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210" t="s">
        <v>50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06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210" t="s">
        <v>51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06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210" t="s">
        <v>52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06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210" t="s">
        <v>53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06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210" t="s">
        <v>54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06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210" t="s">
        <v>55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06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10" t="s">
        <v>56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06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10" t="s">
        <v>57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06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10" t="s">
        <v>58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06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10" t="s">
        <v>59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06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10" t="s">
        <v>60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06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10" t="s">
        <v>61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06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4.25">
      <c r="A51" s="210" t="s">
        <v>62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06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  <row r="1000" spans="1:28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</row>
    <row r="1001" spans="1:28" ht="15.75" customHeight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</row>
    <row r="1002" spans="1:28" ht="15.75" customHeight="1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</row>
    <row r="1003" spans="1:28" ht="15.75" customHeight="1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</row>
  </sheetData>
  <mergeCells count="57">
    <mergeCell ref="A1:A3"/>
    <mergeCell ref="B1:X1"/>
    <mergeCell ref="B2:X2"/>
    <mergeCell ref="B3:X3"/>
    <mergeCell ref="C4:X4"/>
    <mergeCell ref="A5:B5"/>
    <mergeCell ref="C5:E5"/>
    <mergeCell ref="Q5:V5"/>
    <mergeCell ref="F5:M5"/>
    <mergeCell ref="N5:P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48:L48"/>
    <mergeCell ref="A49:L49"/>
    <mergeCell ref="A50:L50"/>
    <mergeCell ref="A51:L51"/>
    <mergeCell ref="A35:L35"/>
    <mergeCell ref="A36:L36"/>
    <mergeCell ref="A44:L44"/>
    <mergeCell ref="A45:L45"/>
    <mergeCell ref="A46:L46"/>
    <mergeCell ref="A37:L37"/>
    <mergeCell ref="A38:L38"/>
    <mergeCell ref="A39:L39"/>
    <mergeCell ref="A40:L40"/>
    <mergeCell ref="A41:L41"/>
    <mergeCell ref="A42:L42"/>
    <mergeCell ref="A43:L43"/>
    <mergeCell ref="U6:U7"/>
    <mergeCell ref="H6:I6"/>
    <mergeCell ref="J6:K6"/>
    <mergeCell ref="A25:L25"/>
    <mergeCell ref="A47:L47"/>
    <mergeCell ref="A30:L30"/>
    <mergeCell ref="A31:L31"/>
    <mergeCell ref="A32:L32"/>
    <mergeCell ref="A33:L33"/>
    <mergeCell ref="A34:L34"/>
    <mergeCell ref="A26:L26"/>
    <mergeCell ref="A27:L27"/>
    <mergeCell ref="A28:L28"/>
    <mergeCell ref="A29:L29"/>
    <mergeCell ref="S6:T6"/>
  </mergeCells>
  <dataValidations count="1">
    <dataValidation type="list" allowBlank="1" sqref="G8:G23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3"/>
  <sheetViews>
    <sheetView topLeftCell="A10" workbookViewId="0">
      <selection activeCell="A30" sqref="A30"/>
    </sheetView>
  </sheetViews>
  <sheetFormatPr defaultRowHeight="14.25"/>
  <cols>
    <col min="3" max="3" width="32.25" bestFit="1" customWidth="1"/>
    <col min="4" max="4" width="9.625" bestFit="1" customWidth="1"/>
    <col min="5" max="5" width="14.25" customWidth="1"/>
    <col min="6" max="6" width="50.75" customWidth="1"/>
    <col min="7" max="7" width="12.75" customWidth="1"/>
    <col min="9" max="9" width="11.5" customWidth="1"/>
    <col min="10" max="10" width="12.375" customWidth="1"/>
    <col min="11" max="11" width="21.25" customWidth="1"/>
    <col min="12" max="12" width="10.375" bestFit="1" customWidth="1"/>
    <col min="13" max="13" width="9.875" bestFit="1" customWidth="1"/>
    <col min="14" max="14" width="10.75" bestFit="1" customWidth="1"/>
    <col min="15" max="15" width="12.75" bestFit="1" customWidth="1"/>
    <col min="16" max="16" width="11.75" bestFit="1" customWidth="1"/>
    <col min="23" max="23" width="11.75" bestFit="1" customWidth="1"/>
    <col min="24" max="24" width="46.5" bestFit="1" customWidth="1"/>
  </cols>
  <sheetData>
    <row r="1" spans="1:24" ht="21">
      <c r="A1" s="215"/>
      <c r="B1" s="216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06"/>
    </row>
    <row r="2" spans="1:24" ht="21">
      <c r="A2" s="209"/>
      <c r="B2" s="216" t="s">
        <v>63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06"/>
    </row>
    <row r="3" spans="1:24" ht="21">
      <c r="A3" s="209"/>
      <c r="B3" s="216" t="s">
        <v>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06"/>
    </row>
    <row r="4" spans="1:24" ht="15">
      <c r="A4" s="4" t="s">
        <v>64</v>
      </c>
      <c r="B4" s="5"/>
      <c r="C4" s="217" t="s">
        <v>2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06"/>
    </row>
    <row r="5" spans="1:24">
      <c r="A5" s="205" t="s">
        <v>3</v>
      </c>
      <c r="B5" s="206"/>
      <c r="C5" s="205" t="s">
        <v>4</v>
      </c>
      <c r="D5" s="211"/>
      <c r="E5" s="206"/>
      <c r="F5" s="205" t="s">
        <v>5</v>
      </c>
      <c r="G5" s="211"/>
      <c r="H5" s="211"/>
      <c r="I5" s="211"/>
      <c r="J5" s="211"/>
      <c r="K5" s="211"/>
      <c r="L5" s="211"/>
      <c r="M5" s="206"/>
      <c r="N5" s="205" t="s">
        <v>6</v>
      </c>
      <c r="O5" s="211"/>
      <c r="P5" s="206"/>
      <c r="Q5" s="205" t="s">
        <v>7</v>
      </c>
      <c r="R5" s="211"/>
      <c r="S5" s="211"/>
      <c r="T5" s="211"/>
      <c r="U5" s="211"/>
      <c r="V5" s="206"/>
      <c r="W5" s="203" t="s">
        <v>8</v>
      </c>
      <c r="X5" s="203" t="s">
        <v>9</v>
      </c>
    </row>
    <row r="6" spans="1:24">
      <c r="A6" s="203" t="s">
        <v>10</v>
      </c>
      <c r="B6" s="203" t="s">
        <v>11</v>
      </c>
      <c r="C6" s="203" t="s">
        <v>12</v>
      </c>
      <c r="D6" s="203" t="s">
        <v>13</v>
      </c>
      <c r="E6" s="203" t="s">
        <v>14</v>
      </c>
      <c r="F6" s="203" t="s">
        <v>15</v>
      </c>
      <c r="G6" s="203" t="s">
        <v>16</v>
      </c>
      <c r="H6" s="205" t="s">
        <v>17</v>
      </c>
      <c r="I6" s="206"/>
      <c r="J6" s="207" t="s">
        <v>18</v>
      </c>
      <c r="K6" s="206"/>
      <c r="L6" s="203" t="s">
        <v>19</v>
      </c>
      <c r="M6" s="203" t="s">
        <v>20</v>
      </c>
      <c r="N6" s="214" t="s">
        <v>21</v>
      </c>
      <c r="O6" s="214" t="s">
        <v>22</v>
      </c>
      <c r="P6" s="214" t="s">
        <v>23</v>
      </c>
      <c r="Q6" s="207" t="s">
        <v>24</v>
      </c>
      <c r="R6" s="206"/>
      <c r="S6" s="207" t="s">
        <v>25</v>
      </c>
      <c r="T6" s="206"/>
      <c r="U6" s="203" t="s">
        <v>26</v>
      </c>
      <c r="V6" s="214" t="s">
        <v>27</v>
      </c>
      <c r="W6" s="213"/>
      <c r="X6" s="213"/>
    </row>
    <row r="7" spans="1:24" ht="45">
      <c r="A7" s="204"/>
      <c r="B7" s="204"/>
      <c r="C7" s="204"/>
      <c r="D7" s="204"/>
      <c r="E7" s="204"/>
      <c r="F7" s="204"/>
      <c r="G7" s="204"/>
      <c r="H7" s="7" t="s">
        <v>28</v>
      </c>
      <c r="I7" s="7" t="s">
        <v>29</v>
      </c>
      <c r="J7" s="7" t="s">
        <v>30</v>
      </c>
      <c r="K7" s="8" t="s">
        <v>31</v>
      </c>
      <c r="L7" s="204"/>
      <c r="M7" s="204"/>
      <c r="N7" s="213"/>
      <c r="O7" s="213"/>
      <c r="P7" s="204"/>
      <c r="Q7" s="7" t="s">
        <v>32</v>
      </c>
      <c r="R7" s="8" t="s">
        <v>33</v>
      </c>
      <c r="S7" s="7" t="s">
        <v>34</v>
      </c>
      <c r="T7" s="8" t="s">
        <v>35</v>
      </c>
      <c r="U7" s="204"/>
      <c r="V7" s="204"/>
      <c r="W7" s="204"/>
      <c r="X7" s="204"/>
    </row>
    <row r="8" spans="1:24" s="28" customFormat="1">
      <c r="A8" s="86" t="s">
        <v>65</v>
      </c>
      <c r="B8" s="89" t="s">
        <v>66</v>
      </c>
      <c r="C8" s="97" t="s">
        <v>99</v>
      </c>
      <c r="D8" s="84"/>
      <c r="E8" s="84" t="s">
        <v>150</v>
      </c>
      <c r="F8" s="84" t="s">
        <v>145</v>
      </c>
      <c r="G8" s="98" t="s">
        <v>70</v>
      </c>
      <c r="H8" s="99" t="s">
        <v>67</v>
      </c>
      <c r="I8" s="76" t="s">
        <v>100</v>
      </c>
      <c r="J8" s="99" t="s">
        <v>101</v>
      </c>
      <c r="K8" s="100" t="s">
        <v>102</v>
      </c>
      <c r="L8" s="92">
        <v>44895</v>
      </c>
      <c r="M8" s="92">
        <v>44899</v>
      </c>
      <c r="N8" s="160">
        <v>1560.18</v>
      </c>
      <c r="O8" s="160">
        <v>1570.8</v>
      </c>
      <c r="P8" s="161">
        <f t="shared" ref="P8:P30" si="0">N8+O8</f>
        <v>3130.98</v>
      </c>
      <c r="Q8" s="42"/>
      <c r="R8" s="39"/>
      <c r="S8" s="42"/>
      <c r="T8" s="39"/>
      <c r="U8" s="42"/>
      <c r="V8" s="53"/>
      <c r="W8" s="53"/>
      <c r="X8" s="17"/>
    </row>
    <row r="9" spans="1:24" s="28" customFormat="1">
      <c r="A9" s="102" t="s">
        <v>65</v>
      </c>
      <c r="B9" s="103" t="s">
        <v>66</v>
      </c>
      <c r="C9" s="91" t="s">
        <v>103</v>
      </c>
      <c r="D9" s="84"/>
      <c r="E9" s="84" t="s">
        <v>104</v>
      </c>
      <c r="F9" s="67" t="s">
        <v>118</v>
      </c>
      <c r="G9" s="104" t="s">
        <v>70</v>
      </c>
      <c r="H9" s="99" t="s">
        <v>67</v>
      </c>
      <c r="I9" s="76" t="s">
        <v>100</v>
      </c>
      <c r="J9" s="99"/>
      <c r="K9" s="105" t="s">
        <v>105</v>
      </c>
      <c r="L9" s="72">
        <v>44885</v>
      </c>
      <c r="M9" s="72">
        <v>44894</v>
      </c>
      <c r="N9" s="162">
        <v>6483.77</v>
      </c>
      <c r="O9" s="162">
        <v>6483.77</v>
      </c>
      <c r="P9" s="163">
        <f t="shared" si="0"/>
        <v>12967.54</v>
      </c>
      <c r="Q9" s="42"/>
      <c r="R9" s="39"/>
      <c r="S9" s="42"/>
      <c r="T9" s="39"/>
      <c r="U9" s="42"/>
      <c r="V9" s="53"/>
      <c r="W9" s="53"/>
      <c r="X9" s="17"/>
    </row>
    <row r="10" spans="1:24">
      <c r="A10" s="86" t="s">
        <v>65</v>
      </c>
      <c r="B10" s="89" t="s">
        <v>66</v>
      </c>
      <c r="C10" s="67" t="s">
        <v>156</v>
      </c>
      <c r="D10" s="84"/>
      <c r="E10" s="84" t="s">
        <v>106</v>
      </c>
      <c r="F10" s="67" t="s">
        <v>119</v>
      </c>
      <c r="G10" s="85" t="s">
        <v>70</v>
      </c>
      <c r="H10" s="99" t="s">
        <v>67</v>
      </c>
      <c r="I10" s="76" t="s">
        <v>100</v>
      </c>
      <c r="J10" s="99"/>
      <c r="K10" s="105" t="s">
        <v>107</v>
      </c>
      <c r="L10" s="106">
        <v>44868</v>
      </c>
      <c r="M10" s="106">
        <v>44880</v>
      </c>
      <c r="N10" s="164">
        <v>4257.5749999999998</v>
      </c>
      <c r="O10" s="164">
        <v>4257.5749999999998</v>
      </c>
      <c r="P10" s="163">
        <f t="shared" si="0"/>
        <v>8515.15</v>
      </c>
      <c r="Q10" s="42"/>
      <c r="R10" s="39"/>
      <c r="S10" s="42"/>
      <c r="T10" s="39"/>
      <c r="U10" s="42"/>
      <c r="V10" s="53"/>
      <c r="W10" s="53"/>
      <c r="X10" s="17"/>
    </row>
    <row r="11" spans="1:24" ht="15" thickBot="1">
      <c r="A11" s="86" t="s">
        <v>65</v>
      </c>
      <c r="B11" s="102" t="s">
        <v>66</v>
      </c>
      <c r="C11" s="67" t="s">
        <v>109</v>
      </c>
      <c r="D11" s="84"/>
      <c r="E11" s="84" t="s">
        <v>106</v>
      </c>
      <c r="F11" s="67" t="s">
        <v>112</v>
      </c>
      <c r="G11" s="85" t="s">
        <v>70</v>
      </c>
      <c r="H11" s="99" t="s">
        <v>108</v>
      </c>
      <c r="I11" s="76" t="s">
        <v>116</v>
      </c>
      <c r="J11" s="99" t="s">
        <v>67</v>
      </c>
      <c r="K11" s="76" t="s">
        <v>68</v>
      </c>
      <c r="L11" s="107">
        <v>44881</v>
      </c>
      <c r="M11" s="107">
        <v>44884</v>
      </c>
      <c r="N11" s="165">
        <v>2346.67</v>
      </c>
      <c r="O11" s="165">
        <v>1766.22</v>
      </c>
      <c r="P11" s="163">
        <f t="shared" si="0"/>
        <v>4112.8900000000003</v>
      </c>
      <c r="Q11" s="42"/>
      <c r="R11" s="39"/>
      <c r="S11" s="42"/>
      <c r="T11" s="39"/>
      <c r="U11" s="42"/>
      <c r="V11" s="53"/>
      <c r="W11" s="53"/>
      <c r="X11" s="17"/>
    </row>
    <row r="12" spans="1:24" s="37" customFormat="1" ht="15" thickBot="1">
      <c r="A12" s="86" t="s">
        <v>65</v>
      </c>
      <c r="B12" s="102" t="s">
        <v>66</v>
      </c>
      <c r="C12" s="69" t="s">
        <v>110</v>
      </c>
      <c r="D12" s="109"/>
      <c r="E12" s="84" t="s">
        <v>106</v>
      </c>
      <c r="F12" s="67" t="s">
        <v>111</v>
      </c>
      <c r="G12" s="85" t="s">
        <v>70</v>
      </c>
      <c r="H12" s="99" t="s">
        <v>97</v>
      </c>
      <c r="I12" s="76" t="s">
        <v>113</v>
      </c>
      <c r="J12" s="99" t="s">
        <v>67</v>
      </c>
      <c r="K12" s="92" t="s">
        <v>68</v>
      </c>
      <c r="L12" s="70">
        <v>44881</v>
      </c>
      <c r="M12" s="70">
        <v>44884</v>
      </c>
      <c r="N12" s="164">
        <v>785.76</v>
      </c>
      <c r="O12" s="164">
        <v>785.76</v>
      </c>
      <c r="P12" s="163">
        <f t="shared" si="0"/>
        <v>1571.52</v>
      </c>
      <c r="Q12" s="42"/>
      <c r="R12" s="39"/>
      <c r="S12" s="42"/>
      <c r="T12" s="39"/>
      <c r="U12" s="42"/>
      <c r="V12" s="53"/>
      <c r="W12" s="53"/>
      <c r="X12" s="17"/>
    </row>
    <row r="13" spans="1:24">
      <c r="A13" s="89" t="s">
        <v>65</v>
      </c>
      <c r="B13" s="103" t="s">
        <v>66</v>
      </c>
      <c r="C13" s="69" t="s">
        <v>114</v>
      </c>
      <c r="D13" s="85"/>
      <c r="E13" s="84" t="s">
        <v>104</v>
      </c>
      <c r="F13" s="110" t="s">
        <v>115</v>
      </c>
      <c r="G13" s="85" t="s">
        <v>70</v>
      </c>
      <c r="H13" s="99" t="s">
        <v>97</v>
      </c>
      <c r="I13" s="76" t="s">
        <v>113</v>
      </c>
      <c r="J13" s="99" t="s">
        <v>67</v>
      </c>
      <c r="K13" s="92" t="s">
        <v>68</v>
      </c>
      <c r="L13" s="70">
        <v>44881</v>
      </c>
      <c r="M13" s="70">
        <v>44884</v>
      </c>
      <c r="N13" s="164">
        <v>785.76</v>
      </c>
      <c r="O13" s="164">
        <v>785.76</v>
      </c>
      <c r="P13" s="163">
        <f t="shared" si="0"/>
        <v>1571.52</v>
      </c>
      <c r="Q13" s="42"/>
      <c r="R13" s="39"/>
      <c r="S13" s="42"/>
      <c r="T13" s="39"/>
      <c r="U13" s="42"/>
      <c r="V13" s="53"/>
      <c r="W13" s="53"/>
      <c r="X13" s="17"/>
    </row>
    <row r="14" spans="1:24">
      <c r="A14" s="89" t="s">
        <v>65</v>
      </c>
      <c r="B14" s="120" t="s">
        <v>66</v>
      </c>
      <c r="C14" s="67" t="s">
        <v>121</v>
      </c>
      <c r="D14" s="111"/>
      <c r="E14" s="84" t="s">
        <v>104</v>
      </c>
      <c r="F14" s="110" t="s">
        <v>117</v>
      </c>
      <c r="G14" s="85" t="s">
        <v>70</v>
      </c>
      <c r="H14" s="99" t="s">
        <v>67</v>
      </c>
      <c r="I14" s="112" t="s">
        <v>68</v>
      </c>
      <c r="J14" s="99" t="s">
        <v>67</v>
      </c>
      <c r="K14" s="105" t="s">
        <v>120</v>
      </c>
      <c r="L14" s="181">
        <v>44886</v>
      </c>
      <c r="M14" s="182">
        <v>44897</v>
      </c>
      <c r="N14" s="166">
        <v>3766.28</v>
      </c>
      <c r="O14" s="164">
        <v>3766.28</v>
      </c>
      <c r="P14" s="163">
        <f t="shared" si="0"/>
        <v>7532.56</v>
      </c>
      <c r="Q14" s="42"/>
      <c r="R14" s="39"/>
      <c r="S14" s="42"/>
      <c r="T14" s="39"/>
      <c r="U14" s="42"/>
      <c r="V14" s="53"/>
      <c r="W14" s="53"/>
      <c r="X14" s="17"/>
    </row>
    <row r="15" spans="1:24" s="116" customFormat="1" ht="15">
      <c r="A15" s="113" t="s">
        <v>65</v>
      </c>
      <c r="B15" s="121" t="s">
        <v>66</v>
      </c>
      <c r="C15" s="123" t="s">
        <v>122</v>
      </c>
      <c r="D15" s="122"/>
      <c r="E15" s="84" t="s">
        <v>106</v>
      </c>
      <c r="F15" s="110" t="s">
        <v>117</v>
      </c>
      <c r="G15" s="85" t="s">
        <v>70</v>
      </c>
      <c r="H15" s="99" t="s">
        <v>67</v>
      </c>
      <c r="I15" s="112" t="s">
        <v>68</v>
      </c>
      <c r="J15" s="99" t="s">
        <v>67</v>
      </c>
      <c r="K15" s="105" t="s">
        <v>120</v>
      </c>
      <c r="L15" s="181">
        <v>44886</v>
      </c>
      <c r="M15" s="182">
        <v>44897</v>
      </c>
      <c r="N15" s="166">
        <v>3766.28</v>
      </c>
      <c r="O15" s="164">
        <v>3766.28</v>
      </c>
      <c r="P15" s="167">
        <f t="shared" si="0"/>
        <v>7532.56</v>
      </c>
      <c r="Q15" s="50"/>
      <c r="R15" s="38"/>
      <c r="S15" s="50"/>
      <c r="T15" s="38"/>
      <c r="U15" s="50"/>
      <c r="V15" s="114"/>
      <c r="W15" s="114"/>
      <c r="X15" s="115"/>
    </row>
    <row r="16" spans="1:24" s="119" customFormat="1" ht="12.75">
      <c r="A16" s="113" t="s">
        <v>65</v>
      </c>
      <c r="B16" s="121" t="s">
        <v>66</v>
      </c>
      <c r="C16" s="125" t="s">
        <v>123</v>
      </c>
      <c r="D16" s="85"/>
      <c r="E16" s="84" t="s">
        <v>104</v>
      </c>
      <c r="F16" s="110" t="s">
        <v>124</v>
      </c>
      <c r="G16" s="85" t="s">
        <v>69</v>
      </c>
      <c r="H16" s="99" t="s">
        <v>67</v>
      </c>
      <c r="I16" s="112" t="s">
        <v>68</v>
      </c>
      <c r="J16" s="99" t="s">
        <v>125</v>
      </c>
      <c r="K16" s="105" t="s">
        <v>126</v>
      </c>
      <c r="L16" s="107">
        <v>45236</v>
      </c>
      <c r="M16" s="107">
        <v>44878</v>
      </c>
      <c r="N16" s="164">
        <v>1226.655</v>
      </c>
      <c r="O16" s="164">
        <v>1226.655</v>
      </c>
      <c r="P16" s="167">
        <f t="shared" si="0"/>
        <v>2453.31</v>
      </c>
      <c r="Q16" s="96"/>
      <c r="R16" s="74"/>
      <c r="S16" s="96"/>
      <c r="T16" s="74"/>
      <c r="U16" s="96"/>
      <c r="V16" s="117"/>
      <c r="W16" s="117"/>
      <c r="X16" s="118"/>
    </row>
    <row r="17" spans="1:24" s="116" customFormat="1" ht="15">
      <c r="A17" s="113" t="s">
        <v>65</v>
      </c>
      <c r="B17" s="121" t="s">
        <v>66</v>
      </c>
      <c r="C17" s="128" t="s">
        <v>127</v>
      </c>
      <c r="D17" s="129"/>
      <c r="E17" s="84" t="s">
        <v>104</v>
      </c>
      <c r="F17" s="67" t="s">
        <v>128</v>
      </c>
      <c r="G17" s="52" t="s">
        <v>70</v>
      </c>
      <c r="H17" s="99" t="s">
        <v>67</v>
      </c>
      <c r="I17" s="112" t="s">
        <v>68</v>
      </c>
      <c r="J17" s="99"/>
      <c r="K17" s="105" t="s">
        <v>129</v>
      </c>
      <c r="L17" s="107">
        <v>44880</v>
      </c>
      <c r="M17" s="107">
        <v>44895</v>
      </c>
      <c r="N17" s="164">
        <v>4456.45</v>
      </c>
      <c r="O17" s="164">
        <v>4456.45</v>
      </c>
      <c r="P17" s="167">
        <f t="shared" si="0"/>
        <v>8912.9</v>
      </c>
      <c r="Q17" s="99"/>
      <c r="R17" s="38"/>
      <c r="S17" s="50"/>
      <c r="T17" s="38"/>
      <c r="U17" s="50"/>
      <c r="V17" s="114"/>
      <c r="W17" s="114"/>
      <c r="X17" s="115"/>
    </row>
    <row r="18" spans="1:24">
      <c r="A18" s="113" t="s">
        <v>65</v>
      </c>
      <c r="B18" s="121" t="s">
        <v>66</v>
      </c>
      <c r="C18" s="67" t="s">
        <v>130</v>
      </c>
      <c r="D18" s="127"/>
      <c r="E18" s="84" t="s">
        <v>104</v>
      </c>
      <c r="F18" s="67" t="s">
        <v>131</v>
      </c>
      <c r="G18" s="85" t="s">
        <v>70</v>
      </c>
      <c r="H18" s="99" t="s">
        <v>67</v>
      </c>
      <c r="I18" s="112" t="s">
        <v>68</v>
      </c>
      <c r="J18" s="126"/>
      <c r="K18" s="105" t="s">
        <v>105</v>
      </c>
      <c r="L18" s="107">
        <v>44885</v>
      </c>
      <c r="M18" s="107">
        <v>44894</v>
      </c>
      <c r="N18" s="164">
        <v>6483.77</v>
      </c>
      <c r="O18" s="164">
        <v>6483.77</v>
      </c>
      <c r="P18" s="167">
        <f t="shared" si="0"/>
        <v>12967.54</v>
      </c>
      <c r="Q18" s="42"/>
      <c r="R18" s="39"/>
      <c r="S18" s="42"/>
      <c r="T18" s="39"/>
      <c r="U18" s="42"/>
      <c r="V18" s="53"/>
      <c r="W18" s="53"/>
      <c r="X18" s="17"/>
    </row>
    <row r="19" spans="1:24">
      <c r="A19" s="113" t="s">
        <v>65</v>
      </c>
      <c r="B19" s="84" t="s">
        <v>66</v>
      </c>
      <c r="C19" s="69" t="s">
        <v>132</v>
      </c>
      <c r="D19" s="130"/>
      <c r="E19" s="84" t="s">
        <v>104</v>
      </c>
      <c r="F19" s="67" t="s">
        <v>131</v>
      </c>
      <c r="G19" s="85" t="s">
        <v>70</v>
      </c>
      <c r="H19" s="99" t="s">
        <v>67</v>
      </c>
      <c r="I19" s="112" t="s">
        <v>68</v>
      </c>
      <c r="J19" s="126"/>
      <c r="K19" s="105" t="s">
        <v>105</v>
      </c>
      <c r="L19" s="107">
        <v>44885</v>
      </c>
      <c r="M19" s="107">
        <v>44894</v>
      </c>
      <c r="N19" s="164">
        <v>4225.66</v>
      </c>
      <c r="O19" s="164">
        <v>4225.66</v>
      </c>
      <c r="P19" s="167">
        <f t="shared" si="0"/>
        <v>8451.32</v>
      </c>
      <c r="Q19" s="42"/>
      <c r="R19" s="39"/>
      <c r="S19" s="42"/>
      <c r="T19" s="39"/>
      <c r="U19" s="42"/>
      <c r="V19" s="53"/>
      <c r="W19" s="53"/>
      <c r="X19" s="17"/>
    </row>
    <row r="20" spans="1:24">
      <c r="A20" s="113" t="s">
        <v>65</v>
      </c>
      <c r="B20" s="84" t="s">
        <v>66</v>
      </c>
      <c r="C20" s="132" t="s">
        <v>133</v>
      </c>
      <c r="D20" s="40"/>
      <c r="E20" s="84" t="s">
        <v>106</v>
      </c>
      <c r="F20" s="67" t="s">
        <v>134</v>
      </c>
      <c r="G20" s="85" t="s">
        <v>70</v>
      </c>
      <c r="H20" s="99" t="s">
        <v>67</v>
      </c>
      <c r="I20" s="112" t="s">
        <v>68</v>
      </c>
      <c r="J20" s="86" t="s">
        <v>97</v>
      </c>
      <c r="K20" s="75" t="s">
        <v>113</v>
      </c>
      <c r="L20" s="71">
        <v>44884</v>
      </c>
      <c r="M20" s="71">
        <v>44889</v>
      </c>
      <c r="N20" s="168">
        <v>529.24</v>
      </c>
      <c r="O20" s="169">
        <v>529.24</v>
      </c>
      <c r="P20" s="167">
        <f t="shared" si="0"/>
        <v>1058.48</v>
      </c>
      <c r="Q20" s="9"/>
      <c r="R20" s="15"/>
      <c r="S20" s="9"/>
      <c r="T20" s="15"/>
      <c r="U20" s="9"/>
      <c r="V20" s="16"/>
      <c r="W20" s="16"/>
      <c r="X20" s="17"/>
    </row>
    <row r="21" spans="1:24">
      <c r="A21" s="113" t="s">
        <v>65</v>
      </c>
      <c r="B21" s="84" t="s">
        <v>66</v>
      </c>
      <c r="C21" s="128" t="s">
        <v>135</v>
      </c>
      <c r="D21" s="135"/>
      <c r="E21" s="136" t="s">
        <v>106</v>
      </c>
      <c r="F21" s="128" t="s">
        <v>134</v>
      </c>
      <c r="G21" s="137" t="s">
        <v>70</v>
      </c>
      <c r="H21" s="138" t="s">
        <v>67</v>
      </c>
      <c r="I21" s="139" t="s">
        <v>68</v>
      </c>
      <c r="J21" s="140" t="s">
        <v>97</v>
      </c>
      <c r="K21" s="141" t="s">
        <v>113</v>
      </c>
      <c r="L21" s="142">
        <v>44884</v>
      </c>
      <c r="M21" s="142">
        <v>44889</v>
      </c>
      <c r="N21" s="169">
        <v>529.24</v>
      </c>
      <c r="O21" s="170">
        <v>529.24</v>
      </c>
      <c r="P21" s="171">
        <f t="shared" si="0"/>
        <v>1058.48</v>
      </c>
      <c r="Q21" s="9"/>
      <c r="R21" s="15"/>
      <c r="S21" s="9"/>
      <c r="T21" s="15"/>
      <c r="U21" s="9"/>
      <c r="V21" s="16"/>
      <c r="W21" s="16"/>
      <c r="X21" s="17"/>
    </row>
    <row r="22" spans="1:24">
      <c r="A22" s="113" t="s">
        <v>65</v>
      </c>
      <c r="B22" s="84" t="s">
        <v>66</v>
      </c>
      <c r="C22" s="128" t="s">
        <v>137</v>
      </c>
      <c r="D22" s="146"/>
      <c r="E22" s="146" t="s">
        <v>138</v>
      </c>
      <c r="F22" s="128" t="s">
        <v>136</v>
      </c>
      <c r="G22" s="136" t="s">
        <v>70</v>
      </c>
      <c r="H22" s="138" t="s">
        <v>67</v>
      </c>
      <c r="I22" s="139" t="s">
        <v>68</v>
      </c>
      <c r="J22" s="149" t="s">
        <v>139</v>
      </c>
      <c r="K22" s="144" t="s">
        <v>140</v>
      </c>
      <c r="L22" s="145">
        <v>44874</v>
      </c>
      <c r="M22" s="145">
        <v>44878</v>
      </c>
      <c r="N22" s="172">
        <v>712.47</v>
      </c>
      <c r="O22" s="173">
        <v>318.77999999999997</v>
      </c>
      <c r="P22" s="174">
        <f t="shared" si="0"/>
        <v>1031.25</v>
      </c>
      <c r="Q22" s="134"/>
      <c r="R22" s="15"/>
      <c r="S22" s="9"/>
      <c r="T22" s="15"/>
      <c r="U22" s="9"/>
      <c r="V22" s="16"/>
      <c r="W22" s="16"/>
      <c r="X22" s="17"/>
    </row>
    <row r="23" spans="1:24">
      <c r="A23" s="113" t="s">
        <v>65</v>
      </c>
      <c r="B23" s="84" t="s">
        <v>66</v>
      </c>
      <c r="C23" s="147" t="s">
        <v>141</v>
      </c>
      <c r="D23" s="148"/>
      <c r="E23" s="106" t="s">
        <v>106</v>
      </c>
      <c r="F23" s="67" t="s">
        <v>142</v>
      </c>
      <c r="G23" s="84" t="s">
        <v>70</v>
      </c>
      <c r="H23" s="84" t="s">
        <v>67</v>
      </c>
      <c r="I23" s="150" t="s">
        <v>68</v>
      </c>
      <c r="J23" s="103" t="s">
        <v>97</v>
      </c>
      <c r="K23" s="151" t="s">
        <v>113</v>
      </c>
      <c r="L23" s="152">
        <v>44884</v>
      </c>
      <c r="M23" s="152">
        <v>44889</v>
      </c>
      <c r="N23" s="175">
        <v>955.88499999999999</v>
      </c>
      <c r="O23" s="176">
        <v>955.88499999999999</v>
      </c>
      <c r="P23" s="177">
        <f t="shared" si="0"/>
        <v>1911.77</v>
      </c>
      <c r="Q23" s="9"/>
      <c r="R23" s="15"/>
      <c r="S23" s="9"/>
      <c r="T23" s="15"/>
      <c r="U23" s="9"/>
      <c r="V23" s="16"/>
      <c r="W23" s="16"/>
      <c r="X23" s="17"/>
    </row>
    <row r="24" spans="1:24">
      <c r="A24" s="113" t="s">
        <v>65</v>
      </c>
      <c r="B24" s="84" t="s">
        <v>66</v>
      </c>
      <c r="C24" s="131" t="s">
        <v>143</v>
      </c>
      <c r="D24" s="40"/>
      <c r="E24" s="106" t="s">
        <v>106</v>
      </c>
      <c r="F24" s="67" t="s">
        <v>144</v>
      </c>
      <c r="G24" s="133" t="s">
        <v>70</v>
      </c>
      <c r="H24" s="84" t="s">
        <v>67</v>
      </c>
      <c r="I24" s="150" t="s">
        <v>68</v>
      </c>
      <c r="J24" s="103" t="s">
        <v>125</v>
      </c>
      <c r="K24" s="153" t="s">
        <v>126</v>
      </c>
      <c r="L24" s="71">
        <v>44875</v>
      </c>
      <c r="M24" s="71">
        <v>44877</v>
      </c>
      <c r="N24" s="165">
        <v>3566.69</v>
      </c>
      <c r="O24" s="173">
        <v>3287.73</v>
      </c>
      <c r="P24" s="178">
        <f t="shared" si="0"/>
        <v>6854.42</v>
      </c>
      <c r="Q24" s="9"/>
      <c r="R24" s="15"/>
      <c r="S24" s="9"/>
      <c r="T24" s="15"/>
      <c r="U24" s="9"/>
      <c r="V24" s="16"/>
      <c r="W24" s="16"/>
      <c r="X24" s="17"/>
    </row>
    <row r="25" spans="1:24">
      <c r="A25" s="113" t="s">
        <v>65</v>
      </c>
      <c r="B25" s="121" t="s">
        <v>66</v>
      </c>
      <c r="C25" s="67" t="s">
        <v>146</v>
      </c>
      <c r="D25" s="135"/>
      <c r="E25" s="146" t="s">
        <v>104</v>
      </c>
      <c r="F25" s="67" t="s">
        <v>144</v>
      </c>
      <c r="G25" s="133" t="s">
        <v>70</v>
      </c>
      <c r="H25" s="84" t="s">
        <v>67</v>
      </c>
      <c r="I25" s="150" t="s">
        <v>68</v>
      </c>
      <c r="J25" s="103" t="s">
        <v>125</v>
      </c>
      <c r="K25" s="153" t="s">
        <v>126</v>
      </c>
      <c r="L25" s="142">
        <v>44875</v>
      </c>
      <c r="M25" s="154">
        <v>44880</v>
      </c>
      <c r="N25" s="173">
        <v>2006.92</v>
      </c>
      <c r="O25" s="165">
        <v>1999.39</v>
      </c>
      <c r="P25" s="180">
        <f t="shared" si="0"/>
        <v>4006.3100000000004</v>
      </c>
      <c r="Q25" s="134"/>
      <c r="R25" s="15"/>
      <c r="S25" s="9"/>
      <c r="T25" s="15"/>
      <c r="U25" s="9"/>
      <c r="V25" s="16"/>
      <c r="W25" s="16"/>
      <c r="X25" s="17"/>
    </row>
    <row r="26" spans="1:24">
      <c r="A26" s="113" t="s">
        <v>65</v>
      </c>
      <c r="B26" s="121" t="s">
        <v>66</v>
      </c>
      <c r="C26" s="69" t="s">
        <v>147</v>
      </c>
      <c r="D26" s="54"/>
      <c r="E26" s="146" t="s">
        <v>104</v>
      </c>
      <c r="F26" s="67" t="s">
        <v>124</v>
      </c>
      <c r="G26" s="156" t="s">
        <v>69</v>
      </c>
      <c r="H26" s="136" t="s">
        <v>67</v>
      </c>
      <c r="I26" s="157" t="s">
        <v>68</v>
      </c>
      <c r="J26" s="149" t="s">
        <v>125</v>
      </c>
      <c r="K26" s="158" t="s">
        <v>126</v>
      </c>
      <c r="L26" s="183">
        <v>44895</v>
      </c>
      <c r="M26" s="183">
        <v>44905</v>
      </c>
      <c r="N26" s="179">
        <v>1761.05</v>
      </c>
      <c r="O26" s="188">
        <v>1761.05</v>
      </c>
      <c r="P26" s="180">
        <f t="shared" si="0"/>
        <v>3522.1</v>
      </c>
    </row>
    <row r="27" spans="1:24">
      <c r="A27" s="113" t="s">
        <v>65</v>
      </c>
      <c r="B27" s="84" t="s">
        <v>66</v>
      </c>
      <c r="C27" s="91" t="s">
        <v>148</v>
      </c>
      <c r="D27" s="54"/>
      <c r="E27" s="155" t="s">
        <v>149</v>
      </c>
      <c r="F27" s="189" t="s">
        <v>159</v>
      </c>
      <c r="G27" s="156" t="s">
        <v>70</v>
      </c>
      <c r="H27" s="136" t="s">
        <v>67</v>
      </c>
      <c r="I27" s="157" t="s">
        <v>68</v>
      </c>
      <c r="J27" s="155" t="s">
        <v>101</v>
      </c>
      <c r="K27" s="155" t="s">
        <v>151</v>
      </c>
      <c r="L27" s="184">
        <v>44895</v>
      </c>
      <c r="M27" s="184">
        <v>44899</v>
      </c>
      <c r="N27" s="173">
        <v>722.44500000000005</v>
      </c>
      <c r="O27" s="173">
        <v>722.44500000000005</v>
      </c>
      <c r="P27" s="180">
        <f t="shared" si="0"/>
        <v>1444.89</v>
      </c>
    </row>
    <row r="28" spans="1:24">
      <c r="A28" s="113" t="s">
        <v>65</v>
      </c>
      <c r="B28" s="121" t="s">
        <v>66</v>
      </c>
      <c r="C28" s="69" t="s">
        <v>152</v>
      </c>
      <c r="D28" s="54"/>
      <c r="E28" s="155" t="s">
        <v>104</v>
      </c>
      <c r="F28" s="67" t="s">
        <v>131</v>
      </c>
      <c r="G28" s="156" t="s">
        <v>70</v>
      </c>
      <c r="H28" s="136" t="s">
        <v>67</v>
      </c>
      <c r="I28" s="157" t="s">
        <v>68</v>
      </c>
      <c r="J28" s="54"/>
      <c r="K28" s="155" t="s">
        <v>105</v>
      </c>
      <c r="L28" s="184">
        <v>44885</v>
      </c>
      <c r="M28" s="184">
        <v>44894</v>
      </c>
      <c r="N28" s="173">
        <v>8887.65</v>
      </c>
      <c r="O28" s="173">
        <v>8887.65</v>
      </c>
      <c r="P28" s="180">
        <f t="shared" si="0"/>
        <v>17775.3</v>
      </c>
    </row>
    <row r="29" spans="1:24">
      <c r="A29" s="124" t="s">
        <v>65</v>
      </c>
      <c r="B29" s="185" t="s">
        <v>66</v>
      </c>
      <c r="C29" s="67" t="s">
        <v>153</v>
      </c>
      <c r="D29" s="60"/>
      <c r="E29" s="155" t="s">
        <v>104</v>
      </c>
      <c r="F29" s="67" t="s">
        <v>131</v>
      </c>
      <c r="G29" s="156" t="s">
        <v>70</v>
      </c>
      <c r="H29" s="136" t="s">
        <v>67</v>
      </c>
      <c r="I29" s="157" t="s">
        <v>68</v>
      </c>
      <c r="J29" s="60"/>
      <c r="K29" s="155" t="s">
        <v>105</v>
      </c>
      <c r="L29" s="159">
        <v>44885</v>
      </c>
      <c r="M29" s="159">
        <v>44894</v>
      </c>
      <c r="N29" s="179">
        <v>8887.65</v>
      </c>
      <c r="O29" s="179">
        <v>8887.65</v>
      </c>
      <c r="P29" s="180">
        <f t="shared" si="0"/>
        <v>17775.3</v>
      </c>
    </row>
    <row r="30" spans="1:24">
      <c r="A30" s="124"/>
      <c r="B30" s="185"/>
      <c r="C30" s="69"/>
      <c r="D30" s="54"/>
      <c r="E30" s="155"/>
      <c r="F30" s="131"/>
      <c r="G30" s="156"/>
      <c r="H30" s="54"/>
      <c r="I30" s="54"/>
      <c r="J30" s="54"/>
      <c r="K30" s="54"/>
      <c r="L30" s="54"/>
      <c r="M30" s="54"/>
      <c r="N30" s="54"/>
      <c r="O30" s="54"/>
      <c r="P30" s="180">
        <f t="shared" si="0"/>
        <v>0</v>
      </c>
    </row>
    <row r="31" spans="1:24">
      <c r="A31" s="124"/>
      <c r="B31" s="185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180"/>
    </row>
    <row r="32" spans="1:24">
      <c r="A32" s="124"/>
      <c r="B32" s="18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180"/>
    </row>
    <row r="33" spans="1:16">
      <c r="A33" s="84"/>
      <c r="B33" s="8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180"/>
    </row>
  </sheetData>
  <mergeCells count="30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S6:T6"/>
    <mergeCell ref="U6:U7"/>
    <mergeCell ref="V6:V7"/>
    <mergeCell ref="J6:K6"/>
    <mergeCell ref="L6:L7"/>
    <mergeCell ref="M6:M7"/>
    <mergeCell ref="N6:N7"/>
    <mergeCell ref="O6:O7"/>
    <mergeCell ref="P6:P7"/>
  </mergeCells>
  <dataValidations count="1">
    <dataValidation type="list" allowBlank="1" sqref="G8:G30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8"/>
  <sheetViews>
    <sheetView topLeftCell="I1" workbookViewId="0">
      <selection activeCell="N13" sqref="N13"/>
    </sheetView>
  </sheetViews>
  <sheetFormatPr defaultRowHeight="14.25"/>
  <cols>
    <col min="2" max="2" width="10.625" customWidth="1"/>
    <col min="3" max="3" width="39.875" customWidth="1"/>
    <col min="4" max="4" width="10.5" customWidth="1"/>
    <col min="5" max="5" width="13.875" customWidth="1"/>
    <col min="6" max="6" width="69.25" customWidth="1"/>
    <col min="9" max="9" width="12.875" customWidth="1"/>
    <col min="11" max="11" width="19.375" customWidth="1"/>
    <col min="12" max="12" width="10.375" bestFit="1" customWidth="1"/>
    <col min="13" max="13" width="10.625" customWidth="1"/>
    <col min="14" max="16" width="11.75" bestFit="1" customWidth="1"/>
    <col min="23" max="23" width="11.75" bestFit="1" customWidth="1"/>
  </cols>
  <sheetData>
    <row r="1" spans="1:24" ht="21">
      <c r="A1" s="215"/>
      <c r="B1" s="216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06"/>
    </row>
    <row r="2" spans="1:24" ht="21">
      <c r="A2" s="209"/>
      <c r="B2" s="216" t="s">
        <v>63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06"/>
    </row>
    <row r="3" spans="1:24" ht="21">
      <c r="A3" s="209"/>
      <c r="B3" s="216" t="s">
        <v>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06"/>
    </row>
    <row r="4" spans="1:24" ht="15">
      <c r="A4" s="218" t="s">
        <v>71</v>
      </c>
      <c r="B4" s="219"/>
      <c r="C4" s="217" t="s">
        <v>2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06"/>
    </row>
    <row r="5" spans="1:24">
      <c r="A5" s="205" t="s">
        <v>3</v>
      </c>
      <c r="B5" s="206"/>
      <c r="C5" s="205" t="s">
        <v>4</v>
      </c>
      <c r="D5" s="211"/>
      <c r="E5" s="206"/>
      <c r="F5" s="205" t="s">
        <v>5</v>
      </c>
      <c r="G5" s="211"/>
      <c r="H5" s="211"/>
      <c r="I5" s="211"/>
      <c r="J5" s="211"/>
      <c r="K5" s="211"/>
      <c r="L5" s="211"/>
      <c r="M5" s="206"/>
      <c r="N5" s="205" t="s">
        <v>6</v>
      </c>
      <c r="O5" s="211"/>
      <c r="P5" s="206"/>
      <c r="Q5" s="205" t="s">
        <v>7</v>
      </c>
      <c r="R5" s="211"/>
      <c r="S5" s="211"/>
      <c r="T5" s="211"/>
      <c r="U5" s="211"/>
      <c r="V5" s="206"/>
      <c r="W5" s="203" t="s">
        <v>8</v>
      </c>
      <c r="X5" s="203" t="s">
        <v>9</v>
      </c>
    </row>
    <row r="6" spans="1:24">
      <c r="A6" s="203" t="s">
        <v>10</v>
      </c>
      <c r="B6" s="203" t="s">
        <v>11</v>
      </c>
      <c r="C6" s="203" t="s">
        <v>12</v>
      </c>
      <c r="D6" s="203" t="s">
        <v>13</v>
      </c>
      <c r="E6" s="203" t="s">
        <v>14</v>
      </c>
      <c r="F6" s="203" t="s">
        <v>15</v>
      </c>
      <c r="G6" s="203" t="s">
        <v>16</v>
      </c>
      <c r="H6" s="205" t="s">
        <v>17</v>
      </c>
      <c r="I6" s="206"/>
      <c r="J6" s="207" t="s">
        <v>18</v>
      </c>
      <c r="K6" s="206"/>
      <c r="L6" s="203" t="s">
        <v>19</v>
      </c>
      <c r="M6" s="203" t="s">
        <v>20</v>
      </c>
      <c r="N6" s="214" t="s">
        <v>21</v>
      </c>
      <c r="O6" s="214" t="s">
        <v>22</v>
      </c>
      <c r="P6" s="214" t="s">
        <v>23</v>
      </c>
      <c r="Q6" s="207" t="s">
        <v>24</v>
      </c>
      <c r="R6" s="206"/>
      <c r="S6" s="207" t="s">
        <v>25</v>
      </c>
      <c r="T6" s="206"/>
      <c r="U6" s="203" t="s">
        <v>26</v>
      </c>
      <c r="V6" s="214" t="s">
        <v>27</v>
      </c>
      <c r="W6" s="213"/>
      <c r="X6" s="213"/>
    </row>
    <row r="7" spans="1:24" ht="45.75" thickBot="1">
      <c r="A7" s="204"/>
      <c r="B7" s="213"/>
      <c r="C7" s="213"/>
      <c r="D7" s="213"/>
      <c r="E7" s="213"/>
      <c r="F7" s="213"/>
      <c r="G7" s="204"/>
      <c r="H7" s="7" t="s">
        <v>28</v>
      </c>
      <c r="I7" s="7" t="s">
        <v>29</v>
      </c>
      <c r="J7" s="7" t="s">
        <v>30</v>
      </c>
      <c r="K7" s="8" t="s">
        <v>31</v>
      </c>
      <c r="L7" s="204"/>
      <c r="M7" s="204"/>
      <c r="N7" s="204"/>
      <c r="O7" s="213"/>
      <c r="P7" s="204"/>
      <c r="Q7" s="7" t="s">
        <v>32</v>
      </c>
      <c r="R7" s="8" t="s">
        <v>33</v>
      </c>
      <c r="S7" s="7" t="s">
        <v>34</v>
      </c>
      <c r="T7" s="8" t="s">
        <v>35</v>
      </c>
      <c r="U7" s="204"/>
      <c r="V7" s="204"/>
      <c r="W7" s="204"/>
      <c r="X7" s="204"/>
    </row>
    <row r="8" spans="1:24" s="29" customFormat="1" ht="15.75" thickBot="1">
      <c r="A8" s="34" t="s">
        <v>65</v>
      </c>
      <c r="B8" s="120" t="s">
        <v>66</v>
      </c>
      <c r="C8" s="67" t="s">
        <v>154</v>
      </c>
      <c r="D8" s="120"/>
      <c r="E8" s="84" t="s">
        <v>104</v>
      </c>
      <c r="F8" s="67" t="s">
        <v>163</v>
      </c>
      <c r="G8" s="198" t="s">
        <v>70</v>
      </c>
      <c r="H8" s="86" t="s">
        <v>67</v>
      </c>
      <c r="I8" s="76" t="s">
        <v>68</v>
      </c>
      <c r="J8" s="24"/>
      <c r="K8" s="75" t="s">
        <v>155</v>
      </c>
      <c r="L8" s="70">
        <v>44897</v>
      </c>
      <c r="M8" s="70">
        <v>44906</v>
      </c>
      <c r="N8" s="108">
        <v>3821.69</v>
      </c>
      <c r="O8" s="192">
        <v>6399.38</v>
      </c>
      <c r="P8" s="101">
        <f t="shared" ref="P8:P14" si="0">N8+O8</f>
        <v>10221.07</v>
      </c>
      <c r="Q8" s="9"/>
      <c r="R8" s="15"/>
      <c r="S8" s="9"/>
      <c r="T8" s="15"/>
      <c r="U8" s="9"/>
      <c r="V8" s="16"/>
      <c r="W8" s="16"/>
      <c r="X8" s="17"/>
    </row>
    <row r="9" spans="1:24" ht="15">
      <c r="A9" s="32" t="s">
        <v>65</v>
      </c>
      <c r="B9" s="89" t="s">
        <v>66</v>
      </c>
      <c r="C9" s="67" t="s">
        <v>162</v>
      </c>
      <c r="D9" s="84"/>
      <c r="E9" s="84" t="s">
        <v>104</v>
      </c>
      <c r="F9" s="91" t="s">
        <v>164</v>
      </c>
      <c r="G9" s="103"/>
      <c r="H9" s="199"/>
      <c r="I9" s="76"/>
      <c r="J9" s="24"/>
      <c r="K9" s="27"/>
      <c r="L9" s="70">
        <v>44897</v>
      </c>
      <c r="M9" s="70">
        <v>44906</v>
      </c>
      <c r="N9" s="192">
        <v>3821.69</v>
      </c>
      <c r="O9" s="108">
        <v>6399.38</v>
      </c>
      <c r="P9" s="193">
        <f t="shared" si="0"/>
        <v>10221.07</v>
      </c>
      <c r="Q9" s="9"/>
      <c r="R9" s="15"/>
      <c r="S9" s="9"/>
      <c r="T9" s="15"/>
      <c r="U9" s="9"/>
      <c r="V9" s="16"/>
      <c r="W9" s="16"/>
      <c r="X9" s="17"/>
    </row>
    <row r="10" spans="1:24" s="36" customFormat="1" ht="15">
      <c r="A10" s="32" t="s">
        <v>65</v>
      </c>
      <c r="B10" s="89" t="s">
        <v>66</v>
      </c>
      <c r="C10" s="67"/>
      <c r="D10" s="200"/>
      <c r="E10" s="84"/>
      <c r="F10" s="67"/>
      <c r="G10" s="201"/>
      <c r="H10" s="86"/>
      <c r="I10" s="76"/>
      <c r="J10" s="24"/>
      <c r="K10" s="26"/>
      <c r="L10" s="14"/>
      <c r="M10" s="14"/>
      <c r="N10" s="143"/>
      <c r="O10" s="15"/>
      <c r="P10" s="193">
        <f t="shared" si="0"/>
        <v>0</v>
      </c>
      <c r="Q10" s="9"/>
      <c r="R10" s="15"/>
      <c r="S10" s="9"/>
      <c r="T10" s="15"/>
      <c r="U10" s="9"/>
      <c r="V10" s="16"/>
      <c r="W10" s="16"/>
      <c r="X10" s="17"/>
    </row>
    <row r="11" spans="1:24" s="36" customFormat="1" ht="15">
      <c r="A11" s="32" t="s">
        <v>65</v>
      </c>
      <c r="B11" s="89" t="s">
        <v>66</v>
      </c>
      <c r="C11" s="67"/>
      <c r="D11" s="84"/>
      <c r="E11" s="84"/>
      <c r="F11" s="67"/>
      <c r="G11" s="199"/>
      <c r="H11" s="86"/>
      <c r="I11" s="76"/>
      <c r="J11" s="24"/>
      <c r="K11" s="26"/>
      <c r="L11" s="14"/>
      <c r="M11" s="14"/>
      <c r="N11" s="15"/>
      <c r="O11" s="15"/>
      <c r="P11" s="193">
        <f t="shared" si="0"/>
        <v>0</v>
      </c>
      <c r="Q11" s="9"/>
      <c r="R11" s="15"/>
      <c r="S11" s="9"/>
      <c r="T11" s="15"/>
      <c r="U11" s="9"/>
      <c r="V11" s="16"/>
      <c r="W11" s="16"/>
      <c r="X11" s="17"/>
    </row>
    <row r="12" spans="1:24" s="36" customFormat="1" ht="15">
      <c r="A12" s="32" t="s">
        <v>65</v>
      </c>
      <c r="B12" s="89" t="s">
        <v>66</v>
      </c>
      <c r="C12" s="67"/>
      <c r="D12" s="67"/>
      <c r="E12" s="84"/>
      <c r="F12" s="67"/>
      <c r="G12" s="199"/>
      <c r="H12" s="86"/>
      <c r="I12" s="76"/>
      <c r="J12" s="24"/>
      <c r="K12" s="46"/>
      <c r="L12" s="55"/>
      <c r="M12" s="58"/>
      <c r="N12" s="15"/>
      <c r="O12" s="15"/>
      <c r="P12" s="193">
        <f t="shared" si="0"/>
        <v>0</v>
      </c>
      <c r="Q12" s="9"/>
      <c r="R12" s="15"/>
      <c r="S12" s="9"/>
      <c r="T12" s="15"/>
      <c r="U12" s="9"/>
      <c r="V12" s="16"/>
      <c r="W12" s="16"/>
      <c r="X12" s="17"/>
    </row>
    <row r="13" spans="1:24" s="57" customFormat="1" ht="15">
      <c r="A13" s="32" t="s">
        <v>65</v>
      </c>
      <c r="B13" s="102" t="s">
        <v>66</v>
      </c>
      <c r="C13" s="128"/>
      <c r="D13" s="128"/>
      <c r="E13" s="136"/>
      <c r="F13" s="128"/>
      <c r="G13" s="198"/>
      <c r="H13" s="140"/>
      <c r="I13" s="202"/>
      <c r="J13" s="51"/>
      <c r="K13" s="46"/>
      <c r="L13" s="61"/>
      <c r="M13" s="61"/>
      <c r="N13" s="15"/>
      <c r="O13" s="15"/>
      <c r="P13" s="193">
        <f t="shared" si="0"/>
        <v>0</v>
      </c>
      <c r="Q13" s="9"/>
      <c r="R13" s="15"/>
      <c r="S13" s="9"/>
      <c r="T13" s="15"/>
      <c r="U13" s="9"/>
      <c r="V13" s="16"/>
      <c r="W13" s="16"/>
      <c r="X13" s="17"/>
    </row>
    <row r="14" spans="1:24" ht="15">
      <c r="A14" s="48" t="s">
        <v>65</v>
      </c>
      <c r="B14" s="103" t="s">
        <v>66</v>
      </c>
      <c r="C14" s="88"/>
      <c r="D14" s="84"/>
      <c r="E14" s="84"/>
      <c r="F14" s="67"/>
      <c r="G14" s="103"/>
      <c r="H14" s="199"/>
      <c r="I14" s="76"/>
      <c r="J14" s="62"/>
      <c r="K14" s="64"/>
      <c r="L14" s="63"/>
      <c r="M14" s="63"/>
      <c r="N14" s="59"/>
      <c r="O14" s="15"/>
      <c r="P14" s="193">
        <f t="shared" si="0"/>
        <v>0</v>
      </c>
      <c r="Q14" s="9"/>
      <c r="R14" s="15"/>
      <c r="S14" s="9"/>
      <c r="T14" s="15"/>
      <c r="U14" s="9"/>
      <c r="V14" s="16"/>
      <c r="W14" s="16"/>
      <c r="X14" s="17"/>
    </row>
    <row r="15" spans="1:24">
      <c r="M15" s="30"/>
    </row>
    <row r="16" spans="1:24">
      <c r="C16" s="56"/>
    </row>
    <row r="18" spans="16:16" ht="18">
      <c r="P18" s="65"/>
    </row>
  </sheetData>
  <mergeCells count="31">
    <mergeCell ref="A1:A3"/>
    <mergeCell ref="B1:X1"/>
    <mergeCell ref="B2:X2"/>
    <mergeCell ref="B3:X3"/>
    <mergeCell ref="C4:X4"/>
    <mergeCell ref="A4:B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S6:T6"/>
    <mergeCell ref="U6:U7"/>
    <mergeCell ref="V6:V7"/>
    <mergeCell ref="J6:K6"/>
    <mergeCell ref="L6:L7"/>
    <mergeCell ref="M6:M7"/>
    <mergeCell ref="N6:N7"/>
    <mergeCell ref="O6:O7"/>
    <mergeCell ref="P6:P7"/>
  </mergeCells>
  <dataValidations count="1">
    <dataValidation type="list" allowBlank="1" sqref="G8:G14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OUTUBRO 2022</vt:lpstr>
      <vt:lpstr>NOVEMBRO 2022</vt:lpstr>
      <vt:lpstr>DEZEMBRO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Leite de Santana Cabus</dc:creator>
  <cp:lastModifiedBy>07803613420</cp:lastModifiedBy>
  <dcterms:created xsi:type="dcterms:W3CDTF">2021-09-29T14:08:16Z</dcterms:created>
  <dcterms:modified xsi:type="dcterms:W3CDTF">2023-02-08T12:27:45Z</dcterms:modified>
</cp:coreProperties>
</file>