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440" windowHeight="7875" firstSheet="1" activeTab="5"/>
  </bookViews>
  <sheets>
    <sheet name="2021-JAN" sheetId="1" state="hidden" r:id="rId1"/>
    <sheet name="2022 - Julho" sheetId="2" r:id="rId2"/>
    <sheet name="Decreto de Concessão de passage" sheetId="3" state="hidden" r:id="rId3"/>
    <sheet name="Cópia de 2021-JAN" sheetId="4" state="hidden" r:id="rId4"/>
    <sheet name="2022 - Agosto" sheetId="5" r:id="rId5"/>
    <sheet name="2022 - Setembro" sheetId="6" r:id="rId6"/>
  </sheets>
  <calcPr calcId="125725"/>
  <extLst>
    <ext uri="GoogleSheetsCustomDataVersion1">
      <go:sheetsCustomData xmlns:go="http://customooxmlschemas.google.com/" r:id="" roundtripDataSignature="AMtx7miv5yxWE0bBhPBiY0EtK1f2A4AgnQ=="/>
    </ext>
  </extLst>
</workbook>
</file>

<file path=xl/calcChain.xml><?xml version="1.0" encoding="utf-8"?>
<calcChain xmlns="http://schemas.openxmlformats.org/spreadsheetml/2006/main">
  <c r="Y15" i="6"/>
  <c r="S15"/>
  <c r="Z15" s="1"/>
  <c r="Y14"/>
  <c r="S14"/>
  <c r="Z14" s="1"/>
  <c r="Y13"/>
  <c r="S13"/>
  <c r="Z13" s="1"/>
  <c r="Y12"/>
  <c r="S12"/>
  <c r="Z12" s="1"/>
  <c r="Y11"/>
  <c r="S11"/>
  <c r="Z11" s="1"/>
  <c r="Y10"/>
  <c r="S10"/>
  <c r="Z10" s="1"/>
  <c r="Y9"/>
  <c r="Z9" s="1"/>
  <c r="Z8"/>
  <c r="Y15" i="5"/>
  <c r="Z15" s="1"/>
  <c r="S15"/>
  <c r="Y14"/>
  <c r="Z14" s="1"/>
  <c r="S14"/>
  <c r="Y13"/>
  <c r="Z13" s="1"/>
  <c r="S13"/>
  <c r="Y12"/>
  <c r="Z12" s="1"/>
  <c r="S12"/>
  <c r="Y11"/>
  <c r="Z11" s="1"/>
  <c r="S11"/>
  <c r="Y10"/>
  <c r="Z10" s="1"/>
  <c r="S10"/>
  <c r="Y15" i="4"/>
  <c r="X15"/>
  <c r="R15"/>
  <c r="X14"/>
  <c r="Y14" s="1"/>
  <c r="R14"/>
  <c r="X13"/>
  <c r="R13"/>
  <c r="Y13" s="1"/>
  <c r="Y12"/>
  <c r="X12"/>
  <c r="R12"/>
  <c r="Y11"/>
  <c r="X11"/>
  <c r="R11"/>
  <c r="X10"/>
  <c r="R10"/>
  <c r="Y10" s="1"/>
  <c r="Y9"/>
  <c r="X9"/>
  <c r="R9"/>
  <c r="X8"/>
  <c r="R8"/>
  <c r="Y8" s="1"/>
  <c r="Z15" i="2"/>
  <c r="Y15"/>
  <c r="S15"/>
  <c r="Y14"/>
  <c r="S14"/>
  <c r="Z14" s="1"/>
  <c r="Y13"/>
  <c r="S13"/>
  <c r="Z13" s="1"/>
  <c r="Z12"/>
  <c r="Y12"/>
  <c r="S12"/>
  <c r="Y11"/>
  <c r="Z11" s="1"/>
  <c r="S11"/>
  <c r="Y10"/>
  <c r="S10"/>
  <c r="Z10" s="1"/>
  <c r="Y9"/>
  <c r="Z8"/>
  <c r="Y15" i="1"/>
  <c r="X15"/>
  <c r="R15"/>
  <c r="X14"/>
  <c r="R14"/>
  <c r="Y14" s="1"/>
  <c r="X13"/>
  <c r="R13"/>
  <c r="Y13" s="1"/>
  <c r="Y12"/>
  <c r="X12"/>
  <c r="R12"/>
  <c r="X11"/>
  <c r="Y11" s="1"/>
  <c r="R11"/>
  <c r="X10"/>
  <c r="R10"/>
  <c r="Y10" s="1"/>
  <c r="X9"/>
  <c r="R9"/>
  <c r="Y9" s="1"/>
  <c r="Y8"/>
  <c r="X8"/>
  <c r="R8"/>
  <c r="Z9" i="2" l="1"/>
</calcChain>
</file>

<file path=xl/comments1.xml><?xml version="1.0" encoding="utf-8"?>
<comments xmlns="http://schemas.openxmlformats.org/spreadsheetml/2006/main">
  <authors>
    <author/>
  </authors>
  <commentList>
    <comment ref="Y5" authorId="0">
      <text>
        <r>
          <rPr>
            <sz val="11"/>
            <color rgb="FF000000"/>
            <rFont val="Arial"/>
            <family val="2"/>
            <scheme val="minor"/>
          </rPr>
          <t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1"/>
            <color rgb="FF000000"/>
            <rFont val="Arial"/>
            <family val="2"/>
            <scheme val="minor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  <family val="2"/>
            <scheme val="minor"/>
          </rPr>
          <t>======
ID#AAAAVtaahnY
    (2022-03-15 12:23:43)
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family val="2"/>
            <scheme val="minor"/>
          </rPr>
          <t>======
ID#AAAAVtaahn4
    (2022-03-15 12:23:43)
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family val="2"/>
            <scheme val="minor"/>
          </rPr>
          <t>======
ID#AAAAVtaahn8
    (2022-03-15 12:23:43)
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family val="2"/>
            <scheme val="minor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1"/>
            <color rgb="FF000000"/>
            <rFont val="Arial"/>
            <family val="2"/>
            <scheme val="minor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1"/>
            <color rgb="FF000000"/>
            <rFont val="Arial"/>
            <family val="2"/>
            <scheme val="minor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1"/>
            <color rgb="FF000000"/>
            <rFont val="Arial"/>
            <family val="2"/>
            <scheme val="minor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>
      <text>
        <r>
          <rPr>
            <sz val="11"/>
            <color rgb="FF000000"/>
            <rFont val="Arial"/>
            <family val="2"/>
            <scheme val="minor"/>
          </rPr>
          <t>======
ID#AAAAVtaahnk
    (2022-03-15 12:23:43)
DATA DE PARTIDA DA VIAGEM. 
FORMATO: DD/MM/AAAA.</t>
        </r>
      </text>
    </comment>
    <comment ref="N6" authorId="0">
      <text>
        <r>
          <rPr>
            <sz val="11"/>
            <color rgb="FF000000"/>
            <rFont val="Arial"/>
            <family val="2"/>
            <scheme val="minor"/>
          </rPr>
          <t>======
ID#AAAAVtaahno
    (2022-03-15 12:23:43)
DATA DE RETORNO DA VIAGEM. 
FORMATO: DD/MM/AAAA.</t>
        </r>
      </text>
    </comment>
    <comment ref="P6" authorId="0">
      <text>
        <r>
          <rPr>
            <sz val="11"/>
            <color rgb="FF000000"/>
            <rFont val="Arial"/>
            <family val="2"/>
            <scheme val="minor"/>
          </rPr>
          <t>======
ID#AAAAVtaahnI
    (2022-03-15 12:23:43)
VALOR DA PASSAGEM DE IDA, EM REAIS (R$).</t>
        </r>
      </text>
    </comment>
    <comment ref="Q6" authorId="0">
      <text>
        <r>
          <rPr>
            <sz val="11"/>
            <color rgb="FF000000"/>
            <rFont val="Arial"/>
            <family val="2"/>
            <scheme val="minor"/>
          </rPr>
          <t>======
ID#AAAAVtaahnM
    (2022-03-15 12:23:43)
VALOR DA PASSAGEM DE VOLTA, EM REAIS (R$).</t>
        </r>
      </text>
    </comment>
    <comment ref="R6" authorId="0">
      <text>
        <r>
          <rPr>
            <sz val="11"/>
            <color rgb="FF000000"/>
            <rFont val="Arial"/>
            <family val="2"/>
            <scheme val="minor"/>
          </rPr>
          <t>======
ID#AAAAVtaahoI
    (2022-03-15 12:23:43)
(CÉLULA DE PREENCHIMENTO AUTOMÁTICO) VALOR TOTAL DE PASSAGENS, EM REAIS (R$).</t>
        </r>
      </text>
    </comment>
    <comment ref="W6" authorId="0">
      <text>
        <r>
          <rPr>
            <sz val="11"/>
            <color rgb="FF000000"/>
            <rFont val="Arial"/>
            <family val="2"/>
            <scheme val="minor"/>
          </rPr>
          <t>======
ID#AAAAVtaahnw
    (2022-03-15 12:23:43)
QUANTIDADE TOTAL DE DIÁRIAS (INTEGRAIS + PARCIAIS).</t>
        </r>
      </text>
    </comment>
    <comment ref="X6" authorId="0">
      <text>
        <r>
          <rPr>
            <sz val="11"/>
            <color rgb="FF000000"/>
            <rFont val="Arial"/>
            <family val="2"/>
            <scheme val="minor"/>
          </rPr>
          <t>======
ID#AAAAVtaahm4
    (2022-03-15 12:23:43)
(CÉLULA DE PREENCHIMENTO AUTOMÁTICO) VALOR TOTAL DE DIÁRIAS, EM REAIS (R$).</t>
        </r>
      </text>
    </comment>
    <comment ref="I7" authorId="0">
      <text>
        <r>
          <rPr>
            <sz val="11"/>
            <color rgb="FF000000"/>
            <rFont val="Arial"/>
            <family val="2"/>
            <scheme val="minor"/>
          </rPr>
          <t>======
ID#AAAAVtaahoQ
    (2022-03-15 12:23:43)
SIGLA DA UNIDADE DA FEDERAÇÃO DE PARTIDA DA VIAGEM. EX. PE, PB, SP, ETC.</t>
        </r>
      </text>
    </comment>
    <comment ref="J7" authorId="0">
      <text>
        <r>
          <rPr>
            <sz val="11"/>
            <color rgb="FF000000"/>
            <rFont val="Arial"/>
            <family val="2"/>
            <scheme val="minor"/>
          </rPr>
          <t>======
ID#AAAAVtaahnQ
    (2022-03-15 12:23:43)
CIDADE DE PARTIDA DA VIAGEM. RECIFE, CARUARU, JOÃO PESSOA, ETC.</t>
        </r>
      </text>
    </comment>
    <comment ref="K7" authorId="0">
      <text>
        <r>
          <rPr>
            <sz val="11"/>
            <color rgb="FF000000"/>
            <rFont val="Arial"/>
            <family val="2"/>
            <scheme val="minor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1"/>
            <color rgb="FF000000"/>
            <rFont val="Arial"/>
            <family val="2"/>
            <scheme val="minor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>
      <text>
        <r>
          <rPr>
            <sz val="11"/>
            <color rgb="FF000000"/>
            <rFont val="Arial"/>
            <family val="2"/>
            <scheme val="minor"/>
          </rPr>
          <t>======
ID#AAAAVtaahng
    (2022-03-15 12:23:43)
QUANTIDADE DE DIÁRIAS INTEGRAIS.</t>
        </r>
      </text>
    </comment>
    <comment ref="T7" authorId="0">
      <text>
        <r>
          <rPr>
            <sz val="11"/>
            <color rgb="FF000000"/>
            <rFont val="Arial"/>
            <family val="2"/>
            <scheme val="minor"/>
          </rPr>
          <t>======
ID#AAAAVtaahn0
    (2022-03-15 12:23:43)
VALOR UNITÁRIO DA DIÁRIA INTEGRAL, EM REAIS (R$).</t>
        </r>
      </text>
    </comment>
    <comment ref="U7" authorId="0">
      <text>
        <r>
          <rPr>
            <sz val="11"/>
            <color rgb="FF000000"/>
            <rFont val="Arial"/>
            <family val="2"/>
            <scheme val="minor"/>
          </rPr>
          <t>======
ID#AAAAVtaahnE
    (2022-03-15 12:23:43)
QUANTIDADE DE DIÁRIAS PARCIAIS.</t>
        </r>
      </text>
    </comment>
    <comment ref="V7" authorId="0">
      <text>
        <r>
          <rPr>
            <sz val="11"/>
            <color rgb="FF000000"/>
            <rFont val="Arial"/>
            <family val="2"/>
            <scheme val="minor"/>
          </rPr>
          <t>======
ID#AAAAVtaahm8
    (2022-03-15 12:23:43)
VALOR UNITÁRIO DA DIÁRIA PARCIAL, EM REAIS (R$).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" roundtripDataSignature="AMtx7mg0DyPHO40JO8GZnGg1050ZEBnK+w=="/>
    </ext>
  </extLst>
</comments>
</file>

<file path=xl/sharedStrings.xml><?xml version="1.0" encoding="utf-8"?>
<sst xmlns="http://schemas.openxmlformats.org/spreadsheetml/2006/main" count="409" uniqueCount="180">
  <si>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</si>
  <si>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</si>
  <si>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</si>
  <si>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</si>
  <si>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</si>
  <si>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</si>
  <si>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</si>
  <si>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</si>
  <si>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</si>
  <si>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</si>
  <si>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</si>
  <si>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</si>
  <si>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</si>
  <si>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</si>
  <si>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</si>
  <si>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</si>
  <si>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</si>
  <si>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</si>
  <si>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</si>
  <si>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</si>
  <si>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</si>
  <si>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</si>
  <si>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</si>
  <si>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</si>
  <si>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</si>
  <si>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</si>
  <si>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</si>
  <si>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</si>
  <si>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</si>
  <si>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</si>
  <si>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</si>
  <si>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</si>
  <si>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</si>
  <si>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</si>
  <si>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</si>
  <si>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</si>
  <si>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</si>
  <si>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</si>
  <si>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</si>
  <si>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</si>
  <si>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</si>
  <si>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</si>
  <si>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</si>
  <si>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</si>
  <si>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</si>
  <si>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</si>
  <si>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</si>
  <si>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</si>
  <si>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</si>
  <si>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</si>
  <si>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</si>
  <si>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</si>
  <si>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</si>
  <si>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</si>
  <si>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</si>
  <si>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</si>
  <si>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</si>
  <si>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</si>
  <si>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</si>
  <si>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</si>
  <si>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</si>
  <si>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</si>
  <si>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</si>
  <si>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</si>
  <si>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</si>
  <si>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</si>
  <si>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</si>
  <si>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</si>
  <si>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</si>
  <si>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</si>
  <si>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</si>
  <si>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</si>
  <si>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</si>
  <si>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</si>
  <si>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</si>
  <si>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</si>
  <si>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</si>
  <si>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</si>
  <si>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</si>
  <si>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</si>
  <si>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</si>
  <si>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</si>
  <si>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</si>
  <si>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</si>
  <si>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</si>
  <si>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</si>
  <si>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</si>
  <si>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</si>
  <si>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</si>
  <si>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</si>
  <si>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</si>
  <si>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</si>
  <si>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</si>
  <si>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</si>
  <si>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</si>
  <si>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</si>
  <si>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</si>
  <si>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</si>
  <si>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</si>
  <si>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</si>
  <si>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</si>
  <si>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</si>
  <si>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</si>
  <si>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</si>
  <si>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</si>
  <si>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</si>
  <si>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</si>
  <si>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</si>
  <si>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</si>
  <si>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</si>
  <si>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</si>
  <si>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</si>
  <si>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</si>
  <si>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</si>
  <si>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</si>
  <si>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</si>
  <si>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</si>
  <si>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</si>
  <si>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</si>
  <si>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</si>
  <si>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</si>
  <si>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</si>
  <si>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</si>
  <si>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</si>
  <si>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</si>
  <si>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</si>
  <si>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</si>
  <si>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</si>
  <si>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</si>
  <si>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</si>
  <si>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</si>
  <si>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</si>
  <si>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</si>
  <si>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</si>
  <si>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</si>
  <si>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</si>
  <si>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</si>
  <si>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</si>
  <si>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</si>
  <si>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</si>
  <si>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</si>
  <si>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</si>
  <si>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</si>
  <si>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</si>
  <si>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</si>
  <si>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Universidade de Pernambuco/Escola Politécnica - UPE/POLI</t>
  </si>
  <si>
    <t>UPE</t>
  </si>
  <si>
    <t>POLI</t>
  </si>
  <si>
    <t>Escola Politécnica de Pernambuco</t>
  </si>
  <si>
    <t>ATUALIZADO EM 12/02/2022 [2]</t>
  </si>
  <si>
    <t>José Roberto de Souza Cavalcanti</t>
  </si>
  <si>
    <t>4132-7</t>
  </si>
  <si>
    <t>Professor Universitário/Assistente</t>
  </si>
  <si>
    <t>PE</t>
  </si>
  <si>
    <t>Recife</t>
  </si>
  <si>
    <t>Cidade do Porto/Portugal</t>
  </si>
  <si>
    <t>26.07.2022</t>
  </si>
  <si>
    <t>30.07.2022</t>
  </si>
  <si>
    <t>Eliane Dourado de Barros Lima</t>
  </si>
  <si>
    <t>106.274-3</t>
  </si>
  <si>
    <t>Assessora Jurídica/Coordenadora Setorial Administrativa Financeira</t>
  </si>
  <si>
    <t>CURSO</t>
  </si>
  <si>
    <t xml:space="preserve">Distrito Federal </t>
  </si>
  <si>
    <t>Brasília/Brasil</t>
  </si>
  <si>
    <t>31.07.2022</t>
  </si>
  <si>
    <t>03.08.2022</t>
  </si>
  <si>
    <t>Gol Linhas Aéreas</t>
  </si>
  <si>
    <t>TAP Air Portugal</t>
  </si>
  <si>
    <t>Representar a UPE em evento na Cidade do Porto/Portugal.</t>
  </si>
  <si>
    <t>Participar do curso: Nova Lei de Licitação</t>
  </si>
  <si>
    <t>Alberto Casado Lordsleem Júnior</t>
  </si>
  <si>
    <t>The Euro-American Congress REHABEND 2022, promovido pela University of Granada, em Granada/Espanha.</t>
  </si>
  <si>
    <t>OUTROS</t>
  </si>
  <si>
    <t>Granada/Espanha</t>
  </si>
  <si>
    <t>9242-6</t>
  </si>
  <si>
    <t>Professor Associado</t>
  </si>
  <si>
    <t>10.09.2022</t>
  </si>
  <si>
    <t>18.09.2022</t>
  </si>
  <si>
    <t>ATUALIZADO EM 19/09/2022 [2]</t>
  </si>
  <si>
    <t>ATUALIZADO EM 29/08/2022 [2]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</si>
</sst>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19">
    <font>
      <sz val="11"/>
      <color rgb="FF000000"/>
      <name val="Arial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0"/>
      <color rgb="FFEFEFEF"/>
      <name val="Arial"/>
      <family val="2"/>
    </font>
    <font>
      <b/>
      <sz val="11"/>
      <color rgb="FF333333"/>
      <name val="&quot;Times New Roman&quot;"/>
    </font>
    <font>
      <sz val="11"/>
      <color theme="1"/>
      <name val="Arial"/>
      <family val="2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  <font>
      <sz val="12"/>
      <color rgb="FF22222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6" xfId="0" applyNumberFormat="1" applyFont="1" applyFill="1" applyBorder="1" applyAlignment="1">
      <alignment horizontal="center" vertical="center" wrapText="1"/>
    </xf>
    <xf numFmtId="165" fontId="10" fillId="4" borderId="16" xfId="0" applyNumberFormat="1" applyFont="1" applyFill="1" applyBorder="1" applyAlignment="1">
      <alignment vertical="center" wrapText="1"/>
    </xf>
    <xf numFmtId="165" fontId="10" fillId="5" borderId="16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/>
    <xf numFmtId="0" fontId="14" fillId="4" borderId="0" xfId="0" applyFont="1" applyFill="1" applyAlignment="1"/>
    <xf numFmtId="0" fontId="15" fillId="0" borderId="0" xfId="0" applyFont="1" applyAlignment="1"/>
    <xf numFmtId="0" fontId="15" fillId="4" borderId="0" xfId="0" applyFont="1" applyFill="1" applyAlignment="1"/>
    <xf numFmtId="0" fontId="16" fillId="0" borderId="0" xfId="0" applyFont="1" applyAlignment="1"/>
    <xf numFmtId="0" fontId="17" fillId="0" borderId="0" xfId="0" applyFont="1" applyAlignment="1"/>
    <xf numFmtId="3" fontId="10" fillId="4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18" fillId="0" borderId="0" xfId="0" applyFont="1" applyAlignment="1">
      <alignment vertical="center"/>
    </xf>
    <xf numFmtId="4" fontId="8" fillId="2" borderId="1" xfId="0" applyNumberFormat="1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7" fillId="4" borderId="9" xfId="0" applyFont="1" applyFill="1" applyBorder="1" applyAlignment="1">
      <alignment wrapText="1"/>
    </xf>
    <xf numFmtId="0" fontId="3" fillId="0" borderId="11" xfId="0" applyFont="1" applyBorder="1"/>
    <xf numFmtId="0" fontId="3" fillId="0" borderId="10" xfId="0" applyFont="1" applyBorder="1"/>
    <xf numFmtId="0" fontId="7" fillId="0" borderId="9" xfId="0" applyFont="1" applyBorder="1" applyAlignment="1">
      <alignment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164" fontId="8" fillId="2" borderId="13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wrapText="1"/>
    </xf>
  </cellXfs>
  <cellStyles count="1"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49"/>
      <c r="B1" s="51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  <c r="AA1" s="1"/>
      <c r="AB1" s="1"/>
    </row>
    <row r="2" spans="1:30" ht="21">
      <c r="A2" s="50"/>
      <c r="B2" s="51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  <c r="AA2" s="1"/>
      <c r="AB2" s="1"/>
    </row>
    <row r="3" spans="1:30" ht="21">
      <c r="A3" s="50"/>
      <c r="B3" s="51" t="s">
        <v>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/>
      <c r="AA3" s="2"/>
      <c r="AB3" s="2"/>
    </row>
    <row r="4" spans="1:30" ht="15" customHeight="1">
      <c r="A4" s="3" t="s">
        <v>3</v>
      </c>
      <c r="B4" s="4"/>
      <c r="C4" s="52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4"/>
      <c r="AA4" s="2"/>
      <c r="AB4" s="2"/>
    </row>
    <row r="5" spans="1:30" ht="15.75" customHeight="1">
      <c r="A5" s="47" t="s">
        <v>5</v>
      </c>
      <c r="B5" s="40"/>
      <c r="C5" s="47" t="s">
        <v>6</v>
      </c>
      <c r="D5" s="39"/>
      <c r="E5" s="40"/>
      <c r="F5" s="47" t="s">
        <v>7</v>
      </c>
      <c r="G5" s="39"/>
      <c r="H5" s="39"/>
      <c r="I5" s="39"/>
      <c r="J5" s="39"/>
      <c r="K5" s="39"/>
      <c r="L5" s="39"/>
      <c r="M5" s="39"/>
      <c r="N5" s="48"/>
      <c r="O5" s="47" t="s">
        <v>8</v>
      </c>
      <c r="P5" s="39"/>
      <c r="Q5" s="39"/>
      <c r="R5" s="40"/>
      <c r="S5" s="47" t="s">
        <v>9</v>
      </c>
      <c r="T5" s="39"/>
      <c r="U5" s="39"/>
      <c r="V5" s="39"/>
      <c r="W5" s="39"/>
      <c r="X5" s="40"/>
      <c r="Y5" s="42" t="s">
        <v>10</v>
      </c>
      <c r="Z5" s="42" t="s">
        <v>11</v>
      </c>
      <c r="AA5" s="5"/>
      <c r="AB5" s="5"/>
      <c r="AC5" s="5"/>
    </row>
    <row r="6" spans="1:30" ht="15.75" customHeight="1">
      <c r="A6" s="42" t="s">
        <v>12</v>
      </c>
      <c r="B6" s="42" t="s">
        <v>13</v>
      </c>
      <c r="C6" s="42" t="s">
        <v>14</v>
      </c>
      <c r="D6" s="42" t="s">
        <v>15</v>
      </c>
      <c r="E6" s="42" t="s">
        <v>16</v>
      </c>
      <c r="F6" s="42" t="s">
        <v>17</v>
      </c>
      <c r="G6" s="42" t="s">
        <v>18</v>
      </c>
      <c r="H6" s="42" t="s">
        <v>19</v>
      </c>
      <c r="I6" s="47" t="s">
        <v>20</v>
      </c>
      <c r="J6" s="40"/>
      <c r="K6" s="46" t="s">
        <v>21</v>
      </c>
      <c r="L6" s="40"/>
      <c r="M6" s="42" t="s">
        <v>22</v>
      </c>
      <c r="N6" s="42" t="s">
        <v>23</v>
      </c>
      <c r="O6" s="42" t="s">
        <v>24</v>
      </c>
      <c r="P6" s="45" t="s">
        <v>25</v>
      </c>
      <c r="Q6" s="45" t="s">
        <v>26</v>
      </c>
      <c r="R6" s="45" t="s">
        <v>27</v>
      </c>
      <c r="S6" s="46" t="s">
        <v>28</v>
      </c>
      <c r="T6" s="40"/>
      <c r="U6" s="46" t="s">
        <v>29</v>
      </c>
      <c r="V6" s="40"/>
      <c r="W6" s="42" t="s">
        <v>30</v>
      </c>
      <c r="X6" s="45" t="s">
        <v>31</v>
      </c>
      <c r="Y6" s="43"/>
      <c r="Z6" s="43"/>
      <c r="AA6" s="5"/>
      <c r="AB6" s="5"/>
      <c r="AC6" s="5"/>
      <c r="AD6" s="5"/>
    </row>
    <row r="7" spans="1:30" ht="30">
      <c r="A7" s="44"/>
      <c r="B7" s="44"/>
      <c r="C7" s="44"/>
      <c r="D7" s="44"/>
      <c r="E7" s="44"/>
      <c r="F7" s="44"/>
      <c r="G7" s="44"/>
      <c r="H7" s="44"/>
      <c r="I7" s="6" t="s">
        <v>32</v>
      </c>
      <c r="J7" s="6" t="s">
        <v>33</v>
      </c>
      <c r="K7" s="6" t="s">
        <v>34</v>
      </c>
      <c r="L7" s="7" t="s">
        <v>35</v>
      </c>
      <c r="M7" s="44"/>
      <c r="N7" s="44"/>
      <c r="O7" s="44"/>
      <c r="P7" s="44"/>
      <c r="Q7" s="44"/>
      <c r="R7" s="44"/>
      <c r="S7" s="6" t="s">
        <v>36</v>
      </c>
      <c r="T7" s="7" t="s">
        <v>37</v>
      </c>
      <c r="U7" s="6" t="s">
        <v>38</v>
      </c>
      <c r="V7" s="7" t="s">
        <v>39</v>
      </c>
      <c r="W7" s="44"/>
      <c r="X7" s="44"/>
      <c r="Y7" s="44"/>
      <c r="Z7" s="44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35" t="s">
        <v>40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38" t="s">
        <v>41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41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41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41" t="s">
        <v>44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41" t="s">
        <v>45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41" t="s">
        <v>46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41" t="s">
        <v>47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41" t="s">
        <v>48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41" t="s">
        <v>49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41" t="s">
        <v>50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41" t="s">
        <v>51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41" t="s">
        <v>52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4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41" t="s">
        <v>53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41" t="s">
        <v>54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41" t="s">
        <v>55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41" t="s">
        <v>56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41" t="s">
        <v>57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41" t="s">
        <v>58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41" t="s">
        <v>59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41" t="s">
        <v>60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41" t="s">
        <v>61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41" t="s">
        <v>62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4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41" t="s">
        <v>63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41" t="s">
        <v>64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4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41" t="s">
        <v>65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4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41" t="s">
        <v>66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41" t="s">
        <v>67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2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274E13"/>
  </sheetPr>
  <dimension ref="A1:AE1002"/>
  <sheetViews>
    <sheetView topLeftCell="S1" zoomScaleNormal="100" workbookViewId="0">
      <pane ySplit="7" topLeftCell="A8" activePane="bottomLeft" state="frozen"/>
      <selection pane="bottomLeft" activeCell="A4" sqref="A4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49"/>
      <c r="B1" s="51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7"/>
      <c r="AB1" s="1"/>
      <c r="AC1" s="1"/>
    </row>
    <row r="2" spans="1:31" ht="21">
      <c r="A2" s="50"/>
      <c r="B2" s="51" t="s">
        <v>145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7"/>
      <c r="AB2" s="1"/>
      <c r="AC2" s="1"/>
    </row>
    <row r="3" spans="1:31" ht="21">
      <c r="A3" s="50"/>
      <c r="B3" s="51" t="s">
        <v>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7"/>
      <c r="AB3" s="2"/>
      <c r="AC3" s="2"/>
    </row>
    <row r="4" spans="1:31" ht="15" customHeight="1">
      <c r="A4" s="3" t="s">
        <v>179</v>
      </c>
      <c r="B4" s="4"/>
      <c r="C4" s="52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4"/>
      <c r="AB4" s="2"/>
      <c r="AC4" s="2"/>
    </row>
    <row r="5" spans="1:31" ht="15.75" customHeight="1">
      <c r="A5" s="47" t="s">
        <v>148</v>
      </c>
      <c r="B5" s="40"/>
      <c r="C5" s="47" t="s">
        <v>6</v>
      </c>
      <c r="D5" s="39"/>
      <c r="E5" s="40"/>
      <c r="F5" s="47" t="s">
        <v>7</v>
      </c>
      <c r="G5" s="39"/>
      <c r="H5" s="39"/>
      <c r="I5" s="39"/>
      <c r="J5" s="39"/>
      <c r="K5" s="39"/>
      <c r="L5" s="39"/>
      <c r="M5" s="47" t="s">
        <v>8</v>
      </c>
      <c r="N5" s="39"/>
      <c r="O5" s="39"/>
      <c r="P5" s="39"/>
      <c r="Q5" s="39"/>
      <c r="R5" s="39"/>
      <c r="S5" s="40"/>
      <c r="T5" s="47" t="s">
        <v>9</v>
      </c>
      <c r="U5" s="39"/>
      <c r="V5" s="39"/>
      <c r="W5" s="39"/>
      <c r="X5" s="39"/>
      <c r="Y5" s="40"/>
      <c r="Z5" s="42" t="s">
        <v>69</v>
      </c>
      <c r="AA5" s="42" t="s">
        <v>70</v>
      </c>
      <c r="AB5" s="5"/>
      <c r="AC5" s="5"/>
      <c r="AD5" s="5"/>
    </row>
    <row r="6" spans="1:31" ht="15.75" customHeight="1">
      <c r="A6" s="42" t="s">
        <v>12</v>
      </c>
      <c r="B6" s="42" t="s">
        <v>13</v>
      </c>
      <c r="C6" s="42" t="s">
        <v>14</v>
      </c>
      <c r="D6" s="42" t="s">
        <v>15</v>
      </c>
      <c r="E6" s="42" t="s">
        <v>16</v>
      </c>
      <c r="F6" s="42" t="s">
        <v>71</v>
      </c>
      <c r="G6" s="42" t="s">
        <v>72</v>
      </c>
      <c r="H6" s="42" t="s">
        <v>73</v>
      </c>
      <c r="I6" s="47" t="s">
        <v>20</v>
      </c>
      <c r="J6" s="40"/>
      <c r="K6" s="46" t="s">
        <v>21</v>
      </c>
      <c r="L6" s="40"/>
      <c r="M6" s="42" t="s">
        <v>74</v>
      </c>
      <c r="N6" s="42" t="s">
        <v>75</v>
      </c>
      <c r="O6" s="42" t="s">
        <v>76</v>
      </c>
      <c r="P6" s="42" t="s">
        <v>77</v>
      </c>
      <c r="Q6" s="45" t="s">
        <v>78</v>
      </c>
      <c r="R6" s="45" t="s">
        <v>79</v>
      </c>
      <c r="S6" s="45" t="s">
        <v>80</v>
      </c>
      <c r="T6" s="46" t="s">
        <v>28</v>
      </c>
      <c r="U6" s="40"/>
      <c r="V6" s="46" t="s">
        <v>29</v>
      </c>
      <c r="W6" s="40"/>
      <c r="X6" s="42" t="s">
        <v>81</v>
      </c>
      <c r="Y6" s="45" t="s">
        <v>82</v>
      </c>
      <c r="Z6" s="43"/>
      <c r="AA6" s="43"/>
      <c r="AB6" s="5"/>
      <c r="AC6" s="5"/>
      <c r="AD6" s="5"/>
      <c r="AE6" s="5"/>
    </row>
    <row r="7" spans="1:31" ht="30">
      <c r="A7" s="44"/>
      <c r="B7" s="44"/>
      <c r="C7" s="44"/>
      <c r="D7" s="44"/>
      <c r="E7" s="44"/>
      <c r="F7" s="44"/>
      <c r="G7" s="44"/>
      <c r="H7" s="44"/>
      <c r="I7" s="23" t="s">
        <v>83</v>
      </c>
      <c r="J7" s="23" t="s">
        <v>84</v>
      </c>
      <c r="K7" s="23" t="s">
        <v>85</v>
      </c>
      <c r="L7" s="24" t="s">
        <v>86</v>
      </c>
      <c r="M7" s="44"/>
      <c r="N7" s="44"/>
      <c r="O7" s="44"/>
      <c r="P7" s="44"/>
      <c r="Q7" s="44"/>
      <c r="R7" s="44"/>
      <c r="S7" s="44"/>
      <c r="T7" s="23" t="s">
        <v>87</v>
      </c>
      <c r="U7" s="24" t="s">
        <v>88</v>
      </c>
      <c r="V7" s="23" t="s">
        <v>89</v>
      </c>
      <c r="W7" s="24" t="s">
        <v>90</v>
      </c>
      <c r="X7" s="44"/>
      <c r="Y7" s="44"/>
      <c r="Z7" s="44"/>
      <c r="AA7" s="44"/>
      <c r="AB7" s="5"/>
      <c r="AC7" s="5"/>
      <c r="AD7" s="5"/>
      <c r="AE7" s="5"/>
    </row>
    <row r="8" spans="1:31" ht="28.5">
      <c r="A8" s="8" t="s">
        <v>146</v>
      </c>
      <c r="B8" s="8" t="s">
        <v>147</v>
      </c>
      <c r="C8" s="9" t="s">
        <v>150</v>
      </c>
      <c r="D8" s="8" t="s">
        <v>151</v>
      </c>
      <c r="E8" s="8" t="s">
        <v>152</v>
      </c>
      <c r="F8" s="8" t="s">
        <v>168</v>
      </c>
      <c r="G8" s="10"/>
      <c r="H8" s="8" t="s">
        <v>7</v>
      </c>
      <c r="I8" s="8" t="s">
        <v>153</v>
      </c>
      <c r="J8" s="11" t="s">
        <v>154</v>
      </c>
      <c r="K8" s="8"/>
      <c r="L8" s="12" t="s">
        <v>155</v>
      </c>
      <c r="M8" s="13" t="s">
        <v>156</v>
      </c>
      <c r="N8" s="13" t="s">
        <v>157</v>
      </c>
      <c r="O8" s="14" t="s">
        <v>167</v>
      </c>
      <c r="P8" s="15" t="s">
        <v>91</v>
      </c>
      <c r="Q8" s="15">
        <v>0</v>
      </c>
      <c r="R8" s="15">
        <v>0</v>
      </c>
      <c r="S8" s="16">
        <v>17836.580000000002</v>
      </c>
      <c r="T8" s="8">
        <v>4</v>
      </c>
      <c r="U8" s="15">
        <v>1657.6</v>
      </c>
      <c r="V8" s="8">
        <v>0</v>
      </c>
      <c r="W8" s="15">
        <v>0</v>
      </c>
      <c r="X8" s="8">
        <v>4</v>
      </c>
      <c r="Y8" s="16">
        <v>6630.4</v>
      </c>
      <c r="Z8" s="16">
        <f t="shared" ref="Z8:Z15" si="0">S8+Y8</f>
        <v>24466.980000000003</v>
      </c>
      <c r="AA8" s="17"/>
      <c r="AB8" s="5"/>
      <c r="AC8" s="5"/>
      <c r="AD8" s="25" t="s">
        <v>91</v>
      </c>
      <c r="AE8" s="5"/>
    </row>
    <row r="9" spans="1:31" ht="28.5">
      <c r="A9" s="8" t="s">
        <v>146</v>
      </c>
      <c r="B9" s="8" t="s">
        <v>147</v>
      </c>
      <c r="C9" s="9" t="s">
        <v>158</v>
      </c>
      <c r="D9" s="31" t="s">
        <v>159</v>
      </c>
      <c r="E9" s="8" t="s">
        <v>160</v>
      </c>
      <c r="F9" s="8" t="s">
        <v>169</v>
      </c>
      <c r="G9" s="10"/>
      <c r="H9" s="8" t="s">
        <v>161</v>
      </c>
      <c r="I9" s="8" t="s">
        <v>153</v>
      </c>
      <c r="J9" s="11" t="s">
        <v>154</v>
      </c>
      <c r="K9" s="8" t="s">
        <v>162</v>
      </c>
      <c r="L9" s="12" t="s">
        <v>163</v>
      </c>
      <c r="M9" s="13" t="s">
        <v>164</v>
      </c>
      <c r="N9" s="13" t="s">
        <v>165</v>
      </c>
      <c r="O9" s="14" t="s">
        <v>166</v>
      </c>
      <c r="P9" s="15" t="s">
        <v>91</v>
      </c>
      <c r="Q9" s="15">
        <v>0</v>
      </c>
      <c r="R9" s="15">
        <v>0</v>
      </c>
      <c r="S9" s="16">
        <v>2961.85</v>
      </c>
      <c r="T9" s="8">
        <v>3</v>
      </c>
      <c r="U9" s="15">
        <v>196.49</v>
      </c>
      <c r="V9" s="8">
        <v>0</v>
      </c>
      <c r="W9" s="15">
        <v>0</v>
      </c>
      <c r="X9" s="8">
        <v>3</v>
      </c>
      <c r="Y9" s="16">
        <f t="shared" ref="Y9:Y15" si="1">(T9*U9)+(V9*W9)</f>
        <v>589.47</v>
      </c>
      <c r="Z9" s="16">
        <f t="shared" si="0"/>
        <v>3551.3199999999997</v>
      </c>
      <c r="AA9" s="17"/>
      <c r="AB9" s="5"/>
      <c r="AC9" s="5"/>
      <c r="AD9" s="25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ref="S10:S15" si="2">Q10+R10</f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0"/>
        <v>0</v>
      </c>
      <c r="AA10" s="17"/>
      <c r="AB10" s="5"/>
      <c r="AC10" s="5"/>
      <c r="AD10" s="25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2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0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2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0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2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0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2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0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2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0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35" t="s">
        <v>40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38" t="s">
        <v>41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1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1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1" t="s">
        <v>44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1" t="s">
        <v>45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1" t="s">
        <v>46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1" t="s">
        <v>47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1" t="s">
        <v>94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1" t="s">
        <v>95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1" t="s">
        <v>96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1" t="s">
        <v>97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1" t="s">
        <v>98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4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1" t="s">
        <v>99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1" t="s">
        <v>100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1" t="s">
        <v>101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1" t="s">
        <v>102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1" t="s">
        <v>103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1" t="s">
        <v>104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1" t="s">
        <v>105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1" t="s">
        <v>106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1" t="s">
        <v>107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1" t="s">
        <v>108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4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1" t="s">
        <v>109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1" t="s">
        <v>110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4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1" t="s">
        <v>111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4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1" t="s">
        <v>112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1" t="s">
        <v>113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1" t="s">
        <v>114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1" t="s">
        <v>115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F5:L5"/>
    <mergeCell ref="R6:R7"/>
    <mergeCell ref="Q6:Q7"/>
    <mergeCell ref="P6:P7"/>
    <mergeCell ref="O6:O7"/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T5:Y5"/>
    <mergeCell ref="A22:L22"/>
    <mergeCell ref="A23:L23"/>
    <mergeCell ref="A24:L24"/>
    <mergeCell ref="A25:L25"/>
    <mergeCell ref="A17:L17"/>
    <mergeCell ref="A18:L18"/>
    <mergeCell ref="A19:L19"/>
    <mergeCell ref="A20:L20"/>
    <mergeCell ref="A21:L21"/>
    <mergeCell ref="N6:N7"/>
    <mergeCell ref="T6:U6"/>
    <mergeCell ref="V6:W6"/>
    <mergeCell ref="X6:X7"/>
    <mergeCell ref="Y6:Y7"/>
    <mergeCell ref="C5:E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46:L46"/>
    <mergeCell ref="A36:L36"/>
    <mergeCell ref="A37:L37"/>
    <mergeCell ref="A38:L38"/>
    <mergeCell ref="A39:L39"/>
    <mergeCell ref="A40:L40"/>
    <mergeCell ref="A41:L41"/>
    <mergeCell ref="A42:L42"/>
  </mergeCells>
  <conditionalFormatting sqref="AD8:AD10">
    <cfRule type="notContainsBlanks" dxfId="4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2:I14"/>
  <sheetViews>
    <sheetView workbookViewId="0">
      <selection activeCell="B17" sqref="B17"/>
    </sheetView>
  </sheetViews>
  <sheetFormatPr defaultColWidth="12.625" defaultRowHeight="15" customHeight="1"/>
  <sheetData>
    <row r="2" spans="2:9" ht="15" customHeight="1">
      <c r="B2" s="26" t="s">
        <v>116</v>
      </c>
      <c r="C2" s="27"/>
      <c r="D2" s="27"/>
      <c r="E2" s="27"/>
      <c r="F2" s="27"/>
      <c r="G2" s="27"/>
      <c r="H2" s="27"/>
      <c r="I2" s="27"/>
    </row>
    <row r="3" spans="2:9" ht="14.25">
      <c r="B3" s="28"/>
      <c r="C3" s="28"/>
      <c r="D3" s="28"/>
      <c r="E3" s="28"/>
      <c r="F3" s="28"/>
      <c r="G3" s="28"/>
      <c r="H3" s="28"/>
      <c r="I3" s="28"/>
    </row>
    <row r="4" spans="2:9" ht="14.25">
      <c r="B4" s="55" t="s">
        <v>117</v>
      </c>
      <c r="C4" s="50"/>
      <c r="D4" s="50"/>
      <c r="E4" s="50"/>
      <c r="F4" s="50"/>
      <c r="G4" s="50"/>
      <c r="H4" s="50"/>
      <c r="I4" s="50"/>
    </row>
    <row r="5" spans="2:9" ht="14.25">
      <c r="B5" s="55" t="s">
        <v>118</v>
      </c>
      <c r="C5" s="50"/>
      <c r="D5" s="50"/>
      <c r="E5" s="50"/>
      <c r="F5" s="50"/>
      <c r="G5" s="50"/>
      <c r="H5" s="50"/>
      <c r="I5" s="50"/>
    </row>
    <row r="6" spans="2:9" ht="14.25">
      <c r="B6" s="55" t="s">
        <v>119</v>
      </c>
      <c r="C6" s="50"/>
      <c r="D6" s="50"/>
      <c r="E6" s="50"/>
      <c r="F6" s="50"/>
      <c r="G6" s="50"/>
      <c r="H6" s="50"/>
      <c r="I6" s="50"/>
    </row>
    <row r="7" spans="2:9" ht="14.25">
      <c r="B7" s="55" t="s">
        <v>120</v>
      </c>
      <c r="C7" s="50"/>
      <c r="D7" s="50"/>
      <c r="E7" s="50"/>
      <c r="F7" s="50"/>
      <c r="G7" s="50"/>
      <c r="H7" s="50"/>
      <c r="I7" s="50"/>
    </row>
    <row r="13" spans="2:9" ht="15" customHeight="1">
      <c r="B13" s="29" t="s">
        <v>143</v>
      </c>
    </row>
    <row r="14" spans="2:9" ht="15" customHeight="1">
      <c r="B14" s="30" t="s">
        <v>144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49"/>
      <c r="B1" s="51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  <c r="AA1" s="1"/>
      <c r="AB1" s="1"/>
    </row>
    <row r="2" spans="1:30" ht="21">
      <c r="A2" s="50"/>
      <c r="B2" s="51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  <c r="AA2" s="1"/>
      <c r="AB2" s="1"/>
    </row>
    <row r="3" spans="1:30" ht="21">
      <c r="A3" s="50"/>
      <c r="B3" s="51" t="s">
        <v>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/>
      <c r="AA3" s="2"/>
      <c r="AB3" s="2"/>
    </row>
    <row r="4" spans="1:30" ht="15" customHeight="1">
      <c r="A4" s="3" t="s">
        <v>3</v>
      </c>
      <c r="B4" s="4"/>
      <c r="C4" s="52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4"/>
      <c r="AA4" s="2"/>
      <c r="AB4" s="2"/>
    </row>
    <row r="5" spans="1:30" ht="15.75" customHeight="1">
      <c r="A5" s="47" t="s">
        <v>5</v>
      </c>
      <c r="B5" s="40"/>
      <c r="C5" s="47" t="s">
        <v>6</v>
      </c>
      <c r="D5" s="39"/>
      <c r="E5" s="40"/>
      <c r="F5" s="47" t="s">
        <v>7</v>
      </c>
      <c r="G5" s="39"/>
      <c r="H5" s="39"/>
      <c r="I5" s="39"/>
      <c r="J5" s="39"/>
      <c r="K5" s="39"/>
      <c r="L5" s="39"/>
      <c r="M5" s="39"/>
      <c r="N5" s="48"/>
      <c r="O5" s="47" t="s">
        <v>8</v>
      </c>
      <c r="P5" s="39"/>
      <c r="Q5" s="39"/>
      <c r="R5" s="40"/>
      <c r="S5" s="47" t="s">
        <v>9</v>
      </c>
      <c r="T5" s="39"/>
      <c r="U5" s="39"/>
      <c r="V5" s="39"/>
      <c r="W5" s="39"/>
      <c r="X5" s="40"/>
      <c r="Y5" s="42" t="s">
        <v>121</v>
      </c>
      <c r="Z5" s="42" t="s">
        <v>122</v>
      </c>
      <c r="AA5" s="5"/>
      <c r="AB5" s="5"/>
      <c r="AC5" s="5"/>
    </row>
    <row r="6" spans="1:30" ht="15.75" customHeight="1">
      <c r="A6" s="42" t="s">
        <v>12</v>
      </c>
      <c r="B6" s="42" t="s">
        <v>13</v>
      </c>
      <c r="C6" s="42" t="s">
        <v>14</v>
      </c>
      <c r="D6" s="42" t="s">
        <v>15</v>
      </c>
      <c r="E6" s="42" t="s">
        <v>16</v>
      </c>
      <c r="F6" s="42" t="s">
        <v>17</v>
      </c>
      <c r="G6" s="42" t="s">
        <v>18</v>
      </c>
      <c r="H6" s="42" t="s">
        <v>19</v>
      </c>
      <c r="I6" s="47" t="s">
        <v>20</v>
      </c>
      <c r="J6" s="40"/>
      <c r="K6" s="46" t="s">
        <v>21</v>
      </c>
      <c r="L6" s="40"/>
      <c r="M6" s="42" t="s">
        <v>22</v>
      </c>
      <c r="N6" s="42" t="s">
        <v>23</v>
      </c>
      <c r="O6" s="42" t="s">
        <v>123</v>
      </c>
      <c r="P6" s="45" t="s">
        <v>124</v>
      </c>
      <c r="Q6" s="45" t="s">
        <v>125</v>
      </c>
      <c r="R6" s="45" t="s">
        <v>126</v>
      </c>
      <c r="S6" s="46" t="s">
        <v>28</v>
      </c>
      <c r="T6" s="40"/>
      <c r="U6" s="46" t="s">
        <v>29</v>
      </c>
      <c r="V6" s="40"/>
      <c r="W6" s="42" t="s">
        <v>127</v>
      </c>
      <c r="X6" s="45" t="s">
        <v>128</v>
      </c>
      <c r="Y6" s="43"/>
      <c r="Z6" s="43"/>
      <c r="AA6" s="5"/>
      <c r="AB6" s="5"/>
      <c r="AC6" s="5"/>
      <c r="AD6" s="5"/>
    </row>
    <row r="7" spans="1:30" ht="30">
      <c r="A7" s="44"/>
      <c r="B7" s="44"/>
      <c r="C7" s="44"/>
      <c r="D7" s="44"/>
      <c r="E7" s="44"/>
      <c r="F7" s="44"/>
      <c r="G7" s="44"/>
      <c r="H7" s="44"/>
      <c r="I7" s="6" t="s">
        <v>32</v>
      </c>
      <c r="J7" s="6" t="s">
        <v>33</v>
      </c>
      <c r="K7" s="6" t="s">
        <v>34</v>
      </c>
      <c r="L7" s="7" t="s">
        <v>35</v>
      </c>
      <c r="M7" s="44"/>
      <c r="N7" s="44"/>
      <c r="O7" s="44"/>
      <c r="P7" s="44"/>
      <c r="Q7" s="44"/>
      <c r="R7" s="44"/>
      <c r="S7" s="23" t="s">
        <v>129</v>
      </c>
      <c r="T7" s="24" t="s">
        <v>130</v>
      </c>
      <c r="U7" s="23" t="s">
        <v>87</v>
      </c>
      <c r="V7" s="24" t="s">
        <v>88</v>
      </c>
      <c r="W7" s="44"/>
      <c r="X7" s="44"/>
      <c r="Y7" s="44"/>
      <c r="Z7" s="44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35" t="s">
        <v>40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38" t="s">
        <v>41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41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41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41" t="s">
        <v>44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41" t="s">
        <v>45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41" t="s">
        <v>46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41" t="s">
        <v>47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41" t="s">
        <v>48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41" t="s">
        <v>49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41" t="s">
        <v>50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41" t="s">
        <v>51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41" t="s">
        <v>52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4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41" t="s">
        <v>53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41" t="s">
        <v>54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41" t="s">
        <v>55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41" t="s">
        <v>56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41" t="s">
        <v>131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41" t="s">
        <v>132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41" t="s">
        <v>133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41" t="s">
        <v>134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41" t="s">
        <v>135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41" t="s">
        <v>136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4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41" t="s">
        <v>137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41" t="s">
        <v>138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4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41" t="s">
        <v>139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4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41" t="s">
        <v>140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41" t="s">
        <v>141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41" t="s">
        <v>142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1002"/>
  <sheetViews>
    <sheetView topLeftCell="S1" workbookViewId="0">
      <selection activeCell="AA10" sqref="AA10"/>
    </sheetView>
  </sheetViews>
  <sheetFormatPr defaultColWidth="12.625" defaultRowHeight="15" customHeight="1"/>
  <cols>
    <col min="1" max="1" width="18.125" style="32" customWidth="1"/>
    <col min="2" max="2" width="15.625" style="32" customWidth="1"/>
    <col min="3" max="3" width="40.625" style="32" customWidth="1"/>
    <col min="4" max="4" width="14" style="32" customWidth="1"/>
    <col min="5" max="5" width="36.25" style="32" customWidth="1"/>
    <col min="6" max="6" width="43.5" style="32" customWidth="1"/>
    <col min="7" max="7" width="18.375" style="32" customWidth="1"/>
    <col min="8" max="10" width="13.125" style="32" customWidth="1"/>
    <col min="11" max="11" width="21.5" style="32" customWidth="1"/>
    <col min="12" max="12" width="14" style="32" customWidth="1"/>
    <col min="13" max="13" width="13.125" style="32" customWidth="1"/>
    <col min="14" max="14" width="15.625" style="32" customWidth="1"/>
    <col min="15" max="15" width="17.875" style="32" customWidth="1"/>
    <col min="16" max="17" width="18" style="32" customWidth="1"/>
    <col min="18" max="18" width="16.625" style="32" customWidth="1"/>
    <col min="19" max="19" width="15.75" style="32" customWidth="1"/>
    <col min="20" max="20" width="15.5" style="32" customWidth="1"/>
    <col min="21" max="21" width="14.75" style="32" customWidth="1"/>
    <col min="22" max="22" width="13.125" style="32" customWidth="1"/>
    <col min="23" max="23" width="17.25" style="32" customWidth="1"/>
    <col min="24" max="24" width="17.5" style="32" customWidth="1"/>
    <col min="25" max="25" width="54.375" style="32" customWidth="1"/>
    <col min="26" max="26" width="19.375" style="32" customWidth="1"/>
    <col min="27" max="27" width="15.875" style="32" customWidth="1"/>
    <col min="28" max="29" width="13.125" style="32" customWidth="1"/>
    <col min="30" max="16384" width="12.625" style="32"/>
  </cols>
  <sheetData>
    <row r="1" spans="1:31" s="33" customFormat="1" ht="21">
      <c r="A1" s="49"/>
      <c r="B1" s="51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7"/>
      <c r="AB1" s="1"/>
      <c r="AC1" s="1"/>
    </row>
    <row r="2" spans="1:31" s="33" customFormat="1" ht="21">
      <c r="A2" s="50"/>
      <c r="B2" s="51" t="s">
        <v>145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7"/>
      <c r="AB2" s="1"/>
      <c r="AC2" s="1"/>
    </row>
    <row r="3" spans="1:31" s="33" customFormat="1" ht="21">
      <c r="A3" s="50"/>
      <c r="B3" s="51" t="s">
        <v>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7"/>
      <c r="AB3" s="2"/>
      <c r="AC3" s="2"/>
    </row>
    <row r="4" spans="1:31" s="33" customFormat="1" ht="15" customHeight="1">
      <c r="A4" s="3" t="s">
        <v>149</v>
      </c>
      <c r="B4" s="4"/>
      <c r="C4" s="52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4"/>
      <c r="AB4" s="2"/>
      <c r="AC4" s="2"/>
    </row>
    <row r="5" spans="1:31" s="33" customFormat="1" ht="15.75" customHeight="1">
      <c r="A5" s="47" t="s">
        <v>148</v>
      </c>
      <c r="B5" s="40"/>
      <c r="C5" s="47" t="s">
        <v>6</v>
      </c>
      <c r="D5" s="39"/>
      <c r="E5" s="40"/>
      <c r="F5" s="47" t="s">
        <v>7</v>
      </c>
      <c r="G5" s="39"/>
      <c r="H5" s="39"/>
      <c r="I5" s="39"/>
      <c r="J5" s="39"/>
      <c r="K5" s="39"/>
      <c r="L5" s="39"/>
      <c r="M5" s="47" t="s">
        <v>8</v>
      </c>
      <c r="N5" s="39"/>
      <c r="O5" s="39"/>
      <c r="P5" s="39"/>
      <c r="Q5" s="39"/>
      <c r="R5" s="39"/>
      <c r="S5" s="40"/>
      <c r="T5" s="47" t="s">
        <v>9</v>
      </c>
      <c r="U5" s="39"/>
      <c r="V5" s="39"/>
      <c r="W5" s="39"/>
      <c r="X5" s="39"/>
      <c r="Y5" s="40"/>
      <c r="Z5" s="42" t="s">
        <v>69</v>
      </c>
      <c r="AA5" s="42" t="s">
        <v>70</v>
      </c>
      <c r="AB5" s="5"/>
      <c r="AC5" s="5"/>
      <c r="AD5" s="5"/>
    </row>
    <row r="6" spans="1:31" s="33" customFormat="1" ht="15.75" customHeight="1">
      <c r="A6" s="42" t="s">
        <v>12</v>
      </c>
      <c r="B6" s="42" t="s">
        <v>13</v>
      </c>
      <c r="C6" s="42" t="s">
        <v>14</v>
      </c>
      <c r="D6" s="42" t="s">
        <v>15</v>
      </c>
      <c r="E6" s="42" t="s">
        <v>16</v>
      </c>
      <c r="F6" s="42" t="s">
        <v>71</v>
      </c>
      <c r="G6" s="42" t="s">
        <v>72</v>
      </c>
      <c r="H6" s="42" t="s">
        <v>73</v>
      </c>
      <c r="I6" s="47" t="s">
        <v>20</v>
      </c>
      <c r="J6" s="40"/>
      <c r="K6" s="46" t="s">
        <v>21</v>
      </c>
      <c r="L6" s="40"/>
      <c r="M6" s="42" t="s">
        <v>74</v>
      </c>
      <c r="N6" s="42" t="s">
        <v>75</v>
      </c>
      <c r="O6" s="42" t="s">
        <v>76</v>
      </c>
      <c r="P6" s="42" t="s">
        <v>77</v>
      </c>
      <c r="Q6" s="45" t="s">
        <v>78</v>
      </c>
      <c r="R6" s="45" t="s">
        <v>79</v>
      </c>
      <c r="S6" s="45" t="s">
        <v>80</v>
      </c>
      <c r="T6" s="46" t="s">
        <v>28</v>
      </c>
      <c r="U6" s="40"/>
      <c r="V6" s="46" t="s">
        <v>29</v>
      </c>
      <c r="W6" s="40"/>
      <c r="X6" s="42" t="s">
        <v>81</v>
      </c>
      <c r="Y6" s="45" t="s">
        <v>82</v>
      </c>
      <c r="Z6" s="43"/>
      <c r="AA6" s="43"/>
      <c r="AB6" s="5"/>
      <c r="AC6" s="5"/>
      <c r="AD6" s="5"/>
      <c r="AE6" s="5"/>
    </row>
    <row r="7" spans="1:31" s="33" customFormat="1" ht="30">
      <c r="A7" s="44"/>
      <c r="B7" s="44"/>
      <c r="C7" s="44"/>
      <c r="D7" s="44"/>
      <c r="E7" s="44"/>
      <c r="F7" s="44"/>
      <c r="G7" s="44"/>
      <c r="H7" s="44"/>
      <c r="I7" s="23" t="s">
        <v>83</v>
      </c>
      <c r="J7" s="23" t="s">
        <v>84</v>
      </c>
      <c r="K7" s="23" t="s">
        <v>85</v>
      </c>
      <c r="L7" s="24" t="s">
        <v>86</v>
      </c>
      <c r="M7" s="44"/>
      <c r="N7" s="44"/>
      <c r="O7" s="44"/>
      <c r="P7" s="44"/>
      <c r="Q7" s="44"/>
      <c r="R7" s="44"/>
      <c r="S7" s="44"/>
      <c r="T7" s="23" t="s">
        <v>87</v>
      </c>
      <c r="U7" s="24" t="s">
        <v>88</v>
      </c>
      <c r="V7" s="23" t="s">
        <v>89</v>
      </c>
      <c r="W7" s="24" t="s">
        <v>90</v>
      </c>
      <c r="X7" s="44"/>
      <c r="Y7" s="44"/>
      <c r="Z7" s="44"/>
      <c r="AA7" s="44"/>
      <c r="AB7" s="5"/>
      <c r="AC7" s="5"/>
      <c r="AD7" s="5"/>
      <c r="AE7" s="5"/>
    </row>
    <row r="8" spans="1:31">
      <c r="A8" s="8"/>
      <c r="B8" s="8"/>
      <c r="C8" s="34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/>
      <c r="R8" s="15"/>
      <c r="S8" s="16"/>
      <c r="T8" s="8"/>
      <c r="U8" s="15"/>
      <c r="V8" s="8"/>
      <c r="W8" s="15"/>
      <c r="X8" s="8"/>
      <c r="Y8" s="16"/>
      <c r="Z8" s="16"/>
      <c r="AA8" s="17"/>
      <c r="AB8" s="5"/>
      <c r="AC8" s="5"/>
      <c r="AD8" s="25" t="s">
        <v>91</v>
      </c>
      <c r="AE8" s="5"/>
    </row>
    <row r="9" spans="1:31" ht="14.25">
      <c r="A9" s="8"/>
      <c r="B9" s="8"/>
      <c r="C9" s="9"/>
      <c r="D9" s="31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/>
      <c r="R9" s="15"/>
      <c r="S9" s="16"/>
      <c r="T9" s="8"/>
      <c r="U9" s="15"/>
      <c r="V9" s="8"/>
      <c r="W9" s="15"/>
      <c r="X9" s="8"/>
      <c r="Y9" s="16"/>
      <c r="Z9" s="16"/>
      <c r="AA9" s="17"/>
      <c r="AB9" s="5"/>
      <c r="AC9" s="5"/>
      <c r="AD9" s="25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ref="S10:S15" si="0">Q10+R10</f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ref="Y10:Y15" si="1">(T10*U10)+(V10*W10)</f>
        <v>0</v>
      </c>
      <c r="Z10" s="16">
        <f t="shared" ref="Z10:Z15" si="2">S10+Y10</f>
        <v>0</v>
      </c>
      <c r="AA10" s="17"/>
      <c r="AB10" s="5"/>
      <c r="AC10" s="5"/>
      <c r="AD10" s="25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35" t="s">
        <v>40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38" t="s">
        <v>41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1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1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1" t="s">
        <v>44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1" t="s">
        <v>45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1" t="s">
        <v>46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1" t="s">
        <v>47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1" t="s">
        <v>94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1" t="s">
        <v>95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1" t="s">
        <v>96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1" t="s">
        <v>97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1" t="s">
        <v>98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4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1" t="s">
        <v>99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1" t="s">
        <v>100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1" t="s">
        <v>101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1" t="s">
        <v>102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1" t="s">
        <v>103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1" t="s">
        <v>104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1" t="s">
        <v>105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1" t="s">
        <v>106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1" t="s">
        <v>107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1" t="s">
        <v>108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4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1" t="s">
        <v>109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1" t="s">
        <v>110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4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1" t="s">
        <v>111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4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1" t="s">
        <v>112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1" t="s">
        <v>113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1" t="s">
        <v>114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1" t="s">
        <v>115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conditionalFormatting sqref="AD8:AD10">
    <cfRule type="notContainsBlanks" dxfId="3" priority="2">
      <formula>LEN(TRIM(AD8))&gt;0</formula>
    </cfRule>
  </conditionalFormatting>
  <conditionalFormatting sqref="AD8:AD10">
    <cfRule type="notContainsBlanks" dxfId="2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1002"/>
  <sheetViews>
    <sheetView tabSelected="1" workbookViewId="0">
      <selection activeCell="Y19" sqref="Y19"/>
    </sheetView>
  </sheetViews>
  <sheetFormatPr defaultColWidth="12.625" defaultRowHeight="15" customHeight="1"/>
  <cols>
    <col min="1" max="1" width="18.125" style="32" customWidth="1"/>
    <col min="2" max="2" width="15.625" style="32" customWidth="1"/>
    <col min="3" max="3" width="40.625" style="32" customWidth="1"/>
    <col min="4" max="4" width="14" style="32" customWidth="1"/>
    <col min="5" max="5" width="36.25" style="32" customWidth="1"/>
    <col min="6" max="6" width="43.5" style="32" customWidth="1"/>
    <col min="7" max="7" width="18.375" style="32" customWidth="1"/>
    <col min="8" max="10" width="13.125" style="32" customWidth="1"/>
    <col min="11" max="11" width="21.5" style="32" customWidth="1"/>
    <col min="12" max="12" width="14" style="32" customWidth="1"/>
    <col min="13" max="13" width="13.125" style="32" customWidth="1"/>
    <col min="14" max="14" width="15.625" style="32" customWidth="1"/>
    <col min="15" max="15" width="17.875" style="32" customWidth="1"/>
    <col min="16" max="17" width="18" style="32" customWidth="1"/>
    <col min="18" max="18" width="16.625" style="32" customWidth="1"/>
    <col min="19" max="19" width="15.75" style="32" customWidth="1"/>
    <col min="20" max="20" width="15.5" style="32" customWidth="1"/>
    <col min="21" max="21" width="14.75" style="32" customWidth="1"/>
    <col min="22" max="22" width="13.125" style="32" customWidth="1"/>
    <col min="23" max="23" width="17.25" style="32" customWidth="1"/>
    <col min="24" max="24" width="17.5" style="32" customWidth="1"/>
    <col min="25" max="25" width="54.375" style="32" customWidth="1"/>
    <col min="26" max="26" width="19.375" style="32" customWidth="1"/>
    <col min="27" max="27" width="15.875" style="32" customWidth="1"/>
    <col min="28" max="29" width="13.125" style="32" customWidth="1"/>
    <col min="30" max="16384" width="12.625" style="32"/>
  </cols>
  <sheetData>
    <row r="1" spans="1:31" ht="21">
      <c r="A1" s="49"/>
      <c r="B1" s="51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7"/>
      <c r="AB1" s="1"/>
      <c r="AC1" s="1"/>
    </row>
    <row r="2" spans="1:31" ht="21">
      <c r="A2" s="50"/>
      <c r="B2" s="51" t="s">
        <v>145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7"/>
      <c r="AB2" s="1"/>
      <c r="AC2" s="1"/>
    </row>
    <row r="3" spans="1:31" ht="21">
      <c r="A3" s="50"/>
      <c r="B3" s="51" t="s">
        <v>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7"/>
      <c r="AB3" s="2"/>
      <c r="AC3" s="2"/>
    </row>
    <row r="4" spans="1:31" ht="15" customHeight="1">
      <c r="A4" s="3" t="s">
        <v>178</v>
      </c>
      <c r="B4" s="4"/>
      <c r="C4" s="52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4"/>
      <c r="AB4" s="2"/>
      <c r="AC4" s="2"/>
    </row>
    <row r="5" spans="1:31" ht="15.75" customHeight="1">
      <c r="A5" s="47" t="s">
        <v>148</v>
      </c>
      <c r="B5" s="40"/>
      <c r="C5" s="47" t="s">
        <v>6</v>
      </c>
      <c r="D5" s="39"/>
      <c r="E5" s="40"/>
      <c r="F5" s="47" t="s">
        <v>7</v>
      </c>
      <c r="G5" s="39"/>
      <c r="H5" s="39"/>
      <c r="I5" s="39"/>
      <c r="J5" s="39"/>
      <c r="K5" s="39"/>
      <c r="L5" s="39"/>
      <c r="M5" s="47" t="s">
        <v>8</v>
      </c>
      <c r="N5" s="39"/>
      <c r="O5" s="39"/>
      <c r="P5" s="39"/>
      <c r="Q5" s="39"/>
      <c r="R5" s="39"/>
      <c r="S5" s="40"/>
      <c r="T5" s="47" t="s">
        <v>9</v>
      </c>
      <c r="U5" s="39"/>
      <c r="V5" s="39"/>
      <c r="W5" s="39"/>
      <c r="X5" s="39"/>
      <c r="Y5" s="40"/>
      <c r="Z5" s="42" t="s">
        <v>69</v>
      </c>
      <c r="AA5" s="42" t="s">
        <v>70</v>
      </c>
      <c r="AB5" s="5"/>
      <c r="AC5" s="5"/>
      <c r="AD5" s="5"/>
    </row>
    <row r="6" spans="1:31" ht="15.75" customHeight="1">
      <c r="A6" s="42" t="s">
        <v>12</v>
      </c>
      <c r="B6" s="42" t="s">
        <v>13</v>
      </c>
      <c r="C6" s="42" t="s">
        <v>14</v>
      </c>
      <c r="D6" s="42" t="s">
        <v>15</v>
      </c>
      <c r="E6" s="42" t="s">
        <v>16</v>
      </c>
      <c r="F6" s="42" t="s">
        <v>71</v>
      </c>
      <c r="G6" s="42" t="s">
        <v>72</v>
      </c>
      <c r="H6" s="42" t="s">
        <v>73</v>
      </c>
      <c r="I6" s="47" t="s">
        <v>20</v>
      </c>
      <c r="J6" s="40"/>
      <c r="K6" s="46" t="s">
        <v>21</v>
      </c>
      <c r="L6" s="40"/>
      <c r="M6" s="42" t="s">
        <v>74</v>
      </c>
      <c r="N6" s="42" t="s">
        <v>75</v>
      </c>
      <c r="O6" s="42" t="s">
        <v>76</v>
      </c>
      <c r="P6" s="42" t="s">
        <v>77</v>
      </c>
      <c r="Q6" s="45" t="s">
        <v>78</v>
      </c>
      <c r="R6" s="45" t="s">
        <v>79</v>
      </c>
      <c r="S6" s="45" t="s">
        <v>80</v>
      </c>
      <c r="T6" s="46" t="s">
        <v>28</v>
      </c>
      <c r="U6" s="40"/>
      <c r="V6" s="46" t="s">
        <v>29</v>
      </c>
      <c r="W6" s="40"/>
      <c r="X6" s="42" t="s">
        <v>81</v>
      </c>
      <c r="Y6" s="45" t="s">
        <v>82</v>
      </c>
      <c r="Z6" s="43"/>
      <c r="AA6" s="43"/>
      <c r="AB6" s="5"/>
      <c r="AC6" s="5"/>
      <c r="AD6" s="5"/>
      <c r="AE6" s="5"/>
    </row>
    <row r="7" spans="1:31" ht="30">
      <c r="A7" s="44"/>
      <c r="B7" s="44"/>
      <c r="C7" s="44"/>
      <c r="D7" s="44"/>
      <c r="E7" s="44"/>
      <c r="F7" s="44"/>
      <c r="G7" s="44"/>
      <c r="H7" s="44"/>
      <c r="I7" s="23" t="s">
        <v>83</v>
      </c>
      <c r="J7" s="23" t="s">
        <v>84</v>
      </c>
      <c r="K7" s="23" t="s">
        <v>85</v>
      </c>
      <c r="L7" s="24" t="s">
        <v>86</v>
      </c>
      <c r="M7" s="44"/>
      <c r="N7" s="44"/>
      <c r="O7" s="44"/>
      <c r="P7" s="44"/>
      <c r="Q7" s="44"/>
      <c r="R7" s="44"/>
      <c r="S7" s="44"/>
      <c r="T7" s="23" t="s">
        <v>87</v>
      </c>
      <c r="U7" s="24" t="s">
        <v>88</v>
      </c>
      <c r="V7" s="23" t="s">
        <v>89</v>
      </c>
      <c r="W7" s="24" t="s">
        <v>90</v>
      </c>
      <c r="X7" s="44"/>
      <c r="Y7" s="44"/>
      <c r="Z7" s="44"/>
      <c r="AA7" s="44"/>
      <c r="AB7" s="5"/>
      <c r="AC7" s="5"/>
      <c r="AD7" s="5"/>
      <c r="AE7" s="5"/>
    </row>
    <row r="8" spans="1:31" ht="42.75">
      <c r="A8" s="8" t="s">
        <v>146</v>
      </c>
      <c r="B8" s="8" t="s">
        <v>147</v>
      </c>
      <c r="C8" s="34" t="s">
        <v>170</v>
      </c>
      <c r="D8" s="8" t="s">
        <v>174</v>
      </c>
      <c r="E8" s="8" t="s">
        <v>175</v>
      </c>
      <c r="F8" s="8" t="s">
        <v>171</v>
      </c>
      <c r="G8" s="10"/>
      <c r="H8" s="8" t="s">
        <v>172</v>
      </c>
      <c r="I8" s="8" t="s">
        <v>153</v>
      </c>
      <c r="J8" s="11" t="s">
        <v>154</v>
      </c>
      <c r="K8" s="8"/>
      <c r="L8" s="12" t="s">
        <v>173</v>
      </c>
      <c r="M8" s="13" t="s">
        <v>176</v>
      </c>
      <c r="N8" s="13" t="s">
        <v>177</v>
      </c>
      <c r="O8" s="14"/>
      <c r="P8" s="15" t="s">
        <v>91</v>
      </c>
      <c r="Q8" s="15"/>
      <c r="R8" s="15"/>
      <c r="S8" s="16"/>
      <c r="T8" s="8"/>
      <c r="U8" s="15"/>
      <c r="V8" s="8">
        <v>3</v>
      </c>
      <c r="W8" s="15">
        <v>1578.48</v>
      </c>
      <c r="X8" s="8">
        <v>3</v>
      </c>
      <c r="Y8" s="16">
        <v>4735.46</v>
      </c>
      <c r="Z8" s="16">
        <f t="shared" ref="Z8:Z15" si="0">S8+Y8</f>
        <v>4735.46</v>
      </c>
      <c r="AA8" s="17"/>
      <c r="AB8" s="5"/>
      <c r="AC8" s="5"/>
      <c r="AD8" s="25" t="s">
        <v>91</v>
      </c>
      <c r="AE8" s="5"/>
    </row>
    <row r="9" spans="1:31" ht="14.25">
      <c r="A9" s="8"/>
      <c r="B9" s="8"/>
      <c r="C9" s="9"/>
      <c r="D9" s="31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/>
      <c r="R9" s="15"/>
      <c r="S9" s="16"/>
      <c r="T9" s="8"/>
      <c r="U9" s="15"/>
      <c r="V9" s="8"/>
      <c r="W9" s="15">
        <v>0</v>
      </c>
      <c r="X9" s="8">
        <v>0</v>
      </c>
      <c r="Y9" s="16">
        <f t="shared" ref="Y9:Y15" si="1">(T9*U9)+(V9*W9)</f>
        <v>0</v>
      </c>
      <c r="Z9" s="16">
        <f t="shared" si="0"/>
        <v>0</v>
      </c>
      <c r="AA9" s="17"/>
      <c r="AB9" s="5"/>
      <c r="AC9" s="5"/>
      <c r="AD9" s="25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ref="S10:S15" si="2">Q10+R10</f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0"/>
        <v>0</v>
      </c>
      <c r="AA10" s="17"/>
      <c r="AB10" s="5"/>
      <c r="AC10" s="5"/>
      <c r="AD10" s="25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2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0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2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0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2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0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2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0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2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0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35" t="s">
        <v>40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38" t="s">
        <v>41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1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1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1" t="s">
        <v>44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1" t="s">
        <v>45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1" t="s">
        <v>46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1" t="s">
        <v>47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1" t="s">
        <v>94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1" t="s">
        <v>95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1" t="s">
        <v>96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1" t="s">
        <v>97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1" t="s">
        <v>98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4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1" t="s">
        <v>99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1" t="s">
        <v>100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1" t="s">
        <v>101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4.25">
      <c r="A33" s="41" t="s">
        <v>102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4.25">
      <c r="A34" s="41" t="s">
        <v>103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4.25">
      <c r="A35" s="41" t="s">
        <v>104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4.25">
      <c r="A36" s="41" t="s">
        <v>105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4.25">
      <c r="A37" s="41" t="s">
        <v>106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4.25">
      <c r="A38" s="41" t="s">
        <v>107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4.25">
      <c r="A39" s="41" t="s">
        <v>108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4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4.25">
      <c r="A40" s="41" t="s">
        <v>109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4.25">
      <c r="A41" s="41" t="s">
        <v>110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4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4.25">
      <c r="A42" s="41" t="s">
        <v>111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4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4.25">
      <c r="A43" s="41" t="s">
        <v>112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4.25">
      <c r="A44" s="41" t="s">
        <v>113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4.25">
      <c r="A45" s="41" t="s">
        <v>114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4.25">
      <c r="A46" s="41" t="s">
        <v>115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4.2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4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4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4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4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4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4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4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4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4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4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4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4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4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4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4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4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4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4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4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4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4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4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4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4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4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4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4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4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4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4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4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4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4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4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4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4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4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4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4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4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4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4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4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4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4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4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4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4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4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4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4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4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4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4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4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4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4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4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4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4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4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4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4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4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4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4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4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4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4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4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4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4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4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4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4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4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4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4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4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4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4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4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4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4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4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4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4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4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4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4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4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4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4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4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4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4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4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4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4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4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4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4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4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4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4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4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4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4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4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4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4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4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4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4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4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4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4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4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4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4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4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4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4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4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4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4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4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4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4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4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4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4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4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4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4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4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4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4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4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4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4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4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4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4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4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4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4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4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4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4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4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4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4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4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4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4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4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4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4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4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4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4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4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4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4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4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4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4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4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4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4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4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4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4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4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4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4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4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4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4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4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4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4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4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4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4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4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4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4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4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4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4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4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4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4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4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4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4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4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4.25"/>
    <row r="248" spans="1:29" ht="14.25"/>
    <row r="249" spans="1:29" ht="14.25"/>
    <row r="250" spans="1:29" ht="14.25"/>
    <row r="251" spans="1:29" ht="14.25"/>
    <row r="252" spans="1:29" ht="14.25"/>
    <row r="253" spans="1:29" ht="14.25"/>
    <row r="254" spans="1:29" ht="14.25"/>
    <row r="255" spans="1:29" ht="14.25"/>
    <row r="256" spans="1:29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conditionalFormatting sqref="AD8:AD10">
    <cfRule type="notContainsBlanks" dxfId="1" priority="2">
      <formula>LEN(TRIM(AD8))&gt;0</formula>
    </cfRule>
  </conditionalFormatting>
  <conditionalFormatting sqref="AD8:AD10">
    <cfRule type="notContainsBlanks" dxfId="0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2021-JAN</vt:lpstr>
      <vt:lpstr>2022 - Julho</vt:lpstr>
      <vt:lpstr>Decreto de Concessão de passage</vt:lpstr>
      <vt:lpstr>Cópia de 2021-JAN</vt:lpstr>
      <vt:lpstr>2022 - Agosto</vt:lpstr>
      <vt:lpstr>2022 - Setembro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2022-03-15T11:47:00Z</dcterms:created>
  <dcterms:modified xsi:type="dcterms:W3CDTF">2022-09-27T15:29:45Z</dcterms:modified>
</cp:coreProperties>
</file>