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janeiro-2020" sheetId="1" r:id="rId1"/>
    <sheet name="Fevereiro-2020" sheetId="2" r:id="rId2"/>
    <sheet name="Março-2020" sheetId="3" r:id="rId3"/>
    <sheet name="Abril-2020" sheetId="4" r:id="rId4"/>
    <sheet name="Maio-2020" sheetId="5" r:id="rId5"/>
    <sheet name="Junho-2020" sheetId="6" r:id="rId6"/>
    <sheet name="Julho-2020" sheetId="7" r:id="rId7"/>
    <sheet name="Agosto-2020" sheetId="8" r:id="rId8"/>
    <sheet name="Setembro-2020" sheetId="9" r:id="rId9"/>
    <sheet name="Outubro-2020" sheetId="10" r:id="rId10"/>
    <sheet name="Novembro-2020" sheetId="11" r:id="rId11"/>
  </sheets>
  <calcPr calcId="144525"/>
</workbook>
</file>

<file path=xl/calcChain.xml><?xml version="1.0" encoding="utf-8"?>
<calcChain xmlns="http://schemas.openxmlformats.org/spreadsheetml/2006/main">
  <c r="W7" i="11" l="1"/>
  <c r="V8" i="6"/>
  <c r="W8" i="6" s="1"/>
  <c r="V9" i="2"/>
  <c r="W9" i="2" s="1"/>
  <c r="V8" i="2"/>
  <c r="W8" i="2" s="1"/>
  <c r="V7" i="2"/>
  <c r="W7" i="2" s="1"/>
</calcChain>
</file>

<file path=xl/sharedStrings.xml><?xml version="1.0" encoding="utf-8"?>
<sst xmlns="http://schemas.openxmlformats.org/spreadsheetml/2006/main" count="482" uniqueCount="84">
  <si>
    <t>NÃO HOUVE LIBERAÇÃO DE DIÁRIAS NESTE MÊS</t>
  </si>
  <si>
    <t>MÊS REFERÊNCIA:</t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</si>
  <si>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</si>
  <si>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</si>
  <si>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</si>
  <si>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</si>
  <si>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</si>
  <si>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</si>
  <si>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</si>
  <si>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</si>
  <si>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</si>
  <si>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</si>
  <si>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</si>
  <si>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</si>
  <si>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</si>
  <si>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</si>
  <si>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</si>
  <si>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</si>
  <si>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</si>
  <si>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</si>
  <si>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</si>
  <si>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</si>
  <si>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</si>
  <si>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</si>
  <si>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</si>
  <si>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</si>
  <si>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</si>
  <si>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</si>
  <si>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</si>
  <si>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</si>
  <si>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</si>
  <si>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</si>
  <si>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 xml:space="preserve">em 06/02/2020.
</t>
  </si>
  <si>
    <t>ERIKA GOMES LACET</t>
  </si>
  <si>
    <t>392.736-9</t>
  </si>
  <si>
    <t>SECRETÁRIA</t>
  </si>
  <si>
    <t>Representação Institucional na 1ª Reunião Técnica do CONACI em 2020, que que será realizada na cidade de Vitória/ES. Nos dias 11/03 a 13/03/2020.</t>
  </si>
  <si>
    <t>Evento</t>
  </si>
  <si>
    <t>PE</t>
  </si>
  <si>
    <t>Recife</t>
  </si>
  <si>
    <t>ES</t>
  </si>
  <si>
    <t>Vitória</t>
  </si>
  <si>
    <t>13/03/2020</t>
  </si>
  <si>
    <t>-</t>
  </si>
  <si>
    <t>FILIPE CAMELO DE CASTRO</t>
  </si>
  <si>
    <t>299.773-8</t>
  </si>
  <si>
    <t>DIRETOR DE CORREIÇÃO</t>
  </si>
  <si>
    <t>THAIS SIQUEIRA DE OLIVEIRA</t>
  </si>
  <si>
    <t xml:space="preserve">DIRETORA DE CONVÊNIOS E REGULARIDADE
</t>
  </si>
  <si>
    <t>Capacitação de Multiplicadores - Módulo A - Atos Preparatórios e Execução, de 02 a 06/03/2020 na cidade de Brasília-DF.</t>
  </si>
  <si>
    <t>Treinamento</t>
  </si>
  <si>
    <t>DF</t>
  </si>
  <si>
    <t>Brasília</t>
  </si>
  <si>
    <t xml:space="preserve">em 09/03/2020.
</t>
  </si>
  <si>
    <t xml:space="preserve">MATRIZ DE GERENCIAMENTO DE DIÁRIAS E PASSAGENS                                                                                                                                                                                        </t>
  </si>
  <si>
    <t xml:space="preserve">em 07/04/2020.
</t>
  </si>
  <si>
    <t xml:space="preserve">em 14/05/2020.
</t>
  </si>
  <si>
    <t xml:space="preserve">em 12/06/2020.
</t>
  </si>
  <si>
    <t>Observação : Valores restituídos aos servidores, não houve liberação de diárias para cursos ou a realização dos serviços no período</t>
  </si>
  <si>
    <t>Complementação das diárias na participação no evento Conferência GARTNER SEGURANÇA &amp; GESTÃO DE RISCO 2019, nos dias 13 e 14 de Agosto/2019, na cidade de São Paulo - SP.</t>
  </si>
  <si>
    <t>SP</t>
  </si>
  <si>
    <t>São Paulo</t>
  </si>
  <si>
    <t>10,00</t>
  </si>
  <si>
    <t>Valor pago a menor a Dra. Érika em 2019.</t>
  </si>
  <si>
    <t>FELIPE DA COSTA MACHADO RIOS</t>
  </si>
  <si>
    <t>388.170-9</t>
  </si>
  <si>
    <t>GGCI</t>
  </si>
  <si>
    <t>Auditoria em obras opublicas</t>
  </si>
  <si>
    <t>Serviço</t>
  </si>
  <si>
    <t>Cupira, Belém de Maria, Barra de Guabiraba, Jataúba, Caruaru, Carpina e Gravatá / III</t>
  </si>
  <si>
    <t>06/06/2019, 29 e 30/08/2019.  09 e 10/09/2019</t>
  </si>
  <si>
    <t>Diárias pendentes de pagamento ao servidor desde 2019.</t>
  </si>
  <si>
    <t>Atualizado em 12/07/2020</t>
  </si>
  <si>
    <t>em 07/08/2020</t>
  </si>
  <si>
    <t>em 14/09/2020</t>
  </si>
  <si>
    <t>em 15/10/2020</t>
  </si>
  <si>
    <t>em 02/11/2020</t>
  </si>
  <si>
    <t>Érika Gomes Lacet</t>
  </si>
  <si>
    <t>Secretária de Estado</t>
  </si>
  <si>
    <t>Participar do "COMPLIANCE E GOVERNANÇA NO SETOR PÚBLICO",  realizado no período de 09/11 a 12/11/2020, das 9h às 18h, no Insper, localizado na Rua Quatá, 300 - Vila Olímpia - São Paulo/SP - Brasil.</t>
  </si>
  <si>
    <t xml:space="preserve">PE </t>
  </si>
  <si>
    <t>em 15/12/2020</t>
  </si>
  <si>
    <t>COVID 19</t>
  </si>
  <si>
    <t xml:space="preserve">    MÊS ANO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</si>
</sst>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/yyyy"/>
    <numFmt numFmtId="165" formatCode="&quot;R$&quot;#,##0.00"/>
    <numFmt numFmtId="166" formatCode="mm/dd/yyyy"/>
    <numFmt numFmtId="167" formatCode="m/d/yyyy"/>
  </numFmts>
  <fonts count="13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9"/>
      <color rgb="FF000000"/>
      <name val="Arial"/>
    </font>
    <font>
      <sz val="10"/>
      <name val="Arial"/>
    </font>
    <font>
      <b/>
      <sz val="10"/>
      <color rgb="FF000000"/>
      <name val="Arial"/>
    </font>
    <font>
      <sz val="9"/>
      <color rgb="FF000000"/>
      <name val="Arial"/>
    </font>
    <font>
      <sz val="10"/>
      <color rgb="FF222222"/>
      <name val="Helvetica"/>
    </font>
    <font>
      <sz val="10"/>
      <color rgb="FF000000"/>
      <name val="Roboto"/>
    </font>
    <font>
      <sz val="9"/>
      <name val="Arial"/>
    </font>
    <font>
      <sz val="9"/>
      <color rgb="FF222222"/>
      <name val="Arial"/>
    </font>
    <font>
      <sz val="10"/>
      <color rgb="FF222222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/>
    <xf numFmtId="0" fontId="1" fillId="3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1" fillId="2" borderId="3" xfId="0" applyFont="1" applyFill="1" applyBorder="1"/>
    <xf numFmtId="164" fontId="5" fillId="4" borderId="3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2" borderId="3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165" fontId="9" fillId="2" borderId="3" xfId="0" applyNumberFormat="1" applyFont="1" applyFill="1" applyBorder="1" applyAlignment="1">
      <alignment horizontal="center" vertical="top"/>
    </xf>
    <xf numFmtId="166" fontId="9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165" fontId="9" fillId="2" borderId="3" xfId="0" applyNumberFormat="1" applyFont="1" applyFill="1" applyBorder="1" applyAlignment="1">
      <alignment horizontal="right" vertical="top"/>
    </xf>
    <xf numFmtId="165" fontId="9" fillId="2" borderId="3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166" fontId="9" fillId="2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/>
    </xf>
    <xf numFmtId="165" fontId="9" fillId="2" borderId="3" xfId="0" applyNumberFormat="1" applyFont="1" applyFill="1" applyBorder="1" applyAlignment="1">
      <alignment vertical="top"/>
    </xf>
    <xf numFmtId="165" fontId="9" fillId="2" borderId="3" xfId="0" applyNumberFormat="1" applyFont="1" applyFill="1" applyBorder="1" applyAlignment="1">
      <alignment vertical="top"/>
    </xf>
    <xf numFmtId="165" fontId="9" fillId="2" borderId="12" xfId="0" applyNumberFormat="1" applyFont="1" applyFill="1" applyBorder="1" applyAlignment="1">
      <alignment horizontal="right" vertical="top"/>
    </xf>
    <xf numFmtId="165" fontId="9" fillId="2" borderId="8" xfId="0" applyNumberFormat="1" applyFont="1" applyFill="1" applyBorder="1" applyAlignment="1">
      <alignment vertical="top"/>
    </xf>
    <xf numFmtId="165" fontId="9" fillId="2" borderId="8" xfId="0" applyNumberFormat="1" applyFont="1" applyFill="1" applyBorder="1" applyAlignment="1">
      <alignment vertical="top"/>
    </xf>
    <xf numFmtId="0" fontId="10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4" fontId="9" fillId="2" borderId="3" xfId="0" applyNumberFormat="1" applyFont="1" applyFill="1" applyBorder="1" applyAlignment="1">
      <alignment horizontal="center" vertical="top"/>
    </xf>
    <xf numFmtId="14" fontId="9" fillId="2" borderId="4" xfId="0" applyNumberFormat="1" applyFont="1" applyFill="1" applyBorder="1" applyAlignment="1">
      <alignment horizontal="center" vertical="top"/>
    </xf>
    <xf numFmtId="165" fontId="9" fillId="2" borderId="13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9" fillId="2" borderId="3" xfId="0" applyFont="1" applyFill="1" applyBorder="1" applyAlignment="1">
      <alignment vertical="top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/>
    <xf numFmtId="0" fontId="7" fillId="2" borderId="13" xfId="0" applyFont="1" applyFill="1" applyBorder="1" applyAlignment="1">
      <alignment horizontal="left" vertical="top" wrapText="1"/>
    </xf>
    <xf numFmtId="166" fontId="7" fillId="2" borderId="13" xfId="0" applyNumberFormat="1" applyFont="1" applyFill="1" applyBorder="1" applyAlignment="1">
      <alignment horizontal="left" vertical="top" wrapText="1"/>
    </xf>
    <xf numFmtId="165" fontId="9" fillId="2" borderId="12" xfId="0" applyNumberFormat="1" applyFont="1" applyFill="1" applyBorder="1" applyAlignment="1">
      <alignment vertical="top"/>
    </xf>
    <xf numFmtId="165" fontId="9" fillId="2" borderId="12" xfId="0" applyNumberFormat="1" applyFont="1" applyFill="1" applyBorder="1" applyAlignment="1">
      <alignment vertical="top"/>
    </xf>
    <xf numFmtId="0" fontId="8" fillId="3" borderId="0" xfId="0" applyFont="1" applyFill="1" applyAlignment="1"/>
    <xf numFmtId="0" fontId="1" fillId="3" borderId="1" xfId="0" applyFont="1" applyFill="1" applyBorder="1" applyAlignment="1"/>
    <xf numFmtId="0" fontId="7" fillId="2" borderId="13" xfId="0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/>
    <xf numFmtId="166" fontId="7" fillId="2" borderId="13" xfId="0" applyNumberFormat="1" applyFont="1" applyFill="1" applyBorder="1" applyAlignment="1">
      <alignment horizontal="center" vertical="top" wrapText="1"/>
    </xf>
    <xf numFmtId="167" fontId="7" fillId="2" borderId="13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/>
    <xf numFmtId="0" fontId="12" fillId="2" borderId="2" xfId="0" applyFont="1" applyFill="1" applyBorder="1"/>
    <xf numFmtId="165" fontId="9" fillId="2" borderId="15" xfId="0" applyNumberFormat="1" applyFont="1" applyFill="1" applyBorder="1" applyAlignment="1">
      <alignment horizontal="center" vertical="top"/>
    </xf>
    <xf numFmtId="0" fontId="4" fillId="0" borderId="16" xfId="0" applyFont="1" applyBorder="1"/>
    <xf numFmtId="0" fontId="4" fillId="0" borderId="17" xfId="0" applyFont="1" applyBorder="1"/>
    <xf numFmtId="0" fontId="3" fillId="4" borderId="4" xfId="0" applyFont="1" applyFill="1" applyBorder="1" applyAlignment="1">
      <alignment horizontal="center"/>
    </xf>
    <xf numFmtId="0" fontId="4" fillId="0" borderId="5" xfId="0" applyFont="1" applyBorder="1"/>
    <xf numFmtId="165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0" borderId="12" xfId="0" applyFont="1" applyBorder="1"/>
    <xf numFmtId="165" fontId="3" fillId="4" borderId="8" xfId="0" applyNumberFormat="1" applyFont="1" applyFill="1" applyBorder="1" applyAlignment="1">
      <alignment horizontal="center"/>
    </xf>
    <xf numFmtId="0" fontId="4" fillId="0" borderId="10" xfId="0" applyFont="1" applyBorder="1"/>
    <xf numFmtId="0" fontId="3" fillId="4" borderId="4" xfId="0" applyFont="1" applyFill="1" applyBorder="1"/>
    <xf numFmtId="0" fontId="3" fillId="4" borderId="6" xfId="0" applyFont="1" applyFill="1" applyBorder="1" applyAlignment="1">
      <alignment horizontal="center"/>
    </xf>
    <xf numFmtId="0" fontId="4" fillId="0" borderId="7" xfId="0" applyFont="1" applyBorder="1"/>
    <xf numFmtId="0" fontId="3" fillId="4" borderId="9" xfId="0" applyFont="1" applyFill="1" applyBorder="1" applyAlignment="1">
      <alignment horizontal="center"/>
    </xf>
    <xf numFmtId="0" fontId="4" fillId="0" borderId="11" xfId="0" applyFont="1" applyBorder="1"/>
    <xf numFmtId="0" fontId="3" fillId="4" borderId="8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7"/>
  <sheetViews>
    <sheetView showGridLines="0" tabSelected="1" workbookViewId="0">
      <selection activeCell="E1" sqref="E1"/>
    </sheetView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2" t="s">
        <v>0</v>
      </c>
      <c r="D1" s="3"/>
      <c r="E1" s="68" t="s">
        <v>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69" t="s">
        <v>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43831</v>
      </c>
      <c r="Y2" s="5"/>
      <c r="Z2" s="5"/>
    </row>
    <row r="3" spans="1:26" ht="15.7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15"/>
      <c r="D7" s="16"/>
      <c r="E7" s="17"/>
      <c r="F7" s="18"/>
      <c r="G7" s="19"/>
      <c r="H7" s="20"/>
      <c r="I7" s="21"/>
      <c r="J7" s="22"/>
      <c r="K7" s="23"/>
      <c r="L7" s="24"/>
      <c r="M7" s="24"/>
      <c r="N7" s="70"/>
      <c r="O7" s="71"/>
      <c r="P7" s="72"/>
      <c r="Q7" s="25"/>
      <c r="R7" s="26"/>
      <c r="S7" s="27"/>
      <c r="T7" s="28"/>
      <c r="U7" s="26"/>
      <c r="V7" s="29"/>
      <c r="W7" s="29"/>
      <c r="X7" s="30"/>
      <c r="Y7" s="5"/>
      <c r="Z7" s="5"/>
    </row>
    <row r="8" spans="1:26" ht="15.75" customHeight="1" x14ac:dyDescent="0.2">
      <c r="A8" s="14"/>
      <c r="B8" s="14"/>
      <c r="C8" s="31"/>
      <c r="D8" s="16"/>
      <c r="E8" s="32"/>
      <c r="F8" s="18"/>
      <c r="G8" s="19"/>
      <c r="H8" s="20"/>
      <c r="I8" s="21"/>
      <c r="J8" s="22"/>
      <c r="K8" s="23"/>
      <c r="L8" s="24"/>
      <c r="M8" s="33"/>
      <c r="N8" s="70"/>
      <c r="O8" s="71"/>
      <c r="P8" s="72"/>
      <c r="Q8" s="25"/>
      <c r="R8" s="26"/>
      <c r="S8" s="27"/>
      <c r="T8" s="28"/>
      <c r="U8" s="26"/>
      <c r="V8" s="29"/>
      <c r="W8" s="29"/>
      <c r="X8" s="30"/>
      <c r="Y8" s="5"/>
      <c r="Z8" s="5"/>
    </row>
    <row r="9" spans="1:26" ht="15.75" customHeight="1" x14ac:dyDescent="0.2">
      <c r="A9" s="14"/>
      <c r="B9" s="14"/>
      <c r="C9" s="15"/>
      <c r="D9" s="16"/>
      <c r="E9" s="17"/>
      <c r="F9" s="18"/>
      <c r="G9" s="19"/>
      <c r="H9" s="20"/>
      <c r="I9" s="21"/>
      <c r="J9" s="22"/>
      <c r="K9" s="23"/>
      <c r="L9" s="24"/>
      <c r="M9" s="33"/>
      <c r="N9" s="70"/>
      <c r="O9" s="71"/>
      <c r="P9" s="72"/>
      <c r="Q9" s="25"/>
      <c r="R9" s="26"/>
      <c r="S9" s="27"/>
      <c r="T9" s="28"/>
      <c r="U9" s="26"/>
      <c r="V9" s="29"/>
      <c r="W9" s="29"/>
      <c r="X9" s="30"/>
      <c r="Y9" s="5"/>
      <c r="Z9" s="5"/>
    </row>
    <row r="10" spans="1:26" ht="15.75" customHeight="1" x14ac:dyDescent="0.2">
      <c r="A10" s="14"/>
      <c r="B10" s="14"/>
      <c r="C10" s="31"/>
      <c r="D10" s="16"/>
      <c r="E10" s="34"/>
      <c r="F10" s="18"/>
      <c r="G10" s="19"/>
      <c r="H10" s="20"/>
      <c r="I10" s="21"/>
      <c r="J10" s="22"/>
      <c r="K10" s="23"/>
      <c r="L10" s="24"/>
      <c r="M10" s="24"/>
      <c r="N10" s="70"/>
      <c r="O10" s="71"/>
      <c r="P10" s="72"/>
      <c r="Q10" s="26"/>
      <c r="R10" s="26"/>
      <c r="S10" s="27"/>
      <c r="T10" s="28"/>
      <c r="U10" s="2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37"/>
      <c r="O13" s="37"/>
      <c r="P13" s="38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35"/>
      <c r="D14" s="16"/>
      <c r="E14" s="34"/>
      <c r="F14" s="18"/>
      <c r="G14" s="19"/>
      <c r="H14" s="20"/>
      <c r="I14" s="21"/>
      <c r="J14" s="22"/>
      <c r="K14" s="23"/>
      <c r="L14" s="36"/>
      <c r="M14" s="36"/>
      <c r="N14" s="40"/>
      <c r="O14" s="40"/>
      <c r="P14" s="41"/>
      <c r="Q14" s="26"/>
      <c r="R14" s="39"/>
      <c r="S14" s="27"/>
      <c r="T14" s="28"/>
      <c r="U14" s="36"/>
      <c r="V14" s="29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3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8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18"/>
      <c r="G17" s="44"/>
      <c r="H17" s="36"/>
      <c r="I17" s="21"/>
      <c r="J17" s="36"/>
      <c r="K17" s="23"/>
      <c r="L17" s="45"/>
      <c r="M17" s="46"/>
      <c r="N17" s="47"/>
      <c r="O17" s="47"/>
      <c r="P17" s="47"/>
      <c r="Q17" s="25"/>
      <c r="R17" s="39"/>
      <c r="S17" s="27"/>
      <c r="T17" s="28"/>
      <c r="U17" s="36"/>
      <c r="V17" s="28"/>
      <c r="W17" s="29"/>
      <c r="X17" s="30"/>
      <c r="Y17" s="5"/>
      <c r="Z17" s="5"/>
    </row>
    <row r="18" spans="1:26" ht="15.75" customHeight="1" x14ac:dyDescent="0.2">
      <c r="A18" s="14"/>
      <c r="B18" s="14"/>
      <c r="C18" s="42"/>
      <c r="D18" s="16"/>
      <c r="E18" s="43"/>
      <c r="F18" s="49"/>
      <c r="G18" s="44"/>
      <c r="H18" s="36"/>
      <c r="I18" s="21"/>
      <c r="J18" s="36"/>
      <c r="K18" s="23"/>
      <c r="L18" s="36"/>
      <c r="M18" s="36"/>
      <c r="N18" s="70"/>
      <c r="O18" s="71"/>
      <c r="P18" s="72"/>
      <c r="Q18" s="25"/>
      <c r="R18" s="39"/>
      <c r="S18" s="27"/>
      <c r="T18" s="28"/>
      <c r="U18" s="36"/>
      <c r="V18" s="29"/>
      <c r="W18" s="29"/>
      <c r="X18" s="30"/>
      <c r="Y18" s="5"/>
      <c r="Z18" s="5"/>
    </row>
    <row r="19" spans="1:26" ht="15.75" customHeight="1" x14ac:dyDescent="0.2">
      <c r="A19" s="14"/>
      <c r="B19" s="14"/>
      <c r="C19" s="35"/>
      <c r="D19" s="16"/>
      <c r="E19" s="34"/>
      <c r="F19" s="50"/>
      <c r="G19" s="44"/>
      <c r="H19" s="36"/>
      <c r="I19" s="21"/>
      <c r="J19" s="36"/>
      <c r="K19" s="23"/>
      <c r="L19" s="51"/>
      <c r="M19" s="51"/>
      <c r="N19" s="37"/>
      <c r="O19" s="37"/>
      <c r="P19" s="38"/>
      <c r="Q19" s="27"/>
      <c r="R19" s="28"/>
      <c r="S19" s="36"/>
      <c r="T19" s="28"/>
      <c r="U19" s="36"/>
      <c r="V19" s="28"/>
      <c r="W19" s="28"/>
      <c r="X19" s="30"/>
      <c r="Y19" s="5"/>
      <c r="Z19" s="5"/>
    </row>
    <row r="20" spans="1:26" ht="15.75" customHeight="1" x14ac:dyDescent="0.2">
      <c r="A20" s="52" t="s">
        <v>32</v>
      </c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3"/>
      <c r="G40" s="54"/>
      <c r="H40" s="55"/>
      <c r="I40" s="55"/>
      <c r="J40" s="5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</sheetData>
  <mergeCells count="32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Q5:R5"/>
    <mergeCell ref="S5:T5"/>
    <mergeCell ref="U5:U6"/>
    <mergeCell ref="V5:V6"/>
    <mergeCell ref="N7:P7"/>
    <mergeCell ref="N8:P8"/>
    <mergeCell ref="N9:P9"/>
    <mergeCell ref="N10:P10"/>
    <mergeCell ref="N18:P18"/>
    <mergeCell ref="H5:I5"/>
    <mergeCell ref="J5:K5"/>
    <mergeCell ref="L5:L6"/>
    <mergeCell ref="M5:M6"/>
    <mergeCell ref="N5:N6"/>
    <mergeCell ref="O5:O6"/>
    <mergeCell ref="P5:P6"/>
  </mergeCells>
  <pageMargins left="0.511811024" right="0.511811024" top="0.78740157499999996" bottom="0.78740157499999996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44108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76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5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44139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>
        <v>110800</v>
      </c>
      <c r="B7" s="14">
        <v>110801</v>
      </c>
      <c r="C7" s="57" t="s">
        <v>77</v>
      </c>
      <c r="D7" s="57" t="s">
        <v>34</v>
      </c>
      <c r="E7" s="57" t="s">
        <v>78</v>
      </c>
      <c r="F7" s="57" t="s">
        <v>79</v>
      </c>
      <c r="G7" s="57" t="s">
        <v>37</v>
      </c>
      <c r="H7" s="57" t="s">
        <v>80</v>
      </c>
      <c r="I7" s="57" t="s">
        <v>39</v>
      </c>
      <c r="J7" s="57" t="s">
        <v>60</v>
      </c>
      <c r="K7" s="57" t="s">
        <v>61</v>
      </c>
      <c r="L7" s="66">
        <v>44054</v>
      </c>
      <c r="M7" s="67">
        <v>44176</v>
      </c>
      <c r="N7" s="86">
        <v>1958.14</v>
      </c>
      <c r="O7" s="71"/>
      <c r="P7" s="72"/>
      <c r="Q7" s="63">
        <v>4</v>
      </c>
      <c r="R7" s="63">
        <v>682.43</v>
      </c>
      <c r="S7" s="63">
        <v>1</v>
      </c>
      <c r="T7" s="63">
        <v>227.8</v>
      </c>
      <c r="U7" s="63">
        <v>5</v>
      </c>
      <c r="V7" s="57">
        <v>2957.52</v>
      </c>
      <c r="W7" s="57">
        <f>N7+V7</f>
        <v>4915.66</v>
      </c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47"/>
      <c r="O17" s="47"/>
      <c r="P17" s="47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59"/>
      <c r="O18" s="59"/>
      <c r="P18" s="60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81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7:P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43863</v>
      </c>
      <c r="Y2" s="5"/>
      <c r="Z2" s="5"/>
    </row>
    <row r="3" spans="1:26" ht="15.7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>
        <v>110800</v>
      </c>
      <c r="B7" s="14">
        <v>110801</v>
      </c>
      <c r="C7" s="57" t="s">
        <v>33</v>
      </c>
      <c r="D7" s="57" t="s">
        <v>34</v>
      </c>
      <c r="E7" s="57" t="s">
        <v>35</v>
      </c>
      <c r="F7" s="57" t="s">
        <v>36</v>
      </c>
      <c r="G7" s="57" t="s">
        <v>37</v>
      </c>
      <c r="H7" s="57" t="s">
        <v>38</v>
      </c>
      <c r="I7" s="57" t="s">
        <v>39</v>
      </c>
      <c r="J7" s="57" t="s">
        <v>40</v>
      </c>
      <c r="K7" s="57" t="s">
        <v>41</v>
      </c>
      <c r="L7" s="58">
        <v>44107</v>
      </c>
      <c r="M7" s="57" t="s">
        <v>42</v>
      </c>
      <c r="N7" s="57">
        <v>1486.29</v>
      </c>
      <c r="O7" s="57"/>
      <c r="P7" s="57"/>
      <c r="Q7" s="57">
        <v>3</v>
      </c>
      <c r="R7" s="57">
        <v>682.43</v>
      </c>
      <c r="S7" s="57">
        <v>1</v>
      </c>
      <c r="T7" s="57">
        <v>227.48</v>
      </c>
      <c r="U7" s="57">
        <v>4</v>
      </c>
      <c r="V7" s="57">
        <f t="shared" ref="V7:V9" si="0">Q7*R7+S7*T7</f>
        <v>2274.77</v>
      </c>
      <c r="W7" s="57">
        <f t="shared" ref="W7:W9" si="1">V7+N7</f>
        <v>3761.06</v>
      </c>
      <c r="X7" s="57" t="s">
        <v>43</v>
      </c>
      <c r="Y7" s="5"/>
      <c r="Z7" s="5"/>
    </row>
    <row r="8" spans="1:26" ht="15.75" customHeight="1" x14ac:dyDescent="0.2">
      <c r="A8" s="14">
        <v>110800</v>
      </c>
      <c r="B8" s="14">
        <v>110801</v>
      </c>
      <c r="C8" s="57" t="s">
        <v>44</v>
      </c>
      <c r="D8" s="57" t="s">
        <v>45</v>
      </c>
      <c r="E8" s="57" t="s">
        <v>46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8">
        <v>44107</v>
      </c>
      <c r="M8" s="57" t="s">
        <v>42</v>
      </c>
      <c r="N8" s="57">
        <v>1486.29</v>
      </c>
      <c r="O8" s="57"/>
      <c r="P8" s="57"/>
      <c r="Q8" s="57">
        <v>3</v>
      </c>
      <c r="R8" s="57">
        <v>175.44</v>
      </c>
      <c r="S8" s="57">
        <v>1</v>
      </c>
      <c r="T8" s="57">
        <v>52.64</v>
      </c>
      <c r="U8" s="57">
        <v>4</v>
      </c>
      <c r="V8" s="57">
        <f t="shared" si="0"/>
        <v>578.95999999999992</v>
      </c>
      <c r="W8" s="57">
        <f t="shared" si="1"/>
        <v>2065.25</v>
      </c>
      <c r="X8" s="57" t="s">
        <v>43</v>
      </c>
      <c r="Y8" s="5"/>
      <c r="Z8" s="5"/>
    </row>
    <row r="9" spans="1:26" ht="15.75" customHeight="1" x14ac:dyDescent="0.2">
      <c r="A9" s="14">
        <v>110800</v>
      </c>
      <c r="B9" s="14">
        <v>110801</v>
      </c>
      <c r="C9" s="57" t="s">
        <v>47</v>
      </c>
      <c r="D9" s="57">
        <v>328.42700000000002</v>
      </c>
      <c r="E9" s="57" t="s">
        <v>48</v>
      </c>
      <c r="F9" s="57" t="s">
        <v>49</v>
      </c>
      <c r="G9" s="57" t="s">
        <v>50</v>
      </c>
      <c r="H9" s="57" t="s">
        <v>38</v>
      </c>
      <c r="I9" s="57" t="s">
        <v>39</v>
      </c>
      <c r="J9" s="57" t="s">
        <v>51</v>
      </c>
      <c r="K9" s="57" t="s">
        <v>52</v>
      </c>
      <c r="L9" s="58">
        <v>43833</v>
      </c>
      <c r="M9" s="58">
        <v>43985</v>
      </c>
      <c r="N9" s="57">
        <v>1860.59</v>
      </c>
      <c r="O9" s="57"/>
      <c r="P9" s="57"/>
      <c r="Q9" s="57">
        <v>4</v>
      </c>
      <c r="R9" s="57">
        <v>175.44</v>
      </c>
      <c r="S9" s="57">
        <v>1</v>
      </c>
      <c r="T9" s="57">
        <v>52.64</v>
      </c>
      <c r="U9" s="57">
        <v>5</v>
      </c>
      <c r="V9" s="57">
        <f t="shared" si="0"/>
        <v>754.4</v>
      </c>
      <c r="W9" s="57">
        <f t="shared" si="1"/>
        <v>2614.9899999999998</v>
      </c>
      <c r="X9" s="57" t="s">
        <v>43</v>
      </c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53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43893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55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43925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56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43955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57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  <col min="12" max="12" width="16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62" t="s">
        <v>58</v>
      </c>
      <c r="L1" s="61"/>
      <c r="M1" s="3"/>
      <c r="N1" s="3"/>
      <c r="O1" s="3"/>
      <c r="P1" s="3"/>
      <c r="Q1" s="3"/>
      <c r="R1" s="3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44012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>
        <v>110800</v>
      </c>
      <c r="B7" s="14">
        <v>110801</v>
      </c>
      <c r="C7" s="57" t="s">
        <v>33</v>
      </c>
      <c r="D7" s="57" t="s">
        <v>34</v>
      </c>
      <c r="E7" s="63" t="s">
        <v>35</v>
      </c>
      <c r="F7" s="57" t="s">
        <v>59</v>
      </c>
      <c r="G7" s="63" t="s">
        <v>37</v>
      </c>
      <c r="H7" s="63" t="s">
        <v>38</v>
      </c>
      <c r="I7" s="63" t="s">
        <v>39</v>
      </c>
      <c r="J7" s="63" t="s">
        <v>60</v>
      </c>
      <c r="K7" s="63" t="s">
        <v>61</v>
      </c>
      <c r="L7" s="63" t="s">
        <v>43</v>
      </c>
      <c r="M7" s="63" t="s">
        <v>43</v>
      </c>
      <c r="N7" s="63" t="s">
        <v>43</v>
      </c>
      <c r="O7" s="63" t="s">
        <v>43</v>
      </c>
      <c r="P7" s="63" t="s">
        <v>43</v>
      </c>
      <c r="Q7" s="63">
        <v>1</v>
      </c>
      <c r="R7" s="64">
        <v>10</v>
      </c>
      <c r="S7" s="63" t="s">
        <v>43</v>
      </c>
      <c r="T7" s="63" t="s">
        <v>43</v>
      </c>
      <c r="U7" s="63">
        <v>1</v>
      </c>
      <c r="V7" s="63" t="s">
        <v>62</v>
      </c>
      <c r="W7" s="64">
        <v>10</v>
      </c>
      <c r="X7" s="57" t="s">
        <v>63</v>
      </c>
      <c r="Y7" s="5"/>
      <c r="Z7" s="5"/>
    </row>
    <row r="8" spans="1:26" ht="15.75" customHeight="1" x14ac:dyDescent="0.2">
      <c r="A8" s="14">
        <v>110800</v>
      </c>
      <c r="B8" s="14">
        <v>110801</v>
      </c>
      <c r="C8" s="57" t="s">
        <v>64</v>
      </c>
      <c r="D8" s="57" t="s">
        <v>65</v>
      </c>
      <c r="E8" s="63" t="s">
        <v>66</v>
      </c>
      <c r="F8" s="57" t="s">
        <v>67</v>
      </c>
      <c r="G8" s="57" t="s">
        <v>68</v>
      </c>
      <c r="H8" s="63" t="s">
        <v>38</v>
      </c>
      <c r="I8" s="63" t="s">
        <v>39</v>
      </c>
      <c r="J8" s="63" t="s">
        <v>38</v>
      </c>
      <c r="K8" s="57" t="s">
        <v>69</v>
      </c>
      <c r="L8" s="57" t="s">
        <v>70</v>
      </c>
      <c r="M8" s="63" t="s">
        <v>43</v>
      </c>
      <c r="N8" s="63" t="s">
        <v>43</v>
      </c>
      <c r="O8" s="63" t="s">
        <v>43</v>
      </c>
      <c r="P8" s="63" t="s">
        <v>43</v>
      </c>
      <c r="Q8" s="63" t="s">
        <v>43</v>
      </c>
      <c r="R8" s="63" t="s">
        <v>43</v>
      </c>
      <c r="S8" s="57">
        <v>5</v>
      </c>
      <c r="T8" s="63">
        <v>17.52</v>
      </c>
      <c r="U8" s="63">
        <v>5</v>
      </c>
      <c r="V8" s="63">
        <f>S8*T8</f>
        <v>87.6</v>
      </c>
      <c r="W8" s="63">
        <f>V8</f>
        <v>87.6</v>
      </c>
      <c r="X8" s="57" t="s">
        <v>71</v>
      </c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72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44016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73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44047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74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6"/>
  <sheetViews>
    <sheetView showGridLines="0" workbookViewId="0"/>
  </sheetViews>
  <sheetFormatPr defaultColWidth="14.42578125" defaultRowHeight="15" customHeight="1" x14ac:dyDescent="0.2"/>
  <cols>
    <col min="1" max="2" width="14.42578125" customWidth="1"/>
    <col min="3" max="3" width="26.28515625" customWidth="1"/>
    <col min="4" max="4" width="14.42578125" customWidth="1"/>
    <col min="5" max="5" width="19" customWidth="1"/>
    <col min="6" max="6" width="26.5703125" customWidth="1"/>
  </cols>
  <sheetData>
    <row r="1" spans="1:26" ht="15.75" customHeight="1" x14ac:dyDescent="0.2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61" t="s">
        <v>0</v>
      </c>
      <c r="M1" s="3"/>
      <c r="N1" s="3"/>
      <c r="O1" s="1"/>
      <c r="P1" s="1"/>
      <c r="Q1" s="1"/>
      <c r="R1" s="1"/>
      <c r="S1" s="1"/>
      <c r="T1" s="1"/>
      <c r="U1" s="1"/>
      <c r="V1" s="4"/>
      <c r="W1" s="4"/>
      <c r="X1" s="4"/>
      <c r="Y1" s="5"/>
      <c r="Z1" s="5"/>
    </row>
    <row r="2" spans="1:26" ht="15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80" t="s">
        <v>1</v>
      </c>
      <c r="W2" s="74"/>
      <c r="X2" s="7">
        <v>44078</v>
      </c>
      <c r="Y2" s="5"/>
      <c r="Z2" s="5"/>
    </row>
    <row r="3" spans="1:26" ht="15.75" customHeight="1" x14ac:dyDescent="0.2">
      <c r="A3" s="81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74"/>
      <c r="Y3" s="5"/>
      <c r="Z3" s="5"/>
    </row>
    <row r="4" spans="1:26" ht="15.75" customHeight="1" x14ac:dyDescent="0.2">
      <c r="A4" s="81" t="s">
        <v>3</v>
      </c>
      <c r="B4" s="74"/>
      <c r="C4" s="73" t="s">
        <v>4</v>
      </c>
      <c r="D4" s="82"/>
      <c r="E4" s="74"/>
      <c r="F4" s="73" t="s">
        <v>5</v>
      </c>
      <c r="G4" s="82"/>
      <c r="H4" s="82"/>
      <c r="I4" s="82"/>
      <c r="J4" s="82"/>
      <c r="K4" s="82"/>
      <c r="L4" s="82"/>
      <c r="M4" s="74"/>
      <c r="N4" s="73" t="s">
        <v>6</v>
      </c>
      <c r="O4" s="82"/>
      <c r="P4" s="74"/>
      <c r="Q4" s="73" t="s">
        <v>7</v>
      </c>
      <c r="R4" s="82"/>
      <c r="S4" s="82"/>
      <c r="T4" s="82"/>
      <c r="U4" s="82"/>
      <c r="V4" s="74"/>
      <c r="W4" s="76" t="s">
        <v>8</v>
      </c>
      <c r="X4" s="76" t="s">
        <v>9</v>
      </c>
      <c r="Y4" s="5"/>
      <c r="Z4" s="5"/>
    </row>
    <row r="5" spans="1:26" ht="15.75" customHeight="1" x14ac:dyDescent="0.2">
      <c r="A5" s="83" t="s">
        <v>10</v>
      </c>
      <c r="B5" s="76" t="s">
        <v>11</v>
      </c>
      <c r="C5" s="8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3" t="s">
        <v>17</v>
      </c>
      <c r="I5" s="74"/>
      <c r="J5" s="75" t="s">
        <v>18</v>
      </c>
      <c r="K5" s="74"/>
      <c r="L5" s="76" t="s">
        <v>19</v>
      </c>
      <c r="M5" s="76" t="s">
        <v>20</v>
      </c>
      <c r="N5" s="78" t="s">
        <v>21</v>
      </c>
      <c r="O5" s="78" t="s">
        <v>22</v>
      </c>
      <c r="P5" s="78" t="s">
        <v>23</v>
      </c>
      <c r="Q5" s="75" t="s">
        <v>24</v>
      </c>
      <c r="R5" s="74"/>
      <c r="S5" s="75" t="s">
        <v>25</v>
      </c>
      <c r="T5" s="74"/>
      <c r="U5" s="76" t="s">
        <v>26</v>
      </c>
      <c r="V5" s="78" t="s">
        <v>23</v>
      </c>
      <c r="W5" s="79"/>
      <c r="X5" s="79"/>
      <c r="Y5" s="5"/>
      <c r="Z5" s="5"/>
    </row>
    <row r="6" spans="1:26" ht="15.75" customHeight="1" x14ac:dyDescent="0.2">
      <c r="A6" s="84"/>
      <c r="B6" s="77"/>
      <c r="C6" s="77"/>
      <c r="D6" s="77"/>
      <c r="E6" s="77"/>
      <c r="F6" s="77"/>
      <c r="G6" s="77"/>
      <c r="H6" s="9" t="s">
        <v>27</v>
      </c>
      <c r="I6" s="9" t="s">
        <v>28</v>
      </c>
      <c r="J6" s="9" t="s">
        <v>27</v>
      </c>
      <c r="K6" s="10" t="s">
        <v>29</v>
      </c>
      <c r="L6" s="77"/>
      <c r="M6" s="77"/>
      <c r="N6" s="77"/>
      <c r="O6" s="77"/>
      <c r="P6" s="77"/>
      <c r="Q6" s="8" t="s">
        <v>30</v>
      </c>
      <c r="R6" s="11" t="s">
        <v>31</v>
      </c>
      <c r="S6" s="12" t="s">
        <v>30</v>
      </c>
      <c r="T6" s="13" t="s">
        <v>31</v>
      </c>
      <c r="U6" s="77"/>
      <c r="V6" s="77"/>
      <c r="W6" s="77"/>
      <c r="X6" s="77"/>
      <c r="Y6" s="5"/>
      <c r="Z6" s="5"/>
    </row>
    <row r="7" spans="1:26" ht="15.75" customHeight="1" x14ac:dyDescent="0.2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"/>
      <c r="Z7" s="5"/>
    </row>
    <row r="8" spans="1:26" ht="15.75" customHeight="1" x14ac:dyDescent="0.2">
      <c r="A8" s="14"/>
      <c r="B8" s="14"/>
      <c r="C8" s="57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"/>
      <c r="Z8" s="5"/>
    </row>
    <row r="9" spans="1:26" ht="15.75" customHeight="1" x14ac:dyDescent="0.2">
      <c r="A9" s="14"/>
      <c r="B9" s="14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"/>
      <c r="Z9" s="5"/>
    </row>
    <row r="10" spans="1:26" ht="15.75" customHeight="1" x14ac:dyDescent="0.2">
      <c r="A10" s="14"/>
      <c r="B10" s="14"/>
      <c r="C10" s="35"/>
      <c r="D10" s="16"/>
      <c r="E10" s="32"/>
      <c r="F10" s="18"/>
      <c r="G10" s="19"/>
      <c r="H10" s="20"/>
      <c r="I10" s="21"/>
      <c r="J10" s="22"/>
      <c r="K10" s="23"/>
      <c r="L10" s="36"/>
      <c r="M10" s="36"/>
      <c r="N10" s="59"/>
      <c r="O10" s="59"/>
      <c r="P10" s="60"/>
      <c r="Q10" s="26"/>
      <c r="R10" s="39"/>
      <c r="S10" s="27"/>
      <c r="T10" s="28"/>
      <c r="U10" s="36"/>
      <c r="V10" s="29"/>
      <c r="W10" s="29"/>
      <c r="X10" s="30"/>
      <c r="Y10" s="5"/>
      <c r="Z10" s="5"/>
    </row>
    <row r="11" spans="1:26" ht="15.75" customHeight="1" x14ac:dyDescent="0.2">
      <c r="A11" s="14"/>
      <c r="B11" s="14"/>
      <c r="C11" s="35"/>
      <c r="D11" s="16"/>
      <c r="E11" s="34"/>
      <c r="F11" s="18"/>
      <c r="G11" s="19"/>
      <c r="H11" s="20"/>
      <c r="I11" s="21"/>
      <c r="J11" s="22"/>
      <c r="K11" s="23"/>
      <c r="L11" s="36"/>
      <c r="M11" s="36"/>
      <c r="N11" s="37"/>
      <c r="O11" s="37"/>
      <c r="P11" s="38"/>
      <c r="Q11" s="26"/>
      <c r="R11" s="39"/>
      <c r="S11" s="27"/>
      <c r="T11" s="28"/>
      <c r="U11" s="36"/>
      <c r="V11" s="29"/>
      <c r="W11" s="29"/>
      <c r="X11" s="30"/>
      <c r="Y11" s="5"/>
      <c r="Z11" s="5"/>
    </row>
    <row r="12" spans="1:26" ht="15.75" customHeight="1" x14ac:dyDescent="0.2">
      <c r="A12" s="14"/>
      <c r="B12" s="14"/>
      <c r="C12" s="35"/>
      <c r="D12" s="16"/>
      <c r="E12" s="34"/>
      <c r="F12" s="18"/>
      <c r="G12" s="19"/>
      <c r="H12" s="20"/>
      <c r="I12" s="21"/>
      <c r="J12" s="22"/>
      <c r="K12" s="23"/>
      <c r="L12" s="36"/>
      <c r="M12" s="36"/>
      <c r="N12" s="37"/>
      <c r="O12" s="37"/>
      <c r="P12" s="38"/>
      <c r="Q12" s="26"/>
      <c r="R12" s="39"/>
      <c r="S12" s="27"/>
      <c r="T12" s="28"/>
      <c r="U12" s="36"/>
      <c r="V12" s="29"/>
      <c r="W12" s="29"/>
      <c r="X12" s="30"/>
      <c r="Y12" s="5"/>
      <c r="Z12" s="5"/>
    </row>
    <row r="13" spans="1:26" ht="15.75" customHeight="1" x14ac:dyDescent="0.2">
      <c r="A13" s="14"/>
      <c r="B13" s="14"/>
      <c r="C13" s="35"/>
      <c r="D13" s="16"/>
      <c r="E13" s="34"/>
      <c r="F13" s="18"/>
      <c r="G13" s="19"/>
      <c r="H13" s="20"/>
      <c r="I13" s="21"/>
      <c r="J13" s="22"/>
      <c r="K13" s="23"/>
      <c r="L13" s="36"/>
      <c r="M13" s="36"/>
      <c r="N13" s="40"/>
      <c r="O13" s="40"/>
      <c r="P13" s="41"/>
      <c r="Q13" s="26"/>
      <c r="R13" s="39"/>
      <c r="S13" s="27"/>
      <c r="T13" s="28"/>
      <c r="U13" s="36"/>
      <c r="V13" s="29"/>
      <c r="W13" s="29"/>
      <c r="X13" s="30"/>
      <c r="Y13" s="5"/>
      <c r="Z13" s="5"/>
    </row>
    <row r="14" spans="1:26" ht="15.75" customHeight="1" x14ac:dyDescent="0.2">
      <c r="A14" s="14"/>
      <c r="B14" s="14"/>
      <c r="C14" s="42"/>
      <c r="D14" s="16"/>
      <c r="E14" s="43"/>
      <c r="F14" s="18"/>
      <c r="G14" s="44"/>
      <c r="H14" s="36"/>
      <c r="I14" s="21"/>
      <c r="J14" s="36"/>
      <c r="K14" s="23"/>
      <c r="L14" s="45"/>
      <c r="M14" s="46"/>
      <c r="N14" s="47"/>
      <c r="O14" s="47"/>
      <c r="P14" s="47"/>
      <c r="Q14" s="25"/>
      <c r="R14" s="39"/>
      <c r="S14" s="27"/>
      <c r="T14" s="28"/>
      <c r="U14" s="36"/>
      <c r="V14" s="28"/>
      <c r="W14" s="29"/>
      <c r="X14" s="30"/>
      <c r="Y14" s="5"/>
      <c r="Z14" s="5"/>
    </row>
    <row r="15" spans="1:26" ht="15.75" customHeight="1" x14ac:dyDescent="0.2">
      <c r="A15" s="14"/>
      <c r="B15" s="14"/>
      <c r="C15" s="42"/>
      <c r="D15" s="16"/>
      <c r="E15" s="48"/>
      <c r="F15" s="18"/>
      <c r="G15" s="44"/>
      <c r="H15" s="36"/>
      <c r="I15" s="21"/>
      <c r="J15" s="36"/>
      <c r="K15" s="23"/>
      <c r="L15" s="45"/>
      <c r="M15" s="46"/>
      <c r="N15" s="47"/>
      <c r="O15" s="47"/>
      <c r="P15" s="47"/>
      <c r="Q15" s="25"/>
      <c r="R15" s="39"/>
      <c r="S15" s="27"/>
      <c r="T15" s="28"/>
      <c r="U15" s="36"/>
      <c r="V15" s="28"/>
      <c r="W15" s="29"/>
      <c r="X15" s="30"/>
      <c r="Y15" s="5"/>
      <c r="Z15" s="5"/>
    </row>
    <row r="16" spans="1:26" ht="15.75" customHeight="1" x14ac:dyDescent="0.2">
      <c r="A16" s="14"/>
      <c r="B16" s="14"/>
      <c r="C16" s="42"/>
      <c r="D16" s="16"/>
      <c r="E16" s="43"/>
      <c r="F16" s="18"/>
      <c r="G16" s="44"/>
      <c r="H16" s="36"/>
      <c r="I16" s="21"/>
      <c r="J16" s="36"/>
      <c r="K16" s="23"/>
      <c r="L16" s="45"/>
      <c r="M16" s="46"/>
      <c r="N16" s="47"/>
      <c r="O16" s="47"/>
      <c r="P16" s="47"/>
      <c r="Q16" s="25"/>
      <c r="R16" s="39"/>
      <c r="S16" s="27"/>
      <c r="T16" s="28"/>
      <c r="U16" s="36"/>
      <c r="V16" s="28"/>
      <c r="W16" s="29"/>
      <c r="X16" s="30"/>
      <c r="Y16" s="5"/>
      <c r="Z16" s="5"/>
    </row>
    <row r="17" spans="1:26" ht="15.75" customHeight="1" x14ac:dyDescent="0.2">
      <c r="A17" s="14"/>
      <c r="B17" s="14"/>
      <c r="C17" s="42"/>
      <c r="D17" s="16"/>
      <c r="E17" s="43"/>
      <c r="F17" s="49"/>
      <c r="G17" s="44"/>
      <c r="H17" s="36"/>
      <c r="I17" s="21"/>
      <c r="J17" s="36"/>
      <c r="K17" s="23"/>
      <c r="L17" s="36"/>
      <c r="M17" s="36"/>
      <c r="N17" s="70"/>
      <c r="O17" s="71"/>
      <c r="P17" s="72"/>
      <c r="Q17" s="25"/>
      <c r="R17" s="39"/>
      <c r="S17" s="27"/>
      <c r="T17" s="28"/>
      <c r="U17" s="36"/>
      <c r="V17" s="29"/>
      <c r="W17" s="29"/>
      <c r="X17" s="30"/>
      <c r="Y17" s="5"/>
      <c r="Z17" s="5"/>
    </row>
    <row r="18" spans="1:26" ht="15.75" customHeight="1" x14ac:dyDescent="0.2">
      <c r="A18" s="14"/>
      <c r="B18" s="14"/>
      <c r="C18" s="35"/>
      <c r="D18" s="16"/>
      <c r="E18" s="34"/>
      <c r="F18" s="50"/>
      <c r="G18" s="44"/>
      <c r="H18" s="36"/>
      <c r="I18" s="21"/>
      <c r="J18" s="36"/>
      <c r="K18" s="23"/>
      <c r="L18" s="51"/>
      <c r="M18" s="51"/>
      <c r="N18" s="37"/>
      <c r="O18" s="37"/>
      <c r="P18" s="38"/>
      <c r="Q18" s="27"/>
      <c r="R18" s="28"/>
      <c r="S18" s="36"/>
      <c r="T18" s="28"/>
      <c r="U18" s="36"/>
      <c r="V18" s="28"/>
      <c r="W18" s="28"/>
      <c r="X18" s="30"/>
      <c r="Y18" s="5"/>
      <c r="Z18" s="5"/>
    </row>
    <row r="19" spans="1:26" ht="15.75" customHeight="1" x14ac:dyDescent="0.2">
      <c r="A19" s="52" t="s">
        <v>75</v>
      </c>
      <c r="B19" s="5"/>
      <c r="C19" s="53"/>
      <c r="G19" s="54"/>
      <c r="H19" s="55"/>
      <c r="I19" s="55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5"/>
      <c r="C20" s="53"/>
      <c r="G20" s="54"/>
      <c r="H20" s="55"/>
      <c r="I20" s="55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5"/>
      <c r="C21" s="53"/>
      <c r="G21" s="54"/>
      <c r="H21" s="55"/>
      <c r="I21" s="55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5"/>
      <c r="C22" s="53"/>
      <c r="G22" s="54"/>
      <c r="H22" s="55"/>
      <c r="I22" s="55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5"/>
      <c r="C23" s="53"/>
      <c r="G23" s="54"/>
      <c r="H23" s="55"/>
      <c r="I23" s="55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5"/>
      <c r="C24" s="53"/>
      <c r="G24" s="54"/>
      <c r="H24" s="55"/>
      <c r="I24" s="55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5"/>
      <c r="C25" s="53"/>
      <c r="G25" s="54"/>
      <c r="H25" s="55"/>
      <c r="I25" s="5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5"/>
      <c r="C26" s="53"/>
      <c r="G26" s="54"/>
      <c r="H26" s="55"/>
      <c r="I26" s="55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5"/>
      <c r="C27" s="53"/>
      <c r="G27" s="54"/>
      <c r="H27" s="55"/>
      <c r="I27" s="55"/>
      <c r="J27" s="5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5"/>
      <c r="C28" s="53"/>
      <c r="G28" s="54"/>
      <c r="H28" s="55"/>
      <c r="I28" s="55"/>
      <c r="J28" s="5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5"/>
      <c r="C29" s="53"/>
      <c r="G29" s="54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5"/>
      <c r="C30" s="53"/>
      <c r="G30" s="54"/>
      <c r="H30" s="55"/>
      <c r="I30" s="55"/>
      <c r="J30" s="5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5"/>
      <c r="C31" s="53"/>
      <c r="G31" s="54"/>
      <c r="H31" s="55"/>
      <c r="I31" s="55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5"/>
      <c r="C32" s="53"/>
      <c r="G32" s="54"/>
      <c r="H32" s="55"/>
      <c r="I32" s="55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5"/>
      <c r="C33" s="53"/>
      <c r="G33" s="54"/>
      <c r="H33" s="55"/>
      <c r="I33" s="55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5"/>
      <c r="C34" s="53"/>
      <c r="G34" s="54"/>
      <c r="H34" s="55"/>
      <c r="I34" s="55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5"/>
      <c r="C35" s="53"/>
      <c r="G35" s="54"/>
      <c r="H35" s="55"/>
      <c r="I35" s="55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5"/>
      <c r="C36" s="53"/>
      <c r="G36" s="54"/>
      <c r="H36" s="55"/>
      <c r="I36" s="55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5"/>
      <c r="C37" s="53"/>
      <c r="G37" s="54"/>
      <c r="H37" s="55"/>
      <c r="I37" s="55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5"/>
      <c r="C38" s="53"/>
      <c r="G38" s="54"/>
      <c r="H38" s="55"/>
      <c r="I38" s="5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5"/>
      <c r="C39" s="53"/>
      <c r="G39" s="54"/>
      <c r="H39" s="55"/>
      <c r="I39" s="5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/>
    <row r="190" spans="1:26" ht="15.75" customHeight="1" x14ac:dyDescent="0.2"/>
    <row r="191" spans="1:26" ht="15.75" customHeight="1" x14ac:dyDescent="0.2"/>
    <row r="192" spans="1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mergeCells count="28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N17:P17"/>
    <mergeCell ref="Q5:R5"/>
    <mergeCell ref="S5:T5"/>
    <mergeCell ref="U5:U6"/>
    <mergeCell ref="V5:V6"/>
    <mergeCell ref="O5:O6"/>
    <mergeCell ref="P5:P6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janeiro-2020</vt:lpstr>
      <vt:lpstr>Fevereiro-2020</vt:lpstr>
      <vt:lpstr>Março-2020</vt:lpstr>
      <vt:lpstr>Abril-2020</vt:lpstr>
      <vt:lpstr>Maio-2020</vt:lpstr>
      <vt:lpstr>Junho-2020</vt:lpstr>
      <vt:lpstr>Julho-2020</vt:lpstr>
      <vt:lpstr>Agosto-2020</vt:lpstr>
      <vt:lpstr>Setembro-2020</vt:lpstr>
      <vt:lpstr>Outubro-2020</vt:lpstr>
      <vt:lpstr>Novembro-2020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Vasconcelos</dc:creator>
  <cp:lastModifiedBy>Ednaldo Vasconcelos</cp:lastModifiedBy>
  <dcterms:created xsi:type="dcterms:W3CDTF">2020-12-17T12:40:20Z</dcterms:created>
  <dcterms:modified xsi:type="dcterms:W3CDTF">2021-01-31T17:33:14Z</dcterms:modified>
</cp:coreProperties>
</file>