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7520" windowHeight="11760"/>
  </bookViews>
  <sheets>
    <sheet name="Mapa - Passagens e Diárias NOV." sheetId="1" r:id="rId1"/>
  </sheets>
  <externalReferences>
    <externalReference r:id="rId2"/>
  </externalReferences>
  <definedNames>
    <definedName name="_xlnm.Print_Area" localSheetId="0">'Mapa - Passagens e Diárias NOV.'!$A$1:$X$76</definedName>
  </definedNames>
  <calcPr calcId="125725"/>
</workbook>
</file>

<file path=xl/calcChain.xml><?xml version="1.0" encoding="utf-8"?>
<calcChain xmlns="http://schemas.openxmlformats.org/spreadsheetml/2006/main">
  <c r="V64" i="1"/>
  <c r="W64"/>
  <c r="W44"/>
  <c r="V31"/>
  <c r="W31"/>
  <c r="V30"/>
  <c r="V25"/>
  <c r="V24"/>
  <c r="V21"/>
  <c r="U21"/>
  <c r="P22"/>
  <c r="W22"/>
  <c r="P13"/>
  <c r="W13"/>
  <c r="P14"/>
  <c r="W14"/>
  <c r="P15"/>
  <c r="W15"/>
  <c r="P21"/>
  <c r="W21"/>
  <c r="P16"/>
  <c r="W16"/>
  <c r="P17"/>
  <c r="W17"/>
  <c r="P18"/>
  <c r="W18"/>
  <c r="P19"/>
  <c r="W19"/>
  <c r="P20"/>
  <c r="W20"/>
  <c r="P23"/>
  <c r="W23"/>
  <c r="P24"/>
  <c r="W24"/>
  <c r="P25"/>
  <c r="W25"/>
  <c r="P26"/>
  <c r="W26"/>
  <c r="P27"/>
  <c r="W27"/>
  <c r="P28"/>
  <c r="W28"/>
  <c r="P29"/>
  <c r="W29"/>
  <c r="P30"/>
  <c r="W30"/>
  <c r="P9"/>
  <c r="W9"/>
  <c r="P10"/>
  <c r="W10"/>
  <c r="P11"/>
  <c r="W11"/>
  <c r="P12"/>
  <c r="W12"/>
  <c r="P8"/>
  <c r="W8"/>
  <c r="W75"/>
</calcChain>
</file>

<file path=xl/comments1.xml><?xml version="1.0" encoding="utf-8"?>
<comments xmlns="http://schemas.openxmlformats.org/spreadsheetml/2006/main">
  <authors>
    <author/>
  </authors>
  <commentList>
    <comment ref="P5" authorId="0">
      <text>
        <r>
          <rPr>
            <sz val="9"/>
            <rFont val="Arial"/>
            <charset val="134"/>
          </rPr>
          <t>Preenchimento automático</t>
        </r>
      </text>
    </comment>
  </commentList>
</comments>
</file>

<file path=xl/sharedStrings.xml><?xml version="1.0" encoding="utf-8"?>
<sst xmlns="http://schemas.openxmlformats.org/spreadsheetml/2006/main" count="939" uniqueCount="394">
  <si>
    <r>
      <rPr>
        <b/>
        <sz val="15"/>
        <rFont val="Arial"/>
        <family val="2"/>
      </rPr>
      <t>ORIENTAÇÕES DE PREENCHIMENTO:</t>
    </r>
    <r>
      <rPr>
        <b/>
        <sz val="10"/>
        <color indexed="8"/>
        <rFont val="Arial"/>
        <family val="2"/>
      </rPr>
      <t xml:space="preserve">    </t>
    </r>
    <r>
      <rPr>
        <sz val="10"/>
        <color indexed="8"/>
        <rFont val="Arial"/>
        <family val="2"/>
      </rPr>
      <t xml:space="preserve">
  1. Preencher todos os campos da planilha;
  2. </t>
    </r>
    <r>
      <rPr>
        <sz val="10"/>
        <color indexed="10"/>
        <rFont val="Arial"/>
        <family val="2"/>
      </rPr>
      <t>Não</t>
    </r>
    <r>
      <rPr>
        <sz val="10"/>
        <color indexed="8"/>
        <rFont val="Arial"/>
        <family val="2"/>
      </rPr>
      <t xml:space="preserve"> mesclar células;
  3. </t>
    </r>
    <r>
      <rPr>
        <sz val="10"/>
        <color indexed="10"/>
        <rFont val="Arial"/>
        <family val="2"/>
      </rPr>
      <t>Não</t>
    </r>
    <r>
      <rPr>
        <sz val="10"/>
        <color indexed="8"/>
        <rFont val="Arial"/>
        <family val="2"/>
      </rPr>
      <t xml:space="preserve"> incluir colunas;
  4. </t>
    </r>
    <r>
      <rPr>
        <sz val="10"/>
        <color indexed="10"/>
        <rFont val="Arial"/>
        <family val="2"/>
      </rPr>
      <t>Não</t>
    </r>
    <r>
      <rPr>
        <sz val="10"/>
        <color indexed="8"/>
        <rFont val="Arial"/>
        <family val="2"/>
      </rPr>
      <t xml:space="preserve"> preencher o campo "TOTAL (R$)", uma vez que é de preenchimento automático;
  5. Preencher os campos "Código UGC", “Código UGE”, "Tipo” e "UF", conforme lista suspensa;
  6. Caso o evento seja do tipo "Internacional", preencha o campo "UF" do destino com "–";
  7. Preencha os campos "Data (ida)" e "Data (volta)" no formato "XX/XX/XXXX";
  8. Preencher o campo "CPF" apenas com algarismos sem espaços, ponto, hífen. Ex: 12345678910;
  9. Em caso de não utilização de passagens ou de diárias, as células deverão ser preenchidas mesmo assim, com "–".</t>
    </r>
  </si>
  <si>
    <r>
      <rPr>
        <sz val="11"/>
        <color indexed="10"/>
        <rFont val="Arial"/>
        <family val="2"/>
      </rPr>
      <t xml:space="preserve"> ATENÇÃO:</t>
    </r>
    <r>
      <rPr>
        <sz val="11"/>
        <color indexed="8"/>
        <rFont val="Arial"/>
        <family val="2"/>
      </rPr>
      <t xml:space="preserve">
  i. Disponibilizar a planilha no site:</t>
    </r>
    <r>
      <rPr>
        <sz val="11"/>
        <color indexed="10"/>
        <rFont val="Arial"/>
        <family val="2"/>
      </rPr>
      <t xml:space="preserve"> http://www.lai.pe.gov.br (Lei 14.804/2012 e Decreto 38.787/2012);</t>
    </r>
    <r>
      <rPr>
        <sz val="11"/>
        <color indexed="8"/>
        <rFont val="Arial"/>
        <family val="2"/>
      </rPr>
      <t xml:space="preserve">
  ii. Qualquer dúvida, entrar em contato com a Coordenadoria de Monitoramento dos Gastos/DCQG/SCGE (Contato CMG: 81 3183-0906).</t>
    </r>
  </si>
  <si>
    <t>MATRIZ DE GERENCIAMENTO DE DIÁRIAS E PASSAGENS</t>
  </si>
  <si>
    <t>UNIDADE GESTORA</t>
  </si>
  <si>
    <t>SERVIDOR</t>
  </si>
  <si>
    <t>EVENTO</t>
  </si>
  <si>
    <t>PASSAGENS</t>
  </si>
  <si>
    <t>DIÁRIAS</t>
  </si>
  <si>
    <t>TOTAL (R$)</t>
  </si>
  <si>
    <t>OBSERVAÇÕES</t>
  </si>
  <si>
    <t>UGC</t>
  </si>
  <si>
    <t>UGE</t>
  </si>
  <si>
    <t>Nome Completo do Favorecido</t>
  </si>
  <si>
    <t>Matrícula</t>
  </si>
  <si>
    <t>Cargo/Função</t>
  </si>
  <si>
    <t>Motivo (Descrição)</t>
  </si>
  <si>
    <t>Tipo</t>
  </si>
  <si>
    <t>Origem</t>
  </si>
  <si>
    <t>Destino</t>
  </si>
  <si>
    <t>Data (ida)</t>
  </si>
  <si>
    <t>Data (volta)</t>
  </si>
  <si>
    <t>Valor (ida)</t>
  </si>
  <si>
    <t>Valor (volta)</t>
  </si>
  <si>
    <t>Total (R$)</t>
  </si>
  <si>
    <t>INTEGRAIS</t>
  </si>
  <si>
    <t>PARCIAIS</t>
  </si>
  <si>
    <t>Total de diárias</t>
  </si>
  <si>
    <t>UF</t>
  </si>
  <si>
    <t>Cidade</t>
  </si>
  <si>
    <t>Cidade/País</t>
  </si>
  <si>
    <t>Quantidade</t>
  </si>
  <si>
    <t>Valor unitário</t>
  </si>
  <si>
    <t>APAC</t>
  </si>
  <si>
    <t>ADAGRO</t>
  </si>
  <si>
    <t>Código_UGC</t>
  </si>
  <si>
    <t>Código_UGE</t>
  </si>
  <si>
    <t>Nome_Completo_do_Favorecido</t>
  </si>
  <si>
    <t>Cargo/Função_Servidor</t>
  </si>
  <si>
    <t>Motivo_Evento</t>
  </si>
  <si>
    <t>Tipo_Evento</t>
  </si>
  <si>
    <t>Origem_UF</t>
  </si>
  <si>
    <t>Origem_Cidade/Pais</t>
  </si>
  <si>
    <t>Destino_UF</t>
  </si>
  <si>
    <t>Destino_Cidade/Pais</t>
  </si>
  <si>
    <t>Data_Ida</t>
  </si>
  <si>
    <t>Data_Volta</t>
  </si>
  <si>
    <t>Valor_Ida</t>
  </si>
  <si>
    <t>Valor_Volta</t>
  </si>
  <si>
    <t>Passagens_Total_R$</t>
  </si>
  <si>
    <t>Qtd_Diárias_Integrais</t>
  </si>
  <si>
    <t>Valor_Unit_Diárias_Integrais</t>
  </si>
  <si>
    <t>Qtd_Diárias_Parciais</t>
  </si>
  <si>
    <t>Valor_Unitário_Diárias_Parciais</t>
  </si>
  <si>
    <t>Diárias_Total_R$</t>
  </si>
  <si>
    <t>Total_R$</t>
  </si>
  <si>
    <t>ARPE</t>
  </si>
  <si>
    <t>PE</t>
  </si>
  <si>
    <t>ATI</t>
  </si>
  <si>
    <t>APEVISA</t>
  </si>
  <si>
    <t>CAMIL</t>
  </si>
  <si>
    <t>CASA CIVIL</t>
  </si>
  <si>
    <t>CEHAB</t>
  </si>
  <si>
    <t>BOMBEIROS</t>
  </si>
  <si>
    <t>CONDEPE/FIDEM</t>
  </si>
  <si>
    <t>CPRH</t>
  </si>
  <si>
    <t>CTM</t>
  </si>
  <si>
    <t>DEFN</t>
  </si>
  <si>
    <t>CISAM</t>
  </si>
  <si>
    <t>DER</t>
  </si>
  <si>
    <t>DETRAN</t>
  </si>
  <si>
    <t>CONSELHO C&amp;A</t>
  </si>
  <si>
    <t>EMPETUR</t>
  </si>
  <si>
    <t>EPC</t>
  </si>
  <si>
    <t>EPTI</t>
  </si>
  <si>
    <t>DAG-SDS</t>
  </si>
  <si>
    <t>FACEPE</t>
  </si>
  <si>
    <t>DASIS</t>
  </si>
  <si>
    <t>FUNAPE</t>
  </si>
  <si>
    <t>FUNASE</t>
  </si>
  <si>
    <t>FUNDARPE</t>
  </si>
  <si>
    <t>DER-PE</t>
  </si>
  <si>
    <t>GAB. VICE GOV</t>
  </si>
  <si>
    <t>DOE</t>
  </si>
  <si>
    <t>GAPE</t>
  </si>
  <si>
    <t>HEMOPE</t>
  </si>
  <si>
    <t>DRR - I RF SUL</t>
  </si>
  <si>
    <t>IMPRENSA</t>
  </si>
  <si>
    <t>DRR II REGIÃO</t>
  </si>
  <si>
    <t>IPA</t>
  </si>
  <si>
    <t>DRR III REGIÃO</t>
  </si>
  <si>
    <t>IPEM</t>
  </si>
  <si>
    <t>IRH</t>
  </si>
  <si>
    <t>ITERPE</t>
  </si>
  <si>
    <t>JUCEPE</t>
  </si>
  <si>
    <t>PERPART</t>
  </si>
  <si>
    <t>FCAP - UPE</t>
  </si>
  <si>
    <t>PGE</t>
  </si>
  <si>
    <t>FCM-UPE</t>
  </si>
  <si>
    <t>SAD</t>
  </si>
  <si>
    <t>FEAS</t>
  </si>
  <si>
    <t>SARA</t>
  </si>
  <si>
    <t>FEDCA-PE</t>
  </si>
  <si>
    <t>SCGE</t>
  </si>
  <si>
    <t>FEDIPE</t>
  </si>
  <si>
    <t>SDEC</t>
  </si>
  <si>
    <t>FENSG-UPE</t>
  </si>
  <si>
    <t>SDS</t>
  </si>
  <si>
    <t>FERH</t>
  </si>
  <si>
    <t>SDSCJ</t>
  </si>
  <si>
    <t>FES-PE</t>
  </si>
  <si>
    <t>SECHAB</t>
  </si>
  <si>
    <t>FESP-UPE</t>
  </si>
  <si>
    <t>SECID</t>
  </si>
  <si>
    <t>FFPG-UPE</t>
  </si>
  <si>
    <t>SECTEC</t>
  </si>
  <si>
    <t>FFPNM</t>
  </si>
  <si>
    <t>SECULT</t>
  </si>
  <si>
    <t>FFPP - UPE</t>
  </si>
  <si>
    <t>SEE</t>
  </si>
  <si>
    <t>FOP - UPE</t>
  </si>
  <si>
    <t>SEFAZ</t>
  </si>
  <si>
    <t>FRF</t>
  </si>
  <si>
    <t>SEMAS</t>
  </si>
  <si>
    <t>SEMPETQ</t>
  </si>
  <si>
    <t>SEMUL</t>
  </si>
  <si>
    <t>SEPLAG</t>
  </si>
  <si>
    <t>FUPES-PE</t>
  </si>
  <si>
    <t>SERES</t>
  </si>
  <si>
    <t>GAB. GOV.</t>
  </si>
  <si>
    <t>SES</t>
  </si>
  <si>
    <t>GABINETE CIVIL</t>
  </si>
  <si>
    <t>SETRA</t>
  </si>
  <si>
    <t>GABVICE</t>
  </si>
  <si>
    <t>SETUREL</t>
  </si>
  <si>
    <t>SJDH</t>
  </si>
  <si>
    <t>HAM</t>
  </si>
  <si>
    <t>UPE</t>
  </si>
  <si>
    <t>HBL</t>
  </si>
  <si>
    <t>HGV</t>
  </si>
  <si>
    <t>HOF</t>
  </si>
  <si>
    <t>HR</t>
  </si>
  <si>
    <t>HRA</t>
  </si>
  <si>
    <t>HUOC</t>
  </si>
  <si>
    <t>ICB-UPE</t>
  </si>
  <si>
    <t>IPEM-PE</t>
  </si>
  <si>
    <t>IRH-PE</t>
  </si>
  <si>
    <t>LACEN</t>
  </si>
  <si>
    <t>NAPA DRR I RF N</t>
  </si>
  <si>
    <t>PE-ESEF/UPE</t>
  </si>
  <si>
    <t>ANDERSON LUIZ REZENDE MOL</t>
  </si>
  <si>
    <t xml:space="preserve">PROFESSOR </t>
  </si>
  <si>
    <t>Ministrar aulas no DINTER em Caruaru</t>
  </si>
  <si>
    <t>Nacional</t>
  </si>
  <si>
    <t>RN</t>
  </si>
  <si>
    <t>NATAL</t>
  </si>
  <si>
    <t>RECIFE</t>
  </si>
  <si>
    <t>IZADORA KARINA DA SILVA</t>
  </si>
  <si>
    <t>Participar da do Encontro da 52.ª Assembleia Geral IFMSA.</t>
  </si>
  <si>
    <t>SP</t>
  </si>
  <si>
    <t>SÃO PAULO</t>
  </si>
  <si>
    <t xml:space="preserve">JOSE MANUEL DA COSTA SOARES </t>
  </si>
  <si>
    <t>Ministrar palestra na Semana Universitária 2017</t>
  </si>
  <si>
    <t>Internacional</t>
  </si>
  <si>
    <t>–</t>
  </si>
  <si>
    <t xml:space="preserve">PORTO/PORTUGAL </t>
  </si>
  <si>
    <t xml:space="preserve">VINICIO DE SOUZA ALMEIDA </t>
  </si>
  <si>
    <t>Ministrar palestra direcionada ao programa  stricto senso</t>
  </si>
  <si>
    <t xml:space="preserve">VICTOR RIBEIRO NEVES </t>
  </si>
  <si>
    <t xml:space="preserve">Participar de reuniões, discussão e parceria de pesquisa </t>
  </si>
  <si>
    <t>PETROLINA</t>
  </si>
  <si>
    <t>ZAIRA DANTAS DE MIRANDA CAVALCANTI</t>
  </si>
  <si>
    <t>PROFESSORA</t>
  </si>
  <si>
    <t>Participar do IV Congresso Nacional de Educação</t>
  </si>
  <si>
    <t xml:space="preserve">RELMA LUCIA PASSOS DE CASTRO MUDO </t>
  </si>
  <si>
    <t>WALMIR SOARES DA SILVA JUNIOR</t>
  </si>
  <si>
    <t>COORDENADOR DE EXTENSÃO</t>
  </si>
  <si>
    <t xml:space="preserve">Participar do 42.º Encontro Nacional do FORPROEX na UDESC. </t>
  </si>
  <si>
    <t xml:space="preserve">FLORIANOPÓLIS </t>
  </si>
  <si>
    <t>PRO-REITOR DE EXTENSÃO</t>
  </si>
  <si>
    <t>RENATO MEDEIROS DE MORAES</t>
  </si>
  <si>
    <t xml:space="preserve">WASHINGTON JOSE DE SOUSA </t>
  </si>
  <si>
    <t>EMILLY MARCELA MENDES DE SOUZA</t>
  </si>
  <si>
    <t>ALUNA DA FCM/UPE</t>
  </si>
  <si>
    <t>Participar do Encontro Nacional de Saude Coletiva em Salvador-BA</t>
  </si>
  <si>
    <t>BA</t>
  </si>
  <si>
    <t>SALVADOR</t>
  </si>
  <si>
    <t>LUCAS IAGO MOURA DA SILVA</t>
  </si>
  <si>
    <t>MANUELA GARCIA DE OLIVEIRA</t>
  </si>
  <si>
    <t>ALUNA DO CAMPUS PETROLINA</t>
  </si>
  <si>
    <t>Para coleta de dados no Arquivo Público do Estado de PE</t>
  </si>
  <si>
    <t>CLAUDIA MARIA GUEDES ALCOFORADO</t>
  </si>
  <si>
    <t xml:space="preserve">PROFESSORA </t>
  </si>
  <si>
    <t xml:space="preserve">Participar de reuniões, discussão de atividades de Doutorado em Coimbra/Portugal   </t>
  </si>
  <si>
    <t xml:space="preserve">RECIFE </t>
  </si>
  <si>
    <t>LISBOA/PORTUGAL</t>
  </si>
  <si>
    <t>ALUNO DA FCM/UPE</t>
  </si>
  <si>
    <t xml:space="preserve">MARIA DO SOCORRO MENDONÇA CAVALCANTI </t>
  </si>
  <si>
    <t>VICE-REITORA</t>
  </si>
  <si>
    <t>Participar do 61.º Forum da ABRUEM em Roraima.</t>
  </si>
  <si>
    <t>RO</t>
  </si>
  <si>
    <t>BOA VISTA</t>
  </si>
  <si>
    <t xml:space="preserve">LUIZ ALBERTO RIBEIRO RODRIGUES </t>
  </si>
  <si>
    <t xml:space="preserve">PRÓ-REITOR DE GRADUAÇÃO </t>
  </si>
  <si>
    <t xml:space="preserve">MANOEL DA CUNHA COSTA </t>
  </si>
  <si>
    <t>PROFESSOR</t>
  </si>
  <si>
    <t>Realizar visita tecnica na Universidade do Porto/Portugal</t>
  </si>
  <si>
    <t xml:space="preserve">PE </t>
  </si>
  <si>
    <t>PORTO/PORTUGAL</t>
  </si>
  <si>
    <t>JOSE GUIDO CORREIA DE ARAUJO</t>
  </si>
  <si>
    <t>ASSESSOR DE RELAÇÕES INTERNACIONAIS</t>
  </si>
  <si>
    <t>MARINA MAGALHAES BARRETO LEITE DA SILVA</t>
  </si>
  <si>
    <t>Realizar formação no Campus Mata Norte nos dias 26 e 30 de novembro/2017.</t>
  </si>
  <si>
    <t>GO</t>
  </si>
  <si>
    <t>GOIANIA</t>
  </si>
  <si>
    <t>CLAUDILEIDE DE SÁ SILVA</t>
  </si>
  <si>
    <t>Participar de exame de qualificação em Belem/PA</t>
  </si>
  <si>
    <t>PA</t>
  </si>
  <si>
    <t>BELEM</t>
  </si>
  <si>
    <t>ANDREZA SANTOS CRUZ MAYNARD</t>
  </si>
  <si>
    <t>SE</t>
  </si>
  <si>
    <t>ARACAJU</t>
  </si>
  <si>
    <t>AGOSTINHO DA SILVA ROSAS</t>
  </si>
  <si>
    <t>Representar a UPE no envento: ENEJA Encontro Nacional de Educação de jovens e adultos.</t>
  </si>
  <si>
    <t xml:space="preserve">PETROLINA </t>
  </si>
  <si>
    <t>VIVIANE COLARES SOARES DE ANDRADE AMORIM</t>
  </si>
  <si>
    <t xml:space="preserve">Participar de visita técnica ao Karolinska Institute (KI) School of Dentistry (DENTMED) </t>
  </si>
  <si>
    <t>LISBOA/ESTOLCOMO</t>
  </si>
  <si>
    <t>12</t>
  </si>
  <si>
    <t>-</t>
  </si>
  <si>
    <t>03</t>
  </si>
  <si>
    <t>02</t>
  </si>
  <si>
    <t>05</t>
  </si>
  <si>
    <t>FERNANDO BUARQUE DE LIMA NETO</t>
  </si>
  <si>
    <t>8620-7</t>
  </si>
  <si>
    <t>PROFESSOR ASSOCIADO</t>
  </si>
  <si>
    <t>VIAGEM A LIMA (AREQUIPA), PERÍODO DE 05/11 A 10/11/2017, REALIZAR PALESTRA E VISITA TÉCNICA VISANDO COOPERAÇÃO INTERNACIONAL COM A UNIVERSIDADE CATOLICA SAN PABLO, APRESENTAR TRABALHOS CIENTÍFICOS E EXERCER A PRESIDENCIA DO COMITE DO CONGRESSO LA-CCI, EM AREQUIPA   LIMA   PERU.</t>
  </si>
  <si>
    <t>CL</t>
  </si>
  <si>
    <t>PERU</t>
  </si>
  <si>
    <t>RENATO MEDEIROS DE MORAIS</t>
  </si>
  <si>
    <t>69119-1</t>
  </si>
  <si>
    <t>DIRETO NÚCLEO DE EDUCAÇÃO A DISTÂNCIA</t>
  </si>
  <si>
    <t>VIAGEM A TABIRA E OURICURI, PERÍODO DE 06 A 10/11/2017, ENCONTRO EDUCACIONAL PEDAGÓGICO EM TABIRA E OURICURI COM OS PROFESSORES DOS CURSOS DE BIOLOGIA E LETRAS.</t>
  </si>
  <si>
    <t>TABIRA E OURICURI</t>
  </si>
  <si>
    <t>FRANKLIN ANDRADE DE AGUIAR VASCONCELOS</t>
  </si>
  <si>
    <t>ENGENHEIRO</t>
  </si>
  <si>
    <t>VIAGEM A GARANHUNS, NO PERÍODO DE 06 A 10/11/2017, FISCALIZAÇÃO DE OBRAS EM GARANHUNS.</t>
  </si>
  <si>
    <t>GARANHUNS</t>
  </si>
  <si>
    <t>VIAGEM A GARANHUNS, NO PERÍODO DE 16 A 17/11/2017, FISCALIZAÇÃO DE OBRAS EM GARANHUNS.</t>
  </si>
  <si>
    <t>VIAGEM A GARANHUNS, NO PERÍODO DE 20 A 24/11/2017, FISCALIZAÇÃO DE OBRAS EM GARANHUNS.</t>
  </si>
  <si>
    <t>VIAGEM A GARANHUNS, NO PERÍODO DE 27/11 A 01/12/2017, FISCALIZAÇÃO DE OBRAS EM GARANHUNS.</t>
  </si>
  <si>
    <t>LIVIA TENORIO BRASILEIRO</t>
  </si>
  <si>
    <t>12168-1</t>
  </si>
  <si>
    <t>PROFESSOR ADJUNTO</t>
  </si>
  <si>
    <t>VIAGEM A CAMPINAS   SP, PERÍODO DE 06 A 09/11/2017, PARTICIPAR DO FORUM DE POS-GRADUAÇÃO O0RAGANIZADO PELO COLEGIO BRASILEIRO DE CIENCIAS DO ESPORTE, E DE REUNIÕES COM PESQUIZADORES DE DA UNICAMP.</t>
  </si>
  <si>
    <t>CAMPINAS</t>
  </si>
  <si>
    <t xml:space="preserve"> JORGE BEZERRA </t>
  </si>
  <si>
    <t>VIAGEM A FLORIANÓPOLIS   SC, PERÍODO DE 10 A 15/11/2017, PARTICIPAR DE REUNIÕES NO NÚCLEO DE PESQUISA EM ATIVIDADE FÍSICA E SAÚDE DA UFSC E DO XI CONGRESSO BRASILEIRO DE ATIVIDADE E SAÚDE ORGANIZADO PELA SOCIEDADE BRASILEIRA DE ATIVIDADE FÍSICA E SAÚDE EM FLORIANÓPOLIS   SC.</t>
  </si>
  <si>
    <t>SC</t>
  </si>
  <si>
    <t>FLORIANÓPOLIS</t>
  </si>
  <si>
    <t xml:space="preserve"> MAURO VIRGILIO GOMES DE BARROS </t>
  </si>
  <si>
    <t>7372-5</t>
  </si>
  <si>
    <t>PROFESSSOR ASSOCIADO</t>
  </si>
  <si>
    <t>JORGE MARCAL DANTAS</t>
  </si>
  <si>
    <t>4155-6</t>
  </si>
  <si>
    <t>VIAGEM A ARCOVERDE, PERÍODO DE 07 A 10/11/2017, RECEBIMENTO DEFINITIVO DA OBRA NO CAMPUS DE ARCOVERDE.</t>
  </si>
  <si>
    <t>ARCOVERDE</t>
  </si>
  <si>
    <t>LUIS CARLOS DE SOUSA MENEZES</t>
  </si>
  <si>
    <t>8909-5</t>
  </si>
  <si>
    <t>VIAGEM A AREQUIPA   PERU, PERÍODO DE 07 A 10/11/2017, APRESENTAÇÃO DE ARTIGOS CIENTÍFICOS EM CONFERENCIA INTERNACIONAL NO PERU (IEEE LA-CCA 2017).</t>
  </si>
  <si>
    <t>PER</t>
  </si>
  <si>
    <t xml:space="preserve"> AREQUIPA-PERU</t>
  </si>
  <si>
    <t>CARMELO JOSE ALBANEZ BASTOS FILHO</t>
  </si>
  <si>
    <t>9236-3</t>
  </si>
  <si>
    <t>PROFESSOR ASSOCIADO 2A</t>
  </si>
  <si>
    <t xml:space="preserve"> VIAGEM A AREQUIPA/PERU, PERÍODO DE 03 A 06/11/2017, APRESENTAÇÃO DE SETE ARTIGOS CIENTÍFICOS COMPLETOS EM CONFERENCIA INTERNACIONAL NO PERU (IEEE LA-CCI 2017) </t>
  </si>
  <si>
    <t>MARIA DO ROSARIO LAPENDA VASCONCELOS</t>
  </si>
  <si>
    <t>5063-6</t>
  </si>
  <si>
    <t>PSICÓLOGA/OUVIDORIA</t>
  </si>
  <si>
    <t>VIAGEM A FOZ DO IGUAÇU, PERIODO DE 20 A 22 DO CORRENTE, PARTICIPAR DO XX CONGRESSO DE OUVIDORES E OMBUDSMAN EM FOZ DO IGUAÇU.</t>
  </si>
  <si>
    <t>PR</t>
  </si>
  <si>
    <t>FOZ DO IGUAÇU</t>
  </si>
  <si>
    <t>ROSANGELA ALVES FALCAO</t>
  </si>
  <si>
    <t>11126-0</t>
  </si>
  <si>
    <t xml:space="preserve">PROFESSORA  </t>
  </si>
  <si>
    <t>VIAGEM A NAZARÉ DA MATA, PERÍODO DE 06 A 09 DO CORRENTE, SEMANA DE EDUCAÇÃO   CONFERENCIAS, OFICINAS, PÔSTERES E PALESTRAS NO CAMPUS MATA NORTE</t>
  </si>
  <si>
    <t>NAZARÉ DA MATA</t>
  </si>
  <si>
    <t>ADAUTO TRIGUEIRO DE ALMEIDA FILHO</t>
  </si>
  <si>
    <t>12087-1</t>
  </si>
  <si>
    <t>PROFESSOR PESQUISADOR I</t>
  </si>
  <si>
    <t>VIAGEM A NAZARÉ DA MATA, PERÍODO DE 06 A 09 DO CORRENTE, SEMANA DE EDUCAÇÃO   CONFERENCIAS, OFICINAS, PÔSTERES E PALESTRAS NO CAMPUS MATA NORTE.</t>
  </si>
  <si>
    <t>MARIA DO SOCORRO CARVALHO AMARIZ GOMES</t>
  </si>
  <si>
    <t>8.209-0</t>
  </si>
  <si>
    <t>COORDENADORA DO CURSO DE PEDAGOGIA</t>
  </si>
  <si>
    <t>MARIA AUXILIADORA LEAL CAMPOS</t>
  </si>
  <si>
    <t>5110-1</t>
  </si>
  <si>
    <t xml:space="preserve">COORDENADORA GERAL DO PARFOR </t>
  </si>
  <si>
    <t>VIAGEM A NAZARÉ DA MATA, PERÍODO DE 06 A 10 DO CORRENTE, SEMANA DE EDUCAÇÃO   CONFERENCIAS, OFICINAS, PÔSTERES E PALESTRAS NO CAMPUS MATA NORTE. REUNIÃO COM PROFESSORES E ORIENTADORES DE TCC.</t>
  </si>
  <si>
    <t xml:space="preserve"> MARIA DO CARMO BARBOSA DE MELO </t>
  </si>
  <si>
    <t>6225-1</t>
  </si>
  <si>
    <t>COODERNAÇÃO DO PARFOR</t>
  </si>
  <si>
    <t>VIAGEM A SÃO PAULO, PERÍODO DE 15 A 18 DO CORRENTE, REUNIÃO NACIONAL FORPARFOR NA UNIVERSIDADE MARKENZIE EM SÃO PAULO   SP.</t>
  </si>
  <si>
    <t>MARIA DO CARMO BARBOSA DE MELO</t>
  </si>
  <si>
    <t>COORDENAÇÃO DO PARFOR</t>
  </si>
  <si>
    <t>LUIZ ALBERTO RIBEIRO RODRIGUES</t>
  </si>
  <si>
    <t>7273-7</t>
  </si>
  <si>
    <t>PRÓ-REITOR DE GRADUAÇÃO</t>
  </si>
  <si>
    <t>VIAGEM A FLORESTA E OURICURI, PERÍODO DE 08 A 12 DO CORRENTE, ENCONTRO PEDAGÓGICO PRESENCIAL NO POLO DE FLORESTA E OURICURI, COM O COORDENADOR DO CURSO E DO POLO.</t>
  </si>
  <si>
    <t>FLORESTA E OURICURI</t>
  </si>
  <si>
    <t>8502-10</t>
  </si>
  <si>
    <t>DIRETOR ADJUNTO NÚCLEO DE EDUCAÇÃOA DISTÂNCIA</t>
  </si>
  <si>
    <t>6919-1</t>
  </si>
  <si>
    <t>DIRETOR NÚCLEO DE EDUCAÇÃOA DISTÂNCIA</t>
  </si>
  <si>
    <t>MARIA TEREZA CARTAXO MUNIZ</t>
  </si>
  <si>
    <t>05651-0</t>
  </si>
  <si>
    <t>PROFESSRO ADJUNTO III-A</t>
  </si>
  <si>
    <t>VIAGEM A BRASÍLIA, DIA 16/11/2017, REUNIÃO NA CAPES EM BRASÍLIA.</t>
  </si>
  <si>
    <t>DF</t>
  </si>
  <si>
    <t>BRASILIA</t>
  </si>
  <si>
    <t>01</t>
  </si>
  <si>
    <t>SEVERINO SABINO DA SILVA</t>
  </si>
  <si>
    <t>3798-2</t>
  </si>
  <si>
    <t>SUPORTE TÉCNICO DE INFORMÁTICA</t>
  </si>
  <si>
    <t>VIAGEM A GARANHUNS, PERÍODO DE 16 A 18 DO CORRENTE, ENCONTRO PEDAGÓGICO EM GARANHUNS COM O COORDENADOR UAB, ADJUNTO E COORDENADORES DOS CURSOS DE BIOLOGIA E LETRAS.</t>
  </si>
  <si>
    <t>JOSE JACINTO DOS SANTOS FILHO</t>
  </si>
  <si>
    <t>13442-2</t>
  </si>
  <si>
    <t>DOCENTE PERMANNENTE</t>
  </si>
  <si>
    <t>VIAGEM A CAMPINA GRANDE, PERÍODO DE 22 A 24 DO CORRENTE, PARTICIPAR DO X SEMINÁRIO NACIONAL SOBRE ENSINO DE LÍNGUA MATERNA E DE LITERATURA, NA UNIVERSIDADE FEDERAL DE CAMPINA GRANDE   PB.</t>
  </si>
  <si>
    <t>PB</t>
  </si>
  <si>
    <t>CAMPINA GRANDE</t>
  </si>
  <si>
    <t>JOSIVALDO CUSTODIO DA SILVA</t>
  </si>
  <si>
    <t>AMARA CRISTINA DE BARROS E SILVA BOTELHO</t>
  </si>
  <si>
    <t>11364-6</t>
  </si>
  <si>
    <t>MARIA DO ROSARIO DA SILVA ALBUQUERQUE BARBOSA</t>
  </si>
  <si>
    <t>10562-7</t>
  </si>
  <si>
    <t xml:space="preserve"> VIAGEM A CAMPINA GRANDE, PERÍODO DE 22 A 24 DO CORRENTE, PARTICIPAR DO X SEMINÁRIO NACIONAL SOBRE ENSINO DE LÍNGUA MATERNA E DE LITERATURA, NA UNIVERSIDADE FEDERAL DE CAMPINA GRANDE   PB. </t>
  </si>
  <si>
    <t>VANESSA SILVA LUZ</t>
  </si>
  <si>
    <t>11088-4</t>
  </si>
  <si>
    <t>ANALISTA UNIVERSITÁRIO</t>
  </si>
  <si>
    <t>VIAGEM A JOÃO PESSOA, PERÍODO DE 22 A 23 DO CORRENTE, PARTICIPAR DAS OFICINAS OFERECIDAS PELA CAPES DURANTE O XXXIII ENCONTRO NACIONAL DE PRÓ-REITORES DE PESQUISA E PÓS-GRADUAÇÃO, QUE SE REALIZARÁ NA UNIVERSIDADE FEDERAL DA PARAÍBA.</t>
  </si>
  <si>
    <t>JOÃO PESSOA</t>
  </si>
  <si>
    <t xml:space="preserve"> EDISON DE QUEIROZ ALBUQUERQUE </t>
  </si>
  <si>
    <t>11294-1</t>
  </si>
  <si>
    <t>VIAGEM A LONDRES, PERÍODO DE 22 A 24 DO CORRENTE, APRESENTAÇÃO DE ARTIGO EM CONGRESSO INTERNATIONAL CONFERENCE ON THE NETWORK OF THE FUTURE (NOF) EM LONDRES NA INGLATERRA.</t>
  </si>
  <si>
    <t>LHR</t>
  </si>
  <si>
    <t xml:space="preserve"> LONDRES</t>
  </si>
  <si>
    <t>BETANIA DA MATA RIBEIRO GOMES</t>
  </si>
  <si>
    <t>PROFESSORA ADJUNTO-FUNÇAÕ ASSESS-FDA-3</t>
  </si>
  <si>
    <t>PROFESSOR ADJUNTO III - A</t>
  </si>
  <si>
    <t>VIAGEM A JOÃO PESSOA, PERÍODO DE 21 A 24 DO CORRENTE, PARTICIPAR DA REUNIÃO DO DIRETÓRIO NACIONAL DO FOPROP E DO XXXIII EMPROP 2017.</t>
  </si>
  <si>
    <t>24/11/201</t>
  </si>
  <si>
    <t>BYRON LEITE DANTAS BEZERRA</t>
  </si>
  <si>
    <t>11250-0</t>
  </si>
  <si>
    <t xml:space="preserve">PROFESSOR ASSOCIADO </t>
  </si>
  <si>
    <t>VIAGEM A BRASÍLIA, PERÍODO DE 28 A 30 DO CORRENTE, PARTICIPAÇÃO NO 2º SEMINÁRIO DA CIÊNCIA DA COMPUTAÇÃO DO BRASIL NO CENÁRIO INTERNACIONAL PROMOVIDO PELA CAPES EM BRASÍLIA.</t>
  </si>
  <si>
    <t>BRASÍLIA</t>
  </si>
  <si>
    <t>SILVANIA MARIA DA SILVA AMORIM CRUZ</t>
  </si>
  <si>
    <t>250198-8</t>
  </si>
  <si>
    <t>VIAGEM A RECIFE, PERÍODO DE 22 A 24 DO CORRENTE, ENCONTRO PEDAGÓGICO NO RECIFE COM O COORDENADOR DE TUTORIA PARA TREINAMENTO DO AMBIENTE AVA NO CURSO DE ESPECIALIZAÇÃO EM GESTÃO PEDAGÓGICA.</t>
  </si>
  <si>
    <t xml:space="preserve">SJE </t>
  </si>
  <si>
    <t>SÃO JOSÉ DO EGITO</t>
  </si>
  <si>
    <t>JOSE ALEXANDRO VIANA FONSECA</t>
  </si>
  <si>
    <t>05330</t>
  </si>
  <si>
    <t>PROFESSOR - NUCLEO DE EDUCAÇÃO A DISTÂNCIA</t>
  </si>
  <si>
    <t>VIAGEM A TABIRA, PERÍODO DE 22 A 26 DO CORRENTE, ENCONTRO EDUCACIONAL PEDAGÓGICO EM TABIRA COM O COORDENADOR UAB, COM OS PROFESSORES DOS CURSOS DE BIOLOGIA E LETRAS</t>
  </si>
  <si>
    <t xml:space="preserve">TABIRA </t>
  </si>
  <si>
    <t>04</t>
  </si>
  <si>
    <t xml:space="preserve"> MARIA VITORIA RIBAS DE OLIVEIRA LIMA </t>
  </si>
  <si>
    <t>11059-0</t>
  </si>
  <si>
    <t>VIAGEM A GRAVATA, PERÍODO DE 22 A 24 DO CORRENTE, ENCONTRO PEDAGÓGICO COM OS COORDENADORES DE POLO DOS CURSOS DE LICENCIATURA EM LETRAS, BIOLOGIA E PEDAGOGIA EM GRAVATA.</t>
  </si>
  <si>
    <t>GRAVATA</t>
  </si>
  <si>
    <t>HIRANA PACHECO VIANA DA COSTA</t>
  </si>
  <si>
    <t>TUTORA POLO GARANHUNS</t>
  </si>
  <si>
    <t>VIAGEM A RECIFE PARA PARTICIPAR DE ENCONTRO PEDAGÓGICO QUE OCORRERÁ EM RECIFE NO PERÍODO DE 26 A 30/11/2017.</t>
  </si>
  <si>
    <t xml:space="preserve"> MARIA DO SOCORRO DE MENDONCA CAVALCANTI </t>
  </si>
  <si>
    <t>7152-8</t>
  </si>
  <si>
    <t>PROF. ADJUNTO/VICE-REITORA</t>
  </si>
  <si>
    <t xml:space="preserve"> VIAGEM A BOA VISTA   RORAIMA, PERÍODO DE 22 A 25 DO CORRENTE, PARTICIPAÇÃO NO 61º FÓRUM DA ABRUEM EM BOA VISTA RORAIMA. </t>
  </si>
  <si>
    <t>RR</t>
  </si>
  <si>
    <t>BOA VISTA RORAIMA</t>
  </si>
  <si>
    <t>VIAGEM A SANTA CRUZ DO CAPIBARIBE E SURUBIM, PERÍODO DE 26 A 30 DO CORRENTE, ENCONTRO PEDAGÓGICO PRESENCIAL NOS POLOS DE SANTA CRUZ DO CAPIBARIBE E SURUBIM, COM O COORDENADOR DO CURSO E DO POLO.</t>
  </si>
  <si>
    <t>SANTA CRUZ DO CAPIBARIBE E SURUBIM</t>
  </si>
  <si>
    <t>MARIA VITORIA RIBAS DE OLIVEIRA LIMA</t>
  </si>
  <si>
    <t>VIAGEM A SÃO JOSÉ DO EGITO E TABIRA, PERÍODO DE 26 A 30 DO CORRENTE, ENCONTRO PEDAGÓGICO COM OS COORDENADORES DE POLO DOS CURSOS DE LICENCIATURA EM LETRAS, BIOLOGIA E PEDAGOGIA.</t>
  </si>
  <si>
    <t>SÃO JOSÉ DO EGITO E TABIRA</t>
  </si>
  <si>
    <t>WALDETE ARANTES COELHO</t>
  </si>
  <si>
    <t>3004-0</t>
  </si>
  <si>
    <t xml:space="preserve">PROFESSOR NÚCLEO DE EDUCAÇÃO A DISTÂNCIA </t>
  </si>
  <si>
    <t>VIAGEM A SÃO JOSÉ DO EGITO E TABIRA, PERÍODO DE 26 A 30 DO CORRENTE, ENCONTRO PRESENCIAL NOS POLOS DE SÃO JOSÉ DO EGITO E TABIRA, COM OS TUTORES PRESENCIAIS.</t>
  </si>
  <si>
    <t xml:space="preserve"> VIAGEM A SÃO PAULO, PERÍODO 28/11 A 02/12/2017, PARTICIPAR DO I ENCONTRO DE PÓS-DOUTORES A SER REALIZADO PELA UNIVERSIDADE DE PERNAMBUCO. </t>
  </si>
  <si>
    <t xml:space="preserve"> MARIA TERESA CATUZZO </t>
  </si>
  <si>
    <t>VIAGEM AO CEARÁ, PERÍODO DE 30/11 A 04/12/2017, PARTICIPAR DO I SIMPÓSIO NORDESTINO DE COMPORTAMENTO MOTOR E DE REUNIÕES DE TRABALHO COM POTENCIAIS COLABORADORES EM PESQUISA DA UNIVERSIDADE FEDERAL DO CEARÁ.</t>
  </si>
  <si>
    <t>CE</t>
  </si>
  <si>
    <t>CEARÁ</t>
  </si>
  <si>
    <t>TOTAL</t>
  </si>
</sst>
</file>

<file path=xl/styles.xml><?xml version="1.0" encoding="utf-8"?>
<styleSheet xmlns="http://schemas.openxmlformats.org/spreadsheetml/2006/main">
  <numFmts count="6">
    <numFmt numFmtId="44" formatCode="_-&quot;R$&quot;\ * #,##0.00_-;\-&quot;R$&quot;\ * #,##0.00_-;_-&quot;R$&quot;\ * &quot;-&quot;??_-;_-@_-"/>
    <numFmt numFmtId="43" formatCode="_-* #,##0.00_-;\-* #,##0.00_-;_-* &quot;-&quot;??_-;_-@_-"/>
    <numFmt numFmtId="176" formatCode="[$R$ ]#,##0.00"/>
    <numFmt numFmtId="177" formatCode="00"/>
    <numFmt numFmtId="178" formatCode="000"/>
    <numFmt numFmtId="179" formatCode="dd&quot;/&quot;mm&quot;/&quot;yyyy"/>
  </numFmts>
  <fonts count="20">
    <font>
      <sz val="10"/>
      <color rgb="FF000000"/>
      <name val="Arial"/>
      <family val="2"/>
    </font>
    <font>
      <sz val="10"/>
      <color indexed="8"/>
      <name val="Arial"/>
      <family val="2"/>
    </font>
    <font>
      <sz val="11"/>
      <color indexed="8"/>
      <name val="Arial"/>
      <family val="2"/>
    </font>
    <font>
      <sz val="10"/>
      <name val="Arial"/>
      <family val="2"/>
    </font>
    <font>
      <b/>
      <sz val="14"/>
      <name val="Arial"/>
      <family val="2"/>
    </font>
    <font>
      <b/>
      <sz val="11"/>
      <name val="Arial"/>
      <family val="2"/>
    </font>
    <font>
      <sz val="9"/>
      <name val="Arial"/>
      <family val="2"/>
    </font>
    <font>
      <b/>
      <sz val="15"/>
      <name val="Arial"/>
      <family val="2"/>
    </font>
    <font>
      <b/>
      <sz val="10"/>
      <color indexed="8"/>
      <name val="Arial"/>
      <family val="2"/>
    </font>
    <font>
      <sz val="10"/>
      <color indexed="10"/>
      <name val="Arial"/>
      <family val="2"/>
    </font>
    <font>
      <sz val="11"/>
      <color indexed="10"/>
      <name val="Arial"/>
      <family val="2"/>
    </font>
    <font>
      <sz val="9"/>
      <name val="Arial"/>
      <charset val="134"/>
    </font>
    <font>
      <b/>
      <sz val="9"/>
      <name val="Arial"/>
      <family val="2"/>
    </font>
    <font>
      <sz val="10"/>
      <color rgb="FF000000"/>
      <name val="Arial"/>
      <family val="2"/>
    </font>
    <font>
      <sz val="9"/>
      <color rgb="FFF3F3F3"/>
      <name val="Arial"/>
      <family val="2"/>
    </font>
    <font>
      <b/>
      <sz val="10"/>
      <color theme="0"/>
      <name val="Calibri"/>
      <family val="2"/>
    </font>
    <font>
      <b/>
      <sz val="11"/>
      <color theme="0"/>
      <name val="Arial"/>
      <family val="2"/>
    </font>
    <font>
      <sz val="11"/>
      <color rgb="FF000000"/>
      <name val="Calibri"/>
      <family val="2"/>
    </font>
    <font>
      <sz val="11"/>
      <color rgb="FF000000"/>
      <name val="Arial"/>
      <family val="2"/>
    </font>
    <font>
      <sz val="9"/>
      <color rgb="FF000000"/>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2" tint="-9.9978637043366805E-2"/>
        <bgColor rgb="FFFFFFFF"/>
      </patternFill>
    </fill>
    <fill>
      <patternFill patternType="solid">
        <fgColor theme="2" tint="-0.499984740745262"/>
        <bgColor rgb="FFA9A79F"/>
      </patternFill>
    </fill>
    <fill>
      <patternFill patternType="solid">
        <fgColor rgb="FFA9A79F"/>
        <bgColor rgb="FFA9A79F"/>
      </patternFill>
    </fill>
    <fill>
      <patternFill patternType="solid">
        <fgColor theme="0" tint="-0.249977111117893"/>
        <bgColor indexed="64"/>
      </patternFill>
    </fill>
    <fill>
      <patternFill patternType="solid">
        <fgColor theme="0"/>
        <bgColor indexed="64"/>
      </patternFill>
    </fill>
    <fill>
      <patternFill patternType="solid">
        <fgColor rgb="FFFFFFFF"/>
        <bgColor rgb="FFFFFFFF"/>
      </patternFill>
    </fill>
    <fill>
      <patternFill patternType="solid">
        <fgColor theme="2" tint="-9.9978637043366805E-2"/>
        <bgColor rgb="FFA9A79F"/>
      </patternFill>
    </fill>
    <fill>
      <patternFill patternType="solid">
        <fgColor theme="2" tint="-9.9978637043366805E-2"/>
        <bgColor rgb="FFD2D0C6"/>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bgColor indexed="64"/>
      </patternFill>
    </fill>
    <fill>
      <patternFill patternType="solid">
        <fgColor theme="0"/>
        <bgColor rgb="FFF3F3F3"/>
      </patternFill>
    </fill>
    <fill>
      <patternFill patternType="solid">
        <fgColor theme="2" tint="-9.9978637043366805E-2"/>
        <bgColor rgb="FFF3F3F3"/>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rgb="FF666666"/>
      </right>
      <top style="thin">
        <color rgb="FF000000"/>
      </top>
      <bottom/>
      <diagonal/>
    </border>
    <border>
      <left style="thin">
        <color rgb="FF666666"/>
      </left>
      <right style="thin">
        <color indexed="64"/>
      </right>
      <top style="thin">
        <color rgb="FF000000"/>
      </top>
      <bottom/>
      <diagonal/>
    </border>
    <border>
      <left style="thin">
        <color indexed="64"/>
      </left>
      <right style="thin">
        <color indexed="64"/>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rgb="FF000000"/>
      </left>
      <right style="thin">
        <color rgb="FF000000"/>
      </right>
      <top style="thin">
        <color rgb="FF000000"/>
      </top>
      <bottom style="thin">
        <color rgb="FF000000"/>
      </bottom>
      <diagonal/>
    </border>
    <border>
      <left style="thin">
        <color rgb="FF666666"/>
      </left>
      <right style="thin">
        <color rgb="FF666666"/>
      </right>
      <top style="thin">
        <color rgb="FF000000"/>
      </top>
      <bottom/>
      <diagonal/>
    </border>
    <border>
      <left style="thin">
        <color rgb="FF666666"/>
      </left>
      <right style="thin">
        <color rgb="FF000000"/>
      </right>
      <top style="thin">
        <color rgb="FF000000"/>
      </top>
      <bottom/>
      <diagonal/>
    </border>
    <border>
      <left/>
      <right style="thin">
        <color rgb="FF666666"/>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indexed="64"/>
      </right>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indexed="64"/>
      </bottom>
      <diagonal/>
    </border>
  </borders>
  <cellStyleXfs count="3">
    <xf numFmtId="0" fontId="0" fillId="0" borderId="0"/>
    <xf numFmtId="44" fontId="13" fillId="0" borderId="0" applyFont="0" applyFill="0" applyBorder="0" applyAlignment="0" applyProtection="0"/>
    <xf numFmtId="43" fontId="13" fillId="0" borderId="0" applyFont="0" applyFill="0" applyBorder="0" applyAlignment="0" applyProtection="0"/>
  </cellStyleXfs>
  <cellXfs count="124">
    <xf numFmtId="0" fontId="0" fillId="0" borderId="0" xfId="0" applyFont="1" applyAlignment="1"/>
    <xf numFmtId="0" fontId="0" fillId="2" borderId="0" xfId="0" applyFont="1" applyFill="1" applyAlignment="1"/>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5" fillId="5"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12" xfId="0" applyFont="1" applyFill="1" applyBorder="1" applyAlignment="1">
      <alignment horizontal="center" vertical="center"/>
    </xf>
    <xf numFmtId="0" fontId="15" fillId="6" borderId="12" xfId="0" applyFont="1" applyFill="1" applyBorder="1" applyAlignment="1">
      <alignment horizontal="center" vertical="center" wrapText="1"/>
    </xf>
    <xf numFmtId="0" fontId="0" fillId="0" borderId="1" xfId="0" applyFont="1" applyBorder="1" applyAlignment="1"/>
    <xf numFmtId="0" fontId="0" fillId="7" borderId="1" xfId="0" applyFont="1" applyFill="1" applyBorder="1" applyAlignment="1"/>
    <xf numFmtId="0" fontId="16" fillId="6" borderId="12" xfId="0" applyFont="1" applyFill="1" applyBorder="1" applyAlignment="1">
      <alignment horizontal="center" vertical="center" wrapText="1"/>
    </xf>
    <xf numFmtId="0" fontId="0" fillId="8" borderId="1" xfId="0" applyFont="1" applyFill="1" applyBorder="1" applyAlignment="1">
      <alignment horizontal="center"/>
    </xf>
    <xf numFmtId="0" fontId="17" fillId="0" borderId="1" xfId="0" applyFont="1" applyBorder="1" applyAlignment="1"/>
    <xf numFmtId="0" fontId="0" fillId="7" borderId="1" xfId="0" applyFont="1" applyFill="1" applyBorder="1" applyAlignment="1">
      <alignment horizontal="center"/>
    </xf>
    <xf numFmtId="0" fontId="3" fillId="2" borderId="0" xfId="0" applyFont="1" applyFill="1" applyAlignment="1">
      <alignment horizontal="center" vertical="center"/>
    </xf>
    <xf numFmtId="0" fontId="3" fillId="2" borderId="0" xfId="0" applyFont="1" applyFill="1" applyAlignment="1">
      <alignment vertical="center"/>
    </xf>
    <xf numFmtId="14" fontId="3" fillId="2" borderId="0" xfId="0" applyNumberFormat="1" applyFont="1" applyFill="1" applyAlignment="1">
      <alignment vertical="center"/>
    </xf>
    <xf numFmtId="0" fontId="6" fillId="9" borderId="1" xfId="0" applyFont="1" applyFill="1" applyBorder="1" applyAlignment="1">
      <alignment horizontal="center" vertical="center"/>
    </xf>
    <xf numFmtId="14" fontId="6" fillId="9" borderId="1" xfId="0" applyNumberFormat="1" applyFont="1" applyFill="1" applyBorder="1" applyAlignment="1">
      <alignment horizontal="center" vertical="center"/>
    </xf>
    <xf numFmtId="176" fontId="6" fillId="9" borderId="1" xfId="0" applyNumberFormat="1" applyFont="1" applyFill="1" applyBorder="1" applyAlignment="1">
      <alignment horizontal="center" vertical="center"/>
    </xf>
    <xf numFmtId="176" fontId="6" fillId="9" borderId="2" xfId="0" applyNumberFormat="1" applyFont="1" applyFill="1" applyBorder="1" applyAlignment="1">
      <alignment horizontal="center" vertical="center"/>
    </xf>
    <xf numFmtId="0" fontId="6" fillId="4" borderId="3" xfId="0" applyFont="1" applyFill="1" applyBorder="1" applyAlignment="1">
      <alignment horizontal="center" vertical="center"/>
    </xf>
    <xf numFmtId="0" fontId="6" fillId="9" borderId="3" xfId="0" applyFont="1" applyFill="1" applyBorder="1" applyAlignment="1">
      <alignment horizontal="center" vertical="center"/>
    </xf>
    <xf numFmtId="14" fontId="6" fillId="9" borderId="3" xfId="0" applyNumberFormat="1" applyFont="1" applyFill="1" applyBorder="1" applyAlignment="1">
      <alignment horizontal="center" vertical="center"/>
    </xf>
    <xf numFmtId="176" fontId="6" fillId="9" borderId="4"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9" borderId="1" xfId="0" applyFont="1" applyFill="1" applyBorder="1" applyAlignment="1">
      <alignment vertical="center"/>
    </xf>
    <xf numFmtId="0" fontId="6" fillId="9" borderId="1" xfId="0" applyNumberFormat="1" applyFont="1" applyFill="1" applyBorder="1" applyAlignment="1">
      <alignment horizontal="center" vertical="center"/>
    </xf>
    <xf numFmtId="0" fontId="6" fillId="9" borderId="1" xfId="0" applyFont="1" applyFill="1" applyBorder="1" applyAlignment="1">
      <alignment horizontal="left" vertical="center"/>
    </xf>
    <xf numFmtId="0" fontId="6" fillId="9" borderId="2" xfId="0" applyFont="1" applyFill="1" applyBorder="1" applyAlignment="1">
      <alignment vertical="center"/>
    </xf>
    <xf numFmtId="0" fontId="14" fillId="3" borderId="15" xfId="0" applyFont="1" applyFill="1" applyBorder="1" applyAlignment="1">
      <alignment horizontal="center" vertical="center" wrapText="1"/>
    </xf>
    <xf numFmtId="0" fontId="6" fillId="9" borderId="3" xfId="0" applyFont="1" applyFill="1" applyBorder="1" applyAlignment="1">
      <alignment vertical="center"/>
    </xf>
    <xf numFmtId="0" fontId="6" fillId="9" borderId="3" xfId="0" applyNumberFormat="1" applyFont="1" applyFill="1" applyBorder="1" applyAlignment="1">
      <alignment horizontal="center" vertical="center"/>
    </xf>
    <xf numFmtId="0" fontId="6" fillId="9" borderId="4" xfId="0" applyFont="1" applyFill="1" applyBorder="1" applyAlignment="1">
      <alignment vertical="center"/>
    </xf>
    <xf numFmtId="0" fontId="6" fillId="9" borderId="3" xfId="0" applyFont="1" applyFill="1" applyBorder="1" applyAlignment="1">
      <alignment horizontal="left" vertical="center"/>
    </xf>
    <xf numFmtId="176" fontId="6" fillId="9" borderId="3" xfId="0" applyNumberFormat="1" applyFont="1" applyFill="1" applyBorder="1" applyAlignment="1">
      <alignment horizontal="center" vertical="center"/>
    </xf>
    <xf numFmtId="0" fontId="6" fillId="9" borderId="16" xfId="0" applyFont="1" applyFill="1" applyBorder="1" applyAlignment="1">
      <alignment vertical="center"/>
    </xf>
    <xf numFmtId="0" fontId="0" fillId="0" borderId="3" xfId="0" applyFont="1" applyBorder="1" applyAlignment="1"/>
    <xf numFmtId="0" fontId="0" fillId="8" borderId="3" xfId="0" applyFont="1" applyFill="1" applyBorder="1" applyAlignment="1">
      <alignment horizontal="center"/>
    </xf>
    <xf numFmtId="0" fontId="0" fillId="7" borderId="3" xfId="0" applyFont="1" applyFill="1" applyBorder="1" applyAlignment="1"/>
    <xf numFmtId="0" fontId="0" fillId="0" borderId="5" xfId="0" applyFont="1" applyBorder="1" applyAlignment="1"/>
    <xf numFmtId="0" fontId="0" fillId="8" borderId="5" xfId="0" applyFont="1" applyFill="1" applyBorder="1" applyAlignment="1">
      <alignment horizontal="center"/>
    </xf>
    <xf numFmtId="0" fontId="0" fillId="7" borderId="5" xfId="0" applyFont="1" applyFill="1" applyBorder="1" applyAlignment="1"/>
    <xf numFmtId="177" fontId="6" fillId="9" borderId="1" xfId="0" applyNumberFormat="1" applyFont="1" applyFill="1" applyBorder="1" applyAlignment="1">
      <alignment horizontal="center" vertical="center"/>
    </xf>
    <xf numFmtId="178" fontId="6" fillId="10" borderId="1" xfId="0" applyNumberFormat="1" applyFont="1" applyFill="1" applyBorder="1" applyAlignment="1">
      <alignment horizontal="center" vertical="center"/>
    </xf>
    <xf numFmtId="176" fontId="6" fillId="10" borderId="1" xfId="0" applyNumberFormat="1" applyFont="1" applyFill="1" applyBorder="1" applyAlignment="1">
      <alignment vertical="center"/>
    </xf>
    <xf numFmtId="0" fontId="0" fillId="2" borderId="1" xfId="0" applyFont="1" applyFill="1" applyBorder="1" applyAlignment="1"/>
    <xf numFmtId="0" fontId="0" fillId="2" borderId="0" xfId="0" applyFont="1" applyFill="1" applyBorder="1" applyAlignment="1"/>
    <xf numFmtId="176" fontId="6" fillId="9" borderId="1" xfId="0" applyNumberFormat="1" applyFont="1" applyFill="1" applyBorder="1" applyAlignment="1">
      <alignment horizontal="center" vertical="center"/>
    </xf>
    <xf numFmtId="176" fontId="6" fillId="1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76" fontId="6" fillId="10" borderId="2"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6" fillId="9" borderId="6" xfId="0" applyFont="1" applyFill="1" applyBorder="1" applyAlignment="1">
      <alignment horizontal="center" vertical="center"/>
    </xf>
    <xf numFmtId="0" fontId="0" fillId="2" borderId="6" xfId="0" applyFont="1" applyFill="1" applyBorder="1" applyAlignment="1"/>
    <xf numFmtId="49" fontId="19" fillId="0" borderId="3" xfId="0" applyNumberFormat="1" applyFont="1" applyFill="1" applyBorder="1" applyAlignment="1">
      <alignment horizontal="center" vertical="center"/>
    </xf>
    <xf numFmtId="176" fontId="6" fillId="9" borderId="1" xfId="0" applyNumberFormat="1" applyFont="1" applyFill="1" applyBorder="1" applyAlignment="1">
      <alignment horizontal="right" vertical="center"/>
    </xf>
    <xf numFmtId="43" fontId="6" fillId="10" borderId="1" xfId="2" applyFont="1" applyFill="1" applyBorder="1" applyAlignment="1">
      <alignment horizontal="center" vertical="center"/>
    </xf>
    <xf numFmtId="43" fontId="6" fillId="10" borderId="1" xfId="2" applyFont="1" applyFill="1" applyBorder="1" applyAlignment="1">
      <alignment vertical="center"/>
    </xf>
    <xf numFmtId="43" fontId="6" fillId="4" borderId="1" xfId="2" applyFont="1" applyFill="1" applyBorder="1" applyAlignment="1">
      <alignment vertical="center"/>
    </xf>
    <xf numFmtId="43" fontId="6" fillId="4" borderId="1" xfId="2" applyFont="1" applyFill="1" applyBorder="1" applyAlignment="1">
      <alignment horizontal="left" vertical="center"/>
    </xf>
    <xf numFmtId="43" fontId="6" fillId="10" borderId="30" xfId="2" applyFont="1" applyFill="1" applyBorder="1" applyAlignment="1">
      <alignment horizontal="center" vertical="center"/>
    </xf>
    <xf numFmtId="43" fontId="6" fillId="10" borderId="31" xfId="2" applyFont="1" applyFill="1" applyBorder="1" applyAlignment="1">
      <alignment vertical="center"/>
    </xf>
    <xf numFmtId="43" fontId="6" fillId="10" borderId="6" xfId="2" applyFont="1" applyFill="1" applyBorder="1" applyAlignment="1">
      <alignment horizontal="center" vertical="center"/>
    </xf>
    <xf numFmtId="49" fontId="6" fillId="10" borderId="1" xfId="2" applyNumberFormat="1" applyFont="1" applyFill="1" applyBorder="1" applyAlignment="1">
      <alignment horizontal="center" vertical="center"/>
    </xf>
    <xf numFmtId="0" fontId="6" fillId="9" borderId="1" xfId="0" applyFont="1" applyFill="1" applyBorder="1" applyAlignment="1">
      <alignment vertical="center" wrapText="1"/>
    </xf>
    <xf numFmtId="177" fontId="6" fillId="9" borderId="3" xfId="0" applyNumberFormat="1" applyFont="1" applyFill="1" applyBorder="1" applyAlignment="1">
      <alignment horizontal="center" vertical="center"/>
    </xf>
    <xf numFmtId="44" fontId="13" fillId="0" borderId="0" xfId="1" applyFont="1" applyAlignment="1">
      <alignment horizontal="right" vertical="center"/>
    </xf>
    <xf numFmtId="0" fontId="19" fillId="14" borderId="1" xfId="0" applyFont="1" applyFill="1" applyBorder="1" applyAlignment="1">
      <alignment horizontal="left" vertical="center"/>
    </xf>
    <xf numFmtId="0" fontId="19" fillId="14" borderId="1" xfId="0" applyFont="1" applyFill="1" applyBorder="1" applyAlignment="1">
      <alignment horizontal="center" vertical="center"/>
    </xf>
    <xf numFmtId="0" fontId="19" fillId="14"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center" vertical="center" wrapText="1"/>
    </xf>
    <xf numFmtId="14" fontId="19" fillId="8" borderId="1" xfId="0" applyNumberFormat="1" applyFont="1" applyFill="1" applyBorder="1" applyAlignment="1">
      <alignment horizontal="center" vertical="center"/>
    </xf>
    <xf numFmtId="44" fontId="19" fillId="14" borderId="1" xfId="1" applyFont="1" applyFill="1" applyBorder="1" applyAlignment="1">
      <alignment vertical="center"/>
    </xf>
    <xf numFmtId="44" fontId="6" fillId="10" borderId="1" xfId="1" applyFont="1" applyFill="1" applyBorder="1" applyAlignment="1">
      <alignment vertical="center"/>
    </xf>
    <xf numFmtId="0" fontId="6" fillId="9" borderId="1" xfId="0" applyFont="1" applyFill="1" applyBorder="1" applyAlignment="1">
      <alignment horizontal="left" vertical="center" wrapText="1"/>
    </xf>
    <xf numFmtId="44" fontId="6" fillId="9" borderId="1" xfId="1" applyFont="1" applyFill="1" applyBorder="1" applyAlignment="1">
      <alignment horizontal="right" vertical="center"/>
    </xf>
    <xf numFmtId="0" fontId="6" fillId="9" borderId="4" xfId="0" applyFont="1" applyFill="1" applyBorder="1" applyAlignment="1">
      <alignment vertical="center" wrapText="1"/>
    </xf>
    <xf numFmtId="0" fontId="6" fillId="9" borderId="3" xfId="0" applyFont="1" applyFill="1" applyBorder="1" applyAlignment="1">
      <alignment vertical="center" wrapText="1"/>
    </xf>
    <xf numFmtId="0" fontId="6" fillId="9" borderId="3"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3" xfId="0" applyFont="1" applyFill="1" applyBorder="1" applyAlignment="1">
      <alignment vertical="center" wrapText="1"/>
    </xf>
    <xf numFmtId="0" fontId="19" fillId="0" borderId="3"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xf>
    <xf numFmtId="49" fontId="6" fillId="9"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14" fontId="19" fillId="0" borderId="1" xfId="0" applyNumberFormat="1" applyFont="1" applyFill="1" applyBorder="1" applyAlignment="1">
      <alignment horizontal="center" vertical="center"/>
    </xf>
    <xf numFmtId="14" fontId="19" fillId="0" borderId="3" xfId="0" applyNumberFormat="1" applyFont="1" applyFill="1" applyBorder="1" applyAlignment="1">
      <alignment horizontal="center" vertical="center"/>
    </xf>
    <xf numFmtId="0" fontId="6" fillId="15" borderId="26" xfId="0" applyFont="1" applyFill="1" applyBorder="1" applyAlignment="1">
      <alignment vertical="center"/>
    </xf>
    <xf numFmtId="176" fontId="12" fillId="10" borderId="32" xfId="0" applyNumberFormat="1" applyFont="1" applyFill="1" applyBorder="1" applyAlignment="1">
      <alignment vertical="center"/>
    </xf>
    <xf numFmtId="0" fontId="6" fillId="4" borderId="7" xfId="0" applyFont="1" applyFill="1" applyBorder="1" applyAlignment="1">
      <alignment horizontal="center" vertical="center"/>
    </xf>
    <xf numFmtId="0" fontId="6" fillId="12" borderId="3" xfId="0" applyFont="1" applyFill="1" applyBorder="1" applyAlignment="1">
      <alignment horizontal="center" vertical="center"/>
    </xf>
    <xf numFmtId="176" fontId="6" fillId="10" borderId="3" xfId="0" applyNumberFormat="1" applyFont="1" applyFill="1" applyBorder="1" applyAlignment="1">
      <alignment horizontal="center" vertical="center"/>
    </xf>
    <xf numFmtId="176" fontId="6" fillId="9" borderId="3" xfId="0" applyNumberFormat="1" applyFont="1" applyFill="1" applyBorder="1" applyAlignment="1">
      <alignment horizontal="right" vertical="center"/>
    </xf>
    <xf numFmtId="178" fontId="6" fillId="10" borderId="3" xfId="0" applyNumberFormat="1" applyFont="1" applyFill="1" applyBorder="1" applyAlignment="1">
      <alignment horizontal="center" vertical="center"/>
    </xf>
    <xf numFmtId="176" fontId="6" fillId="10" borderId="3" xfId="0" applyNumberFormat="1" applyFont="1" applyFill="1" applyBorder="1" applyAlignment="1">
      <alignment vertical="center"/>
    </xf>
    <xf numFmtId="0" fontId="6" fillId="9" borderId="3" xfId="0" applyFont="1" applyFill="1" applyBorder="1" applyAlignment="1">
      <alignment horizontal="left" vertical="center" wrapText="1"/>
    </xf>
    <xf numFmtId="179" fontId="6" fillId="16" borderId="1" xfId="0" applyNumberFormat="1" applyFont="1" applyFill="1" applyBorder="1" applyAlignment="1">
      <alignment horizontal="center" vertical="center"/>
    </xf>
    <xf numFmtId="0" fontId="5" fillId="5" borderId="27" xfId="0" applyFont="1" applyFill="1" applyBorder="1" applyAlignment="1">
      <alignment horizontal="center" vertical="center" wrapText="1"/>
    </xf>
    <xf numFmtId="0" fontId="3" fillId="13" borderId="28" xfId="0" applyFont="1" applyFill="1" applyBorder="1"/>
    <xf numFmtId="0" fontId="5" fillId="5" borderId="27" xfId="0" applyFont="1" applyFill="1" applyBorder="1" applyAlignment="1">
      <alignment horizontal="center" vertical="center"/>
    </xf>
    <xf numFmtId="0" fontId="3" fillId="13" borderId="29" xfId="0" applyFont="1" applyFill="1" applyBorder="1"/>
    <xf numFmtId="0" fontId="5" fillId="5" borderId="17" xfId="0" applyFont="1" applyFill="1" applyBorder="1" applyAlignment="1">
      <alignment horizontal="center" vertical="center" wrapText="1"/>
    </xf>
    <xf numFmtId="0" fontId="3" fillId="13" borderId="19" xfId="0" applyFont="1" applyFill="1" applyBorder="1"/>
    <xf numFmtId="0" fontId="5" fillId="5" borderId="22" xfId="0" applyFont="1" applyFill="1" applyBorder="1" applyAlignment="1">
      <alignment horizontal="center" vertical="center" wrapText="1"/>
    </xf>
    <xf numFmtId="0" fontId="3" fillId="13" borderId="23" xfId="0" applyFont="1" applyFill="1" applyBorder="1"/>
    <xf numFmtId="0" fontId="5" fillId="5" borderId="24" xfId="0" applyFont="1" applyFill="1" applyBorder="1" applyAlignment="1">
      <alignment horizontal="center" vertical="center" wrapText="1"/>
    </xf>
    <xf numFmtId="0" fontId="3" fillId="13" borderId="25" xfId="0" applyFont="1" applyFill="1" applyBorder="1"/>
    <xf numFmtId="0" fontId="5" fillId="5" borderId="21" xfId="0" applyFont="1" applyFill="1" applyBorder="1" applyAlignment="1">
      <alignment horizontal="center" vertical="center" wrapText="1"/>
    </xf>
    <xf numFmtId="0" fontId="3" fillId="13" borderId="26" xfId="0" applyFont="1" applyFill="1" applyBorder="1"/>
    <xf numFmtId="0" fontId="18" fillId="11" borderId="17" xfId="0" applyFont="1" applyFill="1" applyBorder="1" applyAlignment="1">
      <alignment vertical="center" wrapText="1"/>
    </xf>
    <xf numFmtId="0" fontId="3" fillId="12" borderId="18" xfId="0" applyFont="1" applyFill="1" applyBorder="1"/>
    <xf numFmtId="0" fontId="3" fillId="12" borderId="19" xfId="0" applyFont="1" applyFill="1" applyBorder="1"/>
    <xf numFmtId="0" fontId="4" fillId="5" borderId="17" xfId="0" applyFont="1" applyFill="1" applyBorder="1" applyAlignment="1">
      <alignment horizontal="center" vertical="center"/>
    </xf>
    <xf numFmtId="0" fontId="3" fillId="13" borderId="18" xfId="0" applyFont="1" applyFill="1" applyBorder="1"/>
    <xf numFmtId="0" fontId="5" fillId="5" borderId="20" xfId="0" applyFont="1" applyFill="1" applyBorder="1" applyAlignment="1">
      <alignment horizontal="center" vertical="center" wrapText="1"/>
    </xf>
    <xf numFmtId="0" fontId="3" fillId="13" borderId="21" xfId="0" applyFont="1" applyFill="1" applyBorder="1"/>
  </cellXfs>
  <cellStyles count="3">
    <cellStyle name="Moeda" xfId="1" builtinId="4"/>
    <cellStyle name="Normal" xfId="0" builtinId="0"/>
    <cellStyle name="Separador de milhares" xfId="2" builtinId="3"/>
  </cellStyles>
  <dxfs count="7">
    <dxf>
      <font>
        <b val="0"/>
        <i val="0"/>
        <strike val="0"/>
        <condense val="0"/>
        <extend val="0"/>
        <outline val="0"/>
        <shadow val="0"/>
        <u val="none"/>
        <vertAlign val="baseline"/>
        <sz val="10"/>
        <color rgb="FFCC0000"/>
        <name val="Arial"/>
        <scheme val="none"/>
      </font>
      <fill>
        <patternFill patternType="solid">
          <fgColor rgb="FFB7B7B7"/>
          <bgColor rgb="FFB7B7B7"/>
        </patternFill>
      </fill>
      <border>
        <left/>
        <right/>
        <top/>
        <bottom/>
      </border>
    </dxf>
    <dxf>
      <font>
        <b val="0"/>
        <i val="0"/>
        <strike val="0"/>
        <condense val="0"/>
        <extend val="0"/>
        <outline val="0"/>
        <shadow val="0"/>
        <u val="none"/>
        <vertAlign val="baseline"/>
        <sz val="10"/>
        <color rgb="FFCC0000"/>
        <name val="Arial"/>
        <scheme val="none"/>
      </font>
      <fill>
        <patternFill patternType="solid">
          <fgColor rgb="FFB7B7B7"/>
          <bgColor rgb="FFB7B7B7"/>
        </patternFill>
      </fill>
      <border>
        <left/>
        <right/>
        <top/>
        <bottom/>
      </border>
    </dxf>
    <dxf>
      <font>
        <b val="0"/>
        <i val="0"/>
        <strike val="0"/>
        <condense val="0"/>
        <extend val="0"/>
        <outline val="0"/>
        <shadow val="0"/>
        <u val="none"/>
        <vertAlign val="baseline"/>
        <sz val="10"/>
        <color rgb="FFCC0000"/>
        <name val="Arial"/>
        <scheme val="none"/>
      </font>
      <fill>
        <patternFill patternType="solid">
          <fgColor rgb="FFB7B7B7"/>
          <bgColor rgb="FFB7B7B7"/>
        </patternFill>
      </fill>
      <border>
        <left/>
        <right/>
        <top/>
        <bottom/>
      </border>
    </dxf>
    <dxf>
      <font>
        <b val="0"/>
        <i val="0"/>
        <strike val="0"/>
        <condense val="0"/>
        <extend val="0"/>
        <outline val="0"/>
        <shadow val="0"/>
        <u val="none"/>
        <vertAlign val="baseline"/>
        <sz val="10"/>
        <color rgb="FFCC0000"/>
        <name val="Arial"/>
        <scheme val="none"/>
      </font>
      <fill>
        <patternFill patternType="solid">
          <fgColor rgb="FFB7B7B7"/>
          <bgColor rgb="FFB7B7B7"/>
        </patternFill>
      </fill>
      <border>
        <left/>
        <right/>
        <top/>
        <bottom/>
      </border>
    </dxf>
    <dxf>
      <font>
        <b val="0"/>
        <i val="0"/>
        <strike val="0"/>
        <condense val="0"/>
        <extend val="0"/>
        <outline val="0"/>
        <shadow val="0"/>
        <u val="none"/>
        <vertAlign val="baseline"/>
        <sz val="10"/>
        <color rgb="FFCC0000"/>
        <name val="Arial"/>
        <scheme val="none"/>
      </font>
      <fill>
        <patternFill patternType="solid">
          <fgColor rgb="FFB7B7B7"/>
          <bgColor rgb="FFB7B7B7"/>
        </patternFill>
      </fill>
      <border>
        <left/>
        <right/>
        <top/>
        <bottom/>
      </border>
    </dxf>
    <dxf>
      <font>
        <b val="0"/>
        <i val="0"/>
        <strike val="0"/>
        <condense val="0"/>
        <extend val="0"/>
        <outline val="0"/>
        <shadow val="0"/>
        <u val="none"/>
        <vertAlign val="baseline"/>
        <sz val="10"/>
        <color rgb="FFCC0000"/>
        <name val="Arial"/>
        <scheme val="none"/>
      </font>
      <fill>
        <patternFill patternType="solid">
          <fgColor rgb="FFB7B7B7"/>
          <bgColor rgb="FFB7B7B7"/>
        </patternFill>
      </fill>
      <border>
        <left/>
        <right/>
        <top/>
        <bottom/>
      </border>
    </dxf>
    <dxf>
      <font>
        <b val="0"/>
        <i val="0"/>
        <strike val="0"/>
        <condense val="0"/>
        <extend val="0"/>
        <outline val="0"/>
        <shadow val="0"/>
        <u val="none"/>
        <vertAlign val="baseline"/>
        <sz val="10"/>
        <color rgb="FFCC0000"/>
        <name val="Arial"/>
        <scheme val="none"/>
      </font>
      <fill>
        <patternFill patternType="solid">
          <fgColor rgb="FFB7B7B7"/>
          <bgColor rgb="FFB7B7B7"/>
        </patternFill>
      </fill>
      <border>
        <left/>
        <right/>
        <top/>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228600</xdr:colOff>
      <xdr:row>0</xdr:row>
      <xdr:rowOff>295275</xdr:rowOff>
    </xdr:from>
    <xdr:to>
      <xdr:col>23</xdr:col>
      <xdr:colOff>1247775</xdr:colOff>
      <xdr:row>0</xdr:row>
      <xdr:rowOff>1704975</xdr:rowOff>
    </xdr:to>
    <xdr:pic>
      <xdr:nvPicPr>
        <xdr:cNvPr id="1389" name="image1.png"/>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21888450" y="295275"/>
          <a:ext cx="2924175" cy="1409700"/>
        </a:xfrm>
        <a:prstGeom prst="rect">
          <a:avLst/>
        </a:prstGeom>
        <a:noFill/>
        <a:ln w="9525">
          <a:noFill/>
          <a:miter lim="800000"/>
          <a:headEnd/>
          <a:tailEnd/>
        </a:ln>
      </xdr:spPr>
    </xdr:pic>
    <xdr:clientData fLocksWithSheet="0"/>
  </xdr:twoCellAnchor>
  <xdr:twoCellAnchor>
    <xdr:from>
      <xdr:col>0</xdr:col>
      <xdr:colOff>0</xdr:colOff>
      <xdr:row>0</xdr:row>
      <xdr:rowOff>0</xdr:rowOff>
    </xdr:from>
    <xdr:to>
      <xdr:col>6</xdr:col>
      <xdr:colOff>28575</xdr:colOff>
      <xdr:row>74</xdr:row>
      <xdr:rowOff>0</xdr:rowOff>
    </xdr:to>
    <xdr:sp macro="" textlink="">
      <xdr:nvSpPr>
        <xdr:cNvPr id="1390" name="Rectangle 5" hidden="1"/>
        <xdr:cNvSpPr>
          <a:spLocks noChangeArrowheads="1"/>
        </xdr:cNvSpPr>
      </xdr:nvSpPr>
      <xdr:spPr bwMode="auto">
        <a:xfrm>
          <a:off x="0" y="0"/>
          <a:ext cx="9677400" cy="43138725"/>
        </a:xfrm>
        <a:prstGeom prst="rect">
          <a:avLst/>
        </a:pr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7803613420/Downloads/NOVO%20MAPA%20DE%20VIAGENS%20PMG-CGE%20-%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a - Passagens e Diárias SET"/>
      <sheetName val="Mapa - Passagens e Diárias OUT"/>
      <sheetName val="Mapa - Passagens e Diárias  NOV"/>
      <sheetName val="Mapa - Passagens e Diárias DEZ."/>
    </sheetNames>
    <sheetDataSet>
      <sheetData sheetId="0"/>
      <sheetData sheetId="1"/>
      <sheetData sheetId="2"/>
      <sheetData sheetId="3"/>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IV76"/>
  <sheetViews>
    <sheetView showGridLines="0" tabSelected="1" topLeftCell="A21" zoomScaleNormal="100" workbookViewId="0">
      <selection activeCell="A75" sqref="A75:V75"/>
    </sheetView>
  </sheetViews>
  <sheetFormatPr defaultColWidth="14.42578125" defaultRowHeight="15.75" customHeight="1"/>
  <cols>
    <col min="1" max="1" width="7.85546875" style="1" customWidth="1"/>
    <col min="2" max="2" width="13" style="1" customWidth="1"/>
    <col min="3" max="3" width="38.7109375" style="1" customWidth="1"/>
    <col min="4" max="4" width="10.7109375" style="1" customWidth="1"/>
    <col min="5" max="5" width="32.42578125" style="1" customWidth="1"/>
    <col min="6" max="6" width="42" style="1" customWidth="1"/>
    <col min="7" max="7" width="11" style="1" bestFit="1" customWidth="1"/>
    <col min="8" max="8" width="9.7109375" style="1" customWidth="1"/>
    <col min="9" max="9" width="17.7109375" style="1" customWidth="1"/>
    <col min="10" max="10" width="8.28515625" style="1" customWidth="1"/>
    <col min="11" max="11" width="16.5703125" style="1" customWidth="1"/>
    <col min="12" max="12" width="12.28515625" style="1" customWidth="1"/>
    <col min="13" max="13" width="11.5703125" style="1" customWidth="1"/>
    <col min="14" max="14" width="13.42578125" style="1" customWidth="1"/>
    <col min="15" max="15" width="15" style="1" customWidth="1"/>
    <col min="16" max="16" width="14.7109375" style="1" customWidth="1"/>
    <col min="17" max="17" width="8.85546875" style="1" customWidth="1"/>
    <col min="18" max="18" width="12.140625" style="1" customWidth="1"/>
    <col min="19" max="20" width="14.42578125" style="1"/>
    <col min="21" max="21" width="6.42578125" style="1" customWidth="1"/>
    <col min="22" max="22" width="13" style="1" customWidth="1"/>
    <col min="23" max="23" width="14.42578125" style="1"/>
    <col min="24" max="24" width="13.42578125" style="1" customWidth="1"/>
    <col min="25" max="26" width="14.42578125" style="1"/>
    <col min="27" max="30" width="14.42578125" style="1" hidden="1" customWidth="1"/>
    <col min="31" max="16384" width="14.42578125" style="1"/>
  </cols>
  <sheetData>
    <row r="1" spans="1:256" ht="159.75" customHeight="1">
      <c r="A1" s="117" t="s">
        <v>0</v>
      </c>
      <c r="B1" s="118"/>
      <c r="C1" s="118"/>
      <c r="D1" s="118"/>
      <c r="E1" s="118"/>
      <c r="F1" s="118"/>
      <c r="G1" s="118"/>
      <c r="H1" s="118"/>
      <c r="I1" s="118"/>
      <c r="J1" s="118"/>
      <c r="K1" s="118"/>
      <c r="L1" s="118"/>
      <c r="M1" s="118"/>
      <c r="N1" s="118"/>
      <c r="O1" s="118"/>
      <c r="P1" s="118"/>
      <c r="Q1" s="118"/>
      <c r="R1" s="118"/>
      <c r="S1" s="118"/>
      <c r="T1" s="118"/>
      <c r="U1" s="118"/>
      <c r="V1" s="118"/>
      <c r="W1" s="118"/>
      <c r="X1" s="119"/>
    </row>
    <row r="2" spans="1:256" ht="65.25" customHeight="1">
      <c r="A2" s="117" t="s">
        <v>1</v>
      </c>
      <c r="B2" s="118"/>
      <c r="C2" s="118"/>
      <c r="D2" s="118"/>
      <c r="E2" s="118"/>
      <c r="F2" s="118"/>
      <c r="G2" s="118"/>
      <c r="H2" s="118"/>
      <c r="I2" s="118"/>
      <c r="J2" s="118"/>
      <c r="K2" s="118"/>
      <c r="L2" s="118"/>
      <c r="M2" s="118"/>
      <c r="N2" s="118"/>
      <c r="O2" s="118"/>
      <c r="P2" s="118"/>
      <c r="Q2" s="118"/>
      <c r="R2" s="118"/>
      <c r="S2" s="118"/>
      <c r="T2" s="118"/>
      <c r="U2" s="118"/>
      <c r="V2" s="118"/>
      <c r="W2" s="118"/>
      <c r="X2" s="119"/>
    </row>
    <row r="3" spans="1:256" ht="38.25" customHeight="1">
      <c r="A3" s="120" t="s">
        <v>2</v>
      </c>
      <c r="B3" s="121"/>
      <c r="C3" s="121"/>
      <c r="D3" s="121"/>
      <c r="E3" s="121"/>
      <c r="F3" s="121"/>
      <c r="G3" s="121"/>
      <c r="H3" s="121"/>
      <c r="I3" s="121"/>
      <c r="J3" s="121"/>
      <c r="K3" s="121"/>
      <c r="L3" s="121"/>
      <c r="M3" s="121"/>
      <c r="N3" s="121"/>
      <c r="O3" s="121"/>
      <c r="P3" s="121"/>
      <c r="Q3" s="121"/>
      <c r="R3" s="121"/>
      <c r="S3" s="121"/>
      <c r="T3" s="121"/>
      <c r="U3" s="121"/>
      <c r="V3" s="121"/>
      <c r="W3" s="121"/>
      <c r="X3" s="110"/>
    </row>
    <row r="4" spans="1:256" ht="24" customHeight="1">
      <c r="A4" s="122" t="s">
        <v>3</v>
      </c>
      <c r="B4" s="123"/>
      <c r="C4" s="109" t="s">
        <v>4</v>
      </c>
      <c r="D4" s="121"/>
      <c r="E4" s="110"/>
      <c r="F4" s="109" t="s">
        <v>5</v>
      </c>
      <c r="G4" s="121"/>
      <c r="H4" s="121"/>
      <c r="I4" s="121"/>
      <c r="J4" s="121"/>
      <c r="K4" s="121"/>
      <c r="L4" s="121"/>
      <c r="M4" s="110"/>
      <c r="N4" s="109" t="s">
        <v>6</v>
      </c>
      <c r="O4" s="121"/>
      <c r="P4" s="110"/>
      <c r="Q4" s="109" t="s">
        <v>7</v>
      </c>
      <c r="R4" s="121"/>
      <c r="S4" s="121"/>
      <c r="T4" s="121"/>
      <c r="U4" s="121"/>
      <c r="V4" s="110"/>
      <c r="W4" s="107" t="s">
        <v>8</v>
      </c>
      <c r="X4" s="107" t="s">
        <v>9</v>
      </c>
    </row>
    <row r="5" spans="1:256" ht="23.25" customHeight="1">
      <c r="A5" s="111" t="s">
        <v>10</v>
      </c>
      <c r="B5" s="113" t="s">
        <v>11</v>
      </c>
      <c r="C5" s="115" t="s">
        <v>12</v>
      </c>
      <c r="D5" s="105" t="s">
        <v>13</v>
      </c>
      <c r="E5" s="105" t="s">
        <v>14</v>
      </c>
      <c r="F5" s="105" t="s">
        <v>15</v>
      </c>
      <c r="G5" s="105" t="s">
        <v>16</v>
      </c>
      <c r="H5" s="109" t="s">
        <v>17</v>
      </c>
      <c r="I5" s="110"/>
      <c r="J5" s="109" t="s">
        <v>18</v>
      </c>
      <c r="K5" s="110"/>
      <c r="L5" s="105" t="s">
        <v>19</v>
      </c>
      <c r="M5" s="105" t="s">
        <v>20</v>
      </c>
      <c r="N5" s="105" t="s">
        <v>21</v>
      </c>
      <c r="O5" s="105" t="s">
        <v>22</v>
      </c>
      <c r="P5" s="105" t="s">
        <v>23</v>
      </c>
      <c r="Q5" s="109" t="s">
        <v>24</v>
      </c>
      <c r="R5" s="110"/>
      <c r="S5" s="109" t="s">
        <v>25</v>
      </c>
      <c r="T5" s="110"/>
      <c r="U5" s="105" t="s">
        <v>26</v>
      </c>
      <c r="V5" s="105" t="s">
        <v>23</v>
      </c>
      <c r="W5" s="108"/>
      <c r="X5" s="108"/>
      <c r="AA5" s="11" t="s">
        <v>10</v>
      </c>
      <c r="AB5" s="11" t="s">
        <v>11</v>
      </c>
      <c r="AC5" s="11"/>
      <c r="AD5" s="14"/>
    </row>
    <row r="6" spans="1:256" ht="23.25" customHeight="1">
      <c r="A6" s="112"/>
      <c r="B6" s="114"/>
      <c r="C6" s="116"/>
      <c r="D6" s="106"/>
      <c r="E6" s="106"/>
      <c r="F6" s="106"/>
      <c r="G6" s="106"/>
      <c r="H6" s="6" t="s">
        <v>27</v>
      </c>
      <c r="I6" s="6" t="s">
        <v>28</v>
      </c>
      <c r="J6" s="6" t="s">
        <v>27</v>
      </c>
      <c r="K6" s="6" t="s">
        <v>29</v>
      </c>
      <c r="L6" s="106"/>
      <c r="M6" s="106"/>
      <c r="N6" s="106"/>
      <c r="O6" s="106"/>
      <c r="P6" s="106"/>
      <c r="Q6" s="6" t="s">
        <v>30</v>
      </c>
      <c r="R6" s="6" t="s">
        <v>31</v>
      </c>
      <c r="S6" s="6" t="s">
        <v>30</v>
      </c>
      <c r="T6" s="6" t="s">
        <v>31</v>
      </c>
      <c r="U6" s="106"/>
      <c r="V6" s="106"/>
      <c r="W6" s="106"/>
      <c r="X6" s="106"/>
      <c r="AA6" s="12" t="s">
        <v>32</v>
      </c>
      <c r="AB6" s="12" t="s">
        <v>33</v>
      </c>
      <c r="AC6" s="15"/>
      <c r="AD6" s="16"/>
    </row>
    <row r="7" spans="1:256" ht="23.25" hidden="1" customHeight="1">
      <c r="A7" s="2" t="s">
        <v>34</v>
      </c>
      <c r="B7" s="3" t="s">
        <v>35</v>
      </c>
      <c r="C7" s="34" t="s">
        <v>36</v>
      </c>
      <c r="D7" s="7" t="s">
        <v>13</v>
      </c>
      <c r="E7" s="7" t="s">
        <v>37</v>
      </c>
      <c r="F7" s="7" t="s">
        <v>38</v>
      </c>
      <c r="G7" s="7" t="s">
        <v>39</v>
      </c>
      <c r="H7" s="7" t="s">
        <v>40</v>
      </c>
      <c r="I7" s="7" t="s">
        <v>41</v>
      </c>
      <c r="J7" s="7" t="s">
        <v>42</v>
      </c>
      <c r="K7" s="7" t="s">
        <v>43</v>
      </c>
      <c r="L7" s="7" t="s">
        <v>44</v>
      </c>
      <c r="M7" s="7" t="s">
        <v>45</v>
      </c>
      <c r="N7" s="7" t="s">
        <v>46</v>
      </c>
      <c r="O7" s="7" t="s">
        <v>47</v>
      </c>
      <c r="P7" s="7" t="s">
        <v>48</v>
      </c>
      <c r="Q7" s="7" t="s">
        <v>49</v>
      </c>
      <c r="R7" s="7" t="s">
        <v>50</v>
      </c>
      <c r="S7" s="7" t="s">
        <v>51</v>
      </c>
      <c r="T7" s="7" t="s">
        <v>52</v>
      </c>
      <c r="U7" s="8"/>
      <c r="V7" s="7" t="s">
        <v>53</v>
      </c>
      <c r="W7" s="9" t="s">
        <v>54</v>
      </c>
      <c r="X7" s="10"/>
      <c r="AA7" s="12" t="s">
        <v>55</v>
      </c>
      <c r="AB7" s="12" t="s">
        <v>32</v>
      </c>
      <c r="AC7" s="15"/>
      <c r="AD7" s="16"/>
    </row>
    <row r="8" spans="1:256" ht="18.75" customHeight="1">
      <c r="A8" s="4" t="s">
        <v>136</v>
      </c>
      <c r="B8" s="5" t="s">
        <v>111</v>
      </c>
      <c r="C8" s="30" t="s">
        <v>149</v>
      </c>
      <c r="D8" s="31"/>
      <c r="E8" s="30" t="s">
        <v>150</v>
      </c>
      <c r="F8" s="81" t="s">
        <v>151</v>
      </c>
      <c r="G8" s="21" t="s">
        <v>152</v>
      </c>
      <c r="H8" s="29" t="s">
        <v>153</v>
      </c>
      <c r="I8" s="21" t="s">
        <v>154</v>
      </c>
      <c r="J8" s="29" t="s">
        <v>56</v>
      </c>
      <c r="K8" s="21" t="s">
        <v>155</v>
      </c>
      <c r="L8" s="22">
        <v>43040</v>
      </c>
      <c r="M8" s="22">
        <v>43043</v>
      </c>
      <c r="N8" s="24">
        <v>782.45500000000004</v>
      </c>
      <c r="O8" s="52">
        <v>782.45500000000004</v>
      </c>
      <c r="P8" s="55">
        <f>N8+O8</f>
        <v>1564.91</v>
      </c>
      <c r="Q8" s="47"/>
      <c r="R8" s="52"/>
      <c r="S8" s="47"/>
      <c r="T8" s="52"/>
      <c r="U8" s="62"/>
      <c r="V8" s="63"/>
      <c r="W8" s="63">
        <f t="shared" ref="W8:W20" si="0">P8+V8</f>
        <v>1564.91</v>
      </c>
      <c r="X8" s="40"/>
      <c r="AA8" s="12" t="s">
        <v>57</v>
      </c>
      <c r="AB8" s="12" t="s">
        <v>58</v>
      </c>
      <c r="AC8" s="15"/>
      <c r="AD8" s="13"/>
    </row>
    <row r="9" spans="1:256" ht="24" customHeight="1">
      <c r="A9" s="4" t="s">
        <v>136</v>
      </c>
      <c r="B9" s="5" t="s">
        <v>111</v>
      </c>
      <c r="C9" s="30" t="s">
        <v>156</v>
      </c>
      <c r="D9" s="31"/>
      <c r="E9" s="30" t="s">
        <v>182</v>
      </c>
      <c r="F9" s="81" t="s">
        <v>157</v>
      </c>
      <c r="G9" s="21" t="s">
        <v>152</v>
      </c>
      <c r="H9" s="29" t="s">
        <v>56</v>
      </c>
      <c r="I9" s="21" t="s">
        <v>155</v>
      </c>
      <c r="J9" s="29" t="s">
        <v>158</v>
      </c>
      <c r="K9" s="21" t="s">
        <v>159</v>
      </c>
      <c r="L9" s="22">
        <v>43041</v>
      </c>
      <c r="M9" s="22">
        <v>43045</v>
      </c>
      <c r="N9" s="24">
        <v>685.42499999999995</v>
      </c>
      <c r="O9" s="23">
        <v>685.42499999999995</v>
      </c>
      <c r="P9" s="55">
        <f t="shared" ref="P9:P30" si="1">N9+O9</f>
        <v>1370.85</v>
      </c>
      <c r="Q9" s="47"/>
      <c r="R9" s="52"/>
      <c r="S9" s="47"/>
      <c r="T9" s="52"/>
      <c r="U9" s="62"/>
      <c r="V9" s="63"/>
      <c r="W9" s="63">
        <f t="shared" si="0"/>
        <v>1370.85</v>
      </c>
      <c r="X9" s="30"/>
      <c r="AA9" s="12" t="s">
        <v>60</v>
      </c>
      <c r="AB9" s="12" t="s">
        <v>57</v>
      </c>
      <c r="AC9" s="15"/>
      <c r="AD9" s="13"/>
    </row>
    <row r="10" spans="1:256" ht="15" customHeight="1">
      <c r="A10" s="4" t="s">
        <v>136</v>
      </c>
      <c r="B10" s="5" t="s">
        <v>111</v>
      </c>
      <c r="C10" s="30" t="s">
        <v>160</v>
      </c>
      <c r="D10" s="31"/>
      <c r="E10" s="30" t="s">
        <v>150</v>
      </c>
      <c r="F10" s="81" t="s">
        <v>161</v>
      </c>
      <c r="G10" s="21" t="s">
        <v>162</v>
      </c>
      <c r="H10" s="29" t="s">
        <v>163</v>
      </c>
      <c r="I10" s="21" t="s">
        <v>164</v>
      </c>
      <c r="J10" s="29" t="s">
        <v>56</v>
      </c>
      <c r="K10" s="26" t="s">
        <v>155</v>
      </c>
      <c r="L10" s="27">
        <v>43047</v>
      </c>
      <c r="M10" s="27">
        <v>43051</v>
      </c>
      <c r="N10" s="28">
        <v>466.6</v>
      </c>
      <c r="O10" s="23">
        <v>466.6</v>
      </c>
      <c r="P10" s="55">
        <f t="shared" si="1"/>
        <v>933.2</v>
      </c>
      <c r="Q10" s="47"/>
      <c r="R10" s="52"/>
      <c r="S10" s="47"/>
      <c r="T10" s="52"/>
      <c r="U10" s="62"/>
      <c r="V10" s="63"/>
      <c r="W10" s="63">
        <f t="shared" si="0"/>
        <v>933.2</v>
      </c>
      <c r="X10" s="30"/>
      <c r="AA10" s="12"/>
      <c r="AB10" s="12"/>
      <c r="AC10" s="15"/>
      <c r="AD10" s="13"/>
    </row>
    <row r="11" spans="1:256" ht="24">
      <c r="A11" s="4" t="s">
        <v>136</v>
      </c>
      <c r="B11" s="5" t="s">
        <v>111</v>
      </c>
      <c r="C11" s="30" t="s">
        <v>165</v>
      </c>
      <c r="D11" s="31"/>
      <c r="E11" s="33" t="s">
        <v>150</v>
      </c>
      <c r="F11" s="81" t="s">
        <v>166</v>
      </c>
      <c r="G11" s="21" t="s">
        <v>152</v>
      </c>
      <c r="H11" s="29" t="s">
        <v>153</v>
      </c>
      <c r="I11" s="21" t="s">
        <v>154</v>
      </c>
      <c r="J11" s="29" t="s">
        <v>56</v>
      </c>
      <c r="K11" s="26" t="s">
        <v>155</v>
      </c>
      <c r="L11" s="22">
        <v>43048</v>
      </c>
      <c r="M11" s="22">
        <v>43049</v>
      </c>
      <c r="N11" s="23">
        <v>758.24</v>
      </c>
      <c r="O11" s="23">
        <v>758.24</v>
      </c>
      <c r="P11" s="55">
        <f t="shared" si="1"/>
        <v>1516.48</v>
      </c>
      <c r="Q11" s="47"/>
      <c r="R11" s="52"/>
      <c r="S11" s="47"/>
      <c r="T11" s="52"/>
      <c r="U11" s="62"/>
      <c r="V11" s="63"/>
      <c r="W11" s="63">
        <f t="shared" si="0"/>
        <v>1516.48</v>
      </c>
      <c r="X11" s="30"/>
      <c r="AA11" s="12" t="s">
        <v>63</v>
      </c>
      <c r="AB11" s="12" t="s">
        <v>59</v>
      </c>
      <c r="AC11" s="15"/>
      <c r="AD11" s="13"/>
    </row>
    <row r="12" spans="1:256" ht="24">
      <c r="A12" s="4" t="s">
        <v>136</v>
      </c>
      <c r="B12" s="5" t="s">
        <v>111</v>
      </c>
      <c r="C12" s="35" t="s">
        <v>167</v>
      </c>
      <c r="D12" s="36"/>
      <c r="E12" s="37" t="s">
        <v>150</v>
      </c>
      <c r="F12" s="103" t="s">
        <v>168</v>
      </c>
      <c r="G12" s="21" t="s">
        <v>152</v>
      </c>
      <c r="H12" s="25" t="s">
        <v>56</v>
      </c>
      <c r="I12" s="26" t="s">
        <v>169</v>
      </c>
      <c r="J12" s="29" t="s">
        <v>56</v>
      </c>
      <c r="K12" s="26" t="s">
        <v>155</v>
      </c>
      <c r="L12" s="27">
        <v>43049</v>
      </c>
      <c r="M12" s="27">
        <v>43053</v>
      </c>
      <c r="N12" s="39">
        <v>247.95</v>
      </c>
      <c r="O12" s="39">
        <v>247.95</v>
      </c>
      <c r="P12" s="55">
        <f t="shared" si="1"/>
        <v>495.9</v>
      </c>
      <c r="Q12" s="47"/>
      <c r="R12" s="52"/>
      <c r="S12" s="47"/>
      <c r="T12" s="52"/>
      <c r="U12" s="62"/>
      <c r="V12" s="63"/>
      <c r="W12" s="63">
        <f t="shared" si="0"/>
        <v>495.9</v>
      </c>
      <c r="X12" s="30"/>
      <c r="AA12" s="12" t="s">
        <v>64</v>
      </c>
      <c r="AB12" s="12" t="s">
        <v>61</v>
      </c>
      <c r="AC12" s="15"/>
      <c r="AD12" s="13"/>
    </row>
    <row r="13" spans="1:256" ht="24">
      <c r="A13" s="4" t="s">
        <v>136</v>
      </c>
      <c r="B13" s="5" t="s">
        <v>111</v>
      </c>
      <c r="C13" s="30" t="s">
        <v>186</v>
      </c>
      <c r="D13" s="31"/>
      <c r="E13" s="30" t="s">
        <v>195</v>
      </c>
      <c r="F13" s="81" t="s">
        <v>183</v>
      </c>
      <c r="G13" s="21" t="s">
        <v>152</v>
      </c>
      <c r="H13" s="29" t="s">
        <v>56</v>
      </c>
      <c r="I13" s="21" t="s">
        <v>155</v>
      </c>
      <c r="J13" s="29" t="s">
        <v>184</v>
      </c>
      <c r="K13" s="21" t="s">
        <v>185</v>
      </c>
      <c r="L13" s="22">
        <v>43052</v>
      </c>
      <c r="M13" s="22">
        <v>43058</v>
      </c>
      <c r="N13" s="52">
        <v>252</v>
      </c>
      <c r="O13" s="52">
        <v>369.11</v>
      </c>
      <c r="P13" s="55">
        <f>N13+O13</f>
        <v>621.11</v>
      </c>
      <c r="Q13" s="47"/>
      <c r="R13" s="52"/>
      <c r="S13" s="47"/>
      <c r="T13" s="52"/>
      <c r="U13" s="62"/>
      <c r="V13" s="63"/>
      <c r="W13" s="63">
        <f t="shared" si="0"/>
        <v>621.11</v>
      </c>
      <c r="X13" s="30"/>
      <c r="AA13" s="12" t="s">
        <v>68</v>
      </c>
      <c r="AB13" s="12" t="s">
        <v>63</v>
      </c>
      <c r="AC13" s="15"/>
      <c r="AD13" s="13"/>
    </row>
    <row r="14" spans="1:256" ht="24">
      <c r="A14" s="4" t="s">
        <v>136</v>
      </c>
      <c r="B14" s="5" t="s">
        <v>111</v>
      </c>
      <c r="C14" s="30" t="s">
        <v>181</v>
      </c>
      <c r="D14" s="31"/>
      <c r="E14" s="30" t="s">
        <v>182</v>
      </c>
      <c r="F14" s="81" t="s">
        <v>183</v>
      </c>
      <c r="G14" s="21" t="s">
        <v>152</v>
      </c>
      <c r="H14" s="29" t="s">
        <v>56</v>
      </c>
      <c r="I14" s="21" t="s">
        <v>155</v>
      </c>
      <c r="J14" s="29" t="s">
        <v>184</v>
      </c>
      <c r="K14" s="21" t="s">
        <v>185</v>
      </c>
      <c r="L14" s="22">
        <v>43052</v>
      </c>
      <c r="M14" s="22">
        <v>43058</v>
      </c>
      <c r="N14" s="52">
        <v>252</v>
      </c>
      <c r="O14" s="52">
        <v>369.11</v>
      </c>
      <c r="P14" s="55">
        <f>N14+O14</f>
        <v>621.11</v>
      </c>
      <c r="Q14" s="54"/>
      <c r="R14" s="54"/>
      <c r="S14" s="30"/>
      <c r="T14" s="31"/>
      <c r="U14" s="64"/>
      <c r="V14" s="65"/>
      <c r="W14" s="63">
        <f t="shared" si="0"/>
        <v>621.11</v>
      </c>
      <c r="X14" s="54"/>
      <c r="Y14" s="58"/>
      <c r="Z14" s="29"/>
      <c r="AA14" s="21"/>
      <c r="AB14" s="22"/>
      <c r="AC14" s="22"/>
      <c r="AD14" s="52"/>
      <c r="AE14" s="52"/>
      <c r="AF14" s="53"/>
      <c r="AG14" s="4"/>
      <c r="AH14" s="5"/>
      <c r="AI14" s="30"/>
      <c r="AJ14" s="31"/>
      <c r="AK14" s="30"/>
      <c r="AL14" s="32"/>
      <c r="AM14" s="21"/>
      <c r="AN14" s="29"/>
      <c r="AO14" s="21"/>
      <c r="AP14" s="29"/>
      <c r="AQ14" s="21"/>
      <c r="AR14" s="22"/>
      <c r="AS14" s="22"/>
      <c r="AT14" s="52"/>
      <c r="AU14" s="52"/>
      <c r="AV14" s="53"/>
      <c r="AW14" s="4"/>
      <c r="AX14" s="5"/>
      <c r="AY14" s="30"/>
      <c r="AZ14" s="31"/>
      <c r="BA14" s="30"/>
      <c r="BB14" s="32"/>
      <c r="BC14" s="21"/>
      <c r="BD14" s="29"/>
      <c r="BE14" s="21"/>
      <c r="BF14" s="29"/>
      <c r="BG14" s="21"/>
      <c r="BH14" s="22"/>
      <c r="BI14" s="22"/>
      <c r="BJ14" s="52"/>
      <c r="BK14" s="52"/>
      <c r="BL14" s="53"/>
      <c r="BM14" s="4"/>
      <c r="BN14" s="5"/>
      <c r="BO14" s="30"/>
      <c r="BP14" s="31"/>
      <c r="BQ14" s="30"/>
      <c r="BR14" s="32"/>
      <c r="BS14" s="21"/>
      <c r="BT14" s="29"/>
      <c r="BU14" s="21"/>
      <c r="BV14" s="29"/>
      <c r="BW14" s="21"/>
      <c r="BX14" s="22"/>
      <c r="BY14" s="22"/>
      <c r="BZ14" s="52"/>
      <c r="CA14" s="52"/>
      <c r="CB14" s="53"/>
      <c r="CC14" s="4"/>
      <c r="CD14" s="5"/>
      <c r="CE14" s="30"/>
      <c r="CF14" s="31"/>
      <c r="CG14" s="30"/>
      <c r="CH14" s="32"/>
      <c r="CI14" s="21"/>
      <c r="CJ14" s="29"/>
      <c r="CK14" s="21"/>
      <c r="CL14" s="29"/>
      <c r="CM14" s="21"/>
      <c r="CN14" s="22"/>
      <c r="CO14" s="22"/>
      <c r="CP14" s="52"/>
      <c r="CQ14" s="52"/>
      <c r="CR14" s="53"/>
      <c r="CS14" s="4"/>
      <c r="CT14" s="5"/>
      <c r="CU14" s="30"/>
      <c r="CV14" s="31"/>
      <c r="CW14" s="30"/>
      <c r="CX14" s="32"/>
      <c r="CY14" s="21"/>
      <c r="CZ14" s="29"/>
      <c r="DA14" s="21"/>
      <c r="DB14" s="29"/>
      <c r="DC14" s="21"/>
      <c r="DD14" s="22"/>
      <c r="DE14" s="22"/>
      <c r="DF14" s="52"/>
      <c r="DG14" s="52"/>
      <c r="DH14" s="53"/>
      <c r="DI14" s="4"/>
      <c r="DJ14" s="5"/>
      <c r="DK14" s="30"/>
      <c r="DL14" s="31"/>
      <c r="DM14" s="30"/>
      <c r="DN14" s="32"/>
      <c r="DO14" s="21"/>
      <c r="DP14" s="29"/>
      <c r="DQ14" s="21"/>
      <c r="DR14" s="29"/>
      <c r="DS14" s="21"/>
      <c r="DT14" s="22"/>
      <c r="DU14" s="22"/>
      <c r="DV14" s="52"/>
      <c r="DW14" s="52"/>
      <c r="DX14" s="53"/>
      <c r="DY14" s="4"/>
      <c r="DZ14" s="5"/>
      <c r="EA14" s="30"/>
      <c r="EB14" s="31"/>
      <c r="EC14" s="30"/>
      <c r="ED14" s="32"/>
      <c r="EE14" s="21"/>
      <c r="EF14" s="29"/>
      <c r="EG14" s="21"/>
      <c r="EH14" s="29"/>
      <c r="EI14" s="21"/>
      <c r="EJ14" s="22"/>
      <c r="EK14" s="22"/>
      <c r="EL14" s="52"/>
      <c r="EM14" s="52"/>
      <c r="EN14" s="53"/>
      <c r="EO14" s="4"/>
      <c r="EP14" s="5"/>
      <c r="EQ14" s="30"/>
      <c r="ER14" s="31"/>
      <c r="ES14" s="30"/>
      <c r="ET14" s="32"/>
      <c r="EU14" s="21"/>
      <c r="EV14" s="29"/>
      <c r="EW14" s="21"/>
      <c r="EX14" s="29"/>
      <c r="EY14" s="21"/>
      <c r="EZ14" s="22"/>
      <c r="FA14" s="22"/>
      <c r="FB14" s="52"/>
      <c r="FC14" s="52"/>
      <c r="FD14" s="53"/>
      <c r="FE14" s="4"/>
      <c r="FF14" s="5"/>
      <c r="FG14" s="30"/>
      <c r="FH14" s="31"/>
      <c r="FI14" s="30"/>
      <c r="FJ14" s="32"/>
      <c r="FK14" s="21"/>
      <c r="FL14" s="29"/>
      <c r="FM14" s="21"/>
      <c r="FN14" s="29"/>
      <c r="FO14" s="21"/>
      <c r="FP14" s="22"/>
      <c r="FQ14" s="22"/>
      <c r="FR14" s="52"/>
      <c r="FS14" s="52"/>
      <c r="FT14" s="53"/>
      <c r="FU14" s="4"/>
      <c r="FV14" s="5"/>
      <c r="FW14" s="30"/>
      <c r="FX14" s="31"/>
      <c r="FY14" s="30"/>
      <c r="FZ14" s="32"/>
      <c r="GA14" s="21"/>
      <c r="GB14" s="29"/>
      <c r="GC14" s="21"/>
      <c r="GD14" s="29"/>
      <c r="GE14" s="21"/>
      <c r="GF14" s="22"/>
      <c r="GG14" s="22"/>
      <c r="GH14" s="52"/>
      <c r="GI14" s="52"/>
      <c r="GJ14" s="53"/>
      <c r="GK14" s="4"/>
      <c r="GL14" s="5"/>
      <c r="GM14" s="30"/>
      <c r="GN14" s="31"/>
      <c r="GO14" s="30"/>
      <c r="GP14" s="32"/>
      <c r="GQ14" s="21"/>
      <c r="GR14" s="29"/>
      <c r="GS14" s="21"/>
      <c r="GT14" s="29"/>
      <c r="GU14" s="21"/>
      <c r="GV14" s="22"/>
      <c r="GW14" s="22"/>
      <c r="GX14" s="52"/>
      <c r="GY14" s="52"/>
      <c r="GZ14" s="53"/>
      <c r="HA14" s="4"/>
      <c r="HB14" s="5"/>
      <c r="HC14" s="30"/>
      <c r="HD14" s="31"/>
      <c r="HE14" s="30"/>
      <c r="HF14" s="32"/>
      <c r="HG14" s="21"/>
      <c r="HH14" s="29"/>
      <c r="HI14" s="21"/>
      <c r="HJ14" s="29"/>
      <c r="HK14" s="21"/>
      <c r="HL14" s="22"/>
      <c r="HM14" s="22"/>
      <c r="HN14" s="52"/>
      <c r="HO14" s="52"/>
      <c r="HP14" s="53"/>
      <c r="HQ14" s="4"/>
      <c r="HR14" s="5"/>
      <c r="HS14" s="30"/>
      <c r="HT14" s="31"/>
      <c r="HU14" s="30"/>
      <c r="HV14" s="32"/>
      <c r="HW14" s="21"/>
      <c r="HX14" s="29"/>
      <c r="HY14" s="21"/>
      <c r="HZ14" s="29"/>
      <c r="IA14" s="21"/>
      <c r="IB14" s="22"/>
      <c r="IC14" s="22"/>
      <c r="ID14" s="52"/>
      <c r="IE14" s="52"/>
      <c r="IF14" s="53"/>
      <c r="IG14" s="4"/>
      <c r="IH14" s="5"/>
      <c r="II14" s="30"/>
      <c r="IJ14" s="31"/>
      <c r="IK14" s="30"/>
      <c r="IL14" s="32"/>
      <c r="IM14" s="21"/>
      <c r="IN14" s="29"/>
      <c r="IO14" s="21"/>
      <c r="IP14" s="29"/>
      <c r="IQ14" s="21"/>
      <c r="IR14" s="22"/>
      <c r="IS14" s="22"/>
      <c r="IT14" s="52"/>
      <c r="IU14" s="52"/>
      <c r="IV14" s="53"/>
    </row>
    <row r="15" spans="1:256" ht="12.75">
      <c r="A15" s="4" t="s">
        <v>136</v>
      </c>
      <c r="B15" s="5" t="s">
        <v>111</v>
      </c>
      <c r="C15" s="30" t="s">
        <v>170</v>
      </c>
      <c r="D15" s="31"/>
      <c r="E15" s="30" t="s">
        <v>171</v>
      </c>
      <c r="F15" s="81" t="s">
        <v>172</v>
      </c>
      <c r="G15" s="21" t="s">
        <v>152</v>
      </c>
      <c r="H15" s="25" t="s">
        <v>56</v>
      </c>
      <c r="I15" s="26" t="s">
        <v>169</v>
      </c>
      <c r="J15" s="29" t="s">
        <v>56</v>
      </c>
      <c r="K15" s="26" t="s">
        <v>155</v>
      </c>
      <c r="L15" s="27">
        <v>43054</v>
      </c>
      <c r="M15" s="27">
        <v>43056</v>
      </c>
      <c r="N15" s="28">
        <v>268.19499999999999</v>
      </c>
      <c r="O15" s="23">
        <v>268.19499999999999</v>
      </c>
      <c r="P15" s="55">
        <f t="shared" si="1"/>
        <v>536.39</v>
      </c>
      <c r="Q15" s="47"/>
      <c r="R15" s="52"/>
      <c r="S15" s="47"/>
      <c r="T15" s="52"/>
      <c r="U15" s="62"/>
      <c r="V15" s="63"/>
      <c r="W15" s="63">
        <f t="shared" si="0"/>
        <v>536.39</v>
      </c>
      <c r="X15" s="57"/>
      <c r="AA15" s="12" t="s">
        <v>61</v>
      </c>
      <c r="AB15" s="12" t="s">
        <v>62</v>
      </c>
      <c r="AC15" s="15"/>
      <c r="AD15" s="13"/>
    </row>
    <row r="16" spans="1:256" ht="12.75">
      <c r="A16" s="4" t="s">
        <v>136</v>
      </c>
      <c r="B16" s="5" t="s">
        <v>111</v>
      </c>
      <c r="C16" s="30" t="s">
        <v>173</v>
      </c>
      <c r="D16" s="31"/>
      <c r="E16" s="30" t="s">
        <v>171</v>
      </c>
      <c r="F16" s="81" t="s">
        <v>172</v>
      </c>
      <c r="G16" s="21" t="s">
        <v>152</v>
      </c>
      <c r="H16" s="25" t="s">
        <v>56</v>
      </c>
      <c r="I16" s="26" t="s">
        <v>169</v>
      </c>
      <c r="J16" s="29" t="s">
        <v>56</v>
      </c>
      <c r="K16" s="26" t="s">
        <v>155</v>
      </c>
      <c r="L16" s="22">
        <v>43054</v>
      </c>
      <c r="M16" s="22">
        <v>43056</v>
      </c>
      <c r="N16" s="28">
        <v>268.19499999999999</v>
      </c>
      <c r="O16" s="52">
        <v>268.19499999999999</v>
      </c>
      <c r="P16" s="55">
        <f t="shared" si="1"/>
        <v>536.39</v>
      </c>
      <c r="Q16" s="47"/>
      <c r="R16" s="52"/>
      <c r="S16" s="47"/>
      <c r="T16" s="52"/>
      <c r="U16" s="62"/>
      <c r="V16" s="63"/>
      <c r="W16" s="63">
        <f t="shared" si="0"/>
        <v>536.39</v>
      </c>
      <c r="X16" s="57"/>
      <c r="AA16" s="12" t="s">
        <v>66</v>
      </c>
      <c r="AB16" s="12" t="s">
        <v>67</v>
      </c>
      <c r="AC16" s="15"/>
      <c r="AD16" s="13"/>
    </row>
    <row r="17" spans="1:30" ht="24">
      <c r="A17" s="4" t="s">
        <v>136</v>
      </c>
      <c r="B17" s="5" t="s">
        <v>111</v>
      </c>
      <c r="C17" s="30" t="s">
        <v>174</v>
      </c>
      <c r="D17" s="31"/>
      <c r="E17" s="30" t="s">
        <v>175</v>
      </c>
      <c r="F17" s="81" t="s">
        <v>176</v>
      </c>
      <c r="G17" s="21" t="s">
        <v>152</v>
      </c>
      <c r="H17" s="25" t="s">
        <v>56</v>
      </c>
      <c r="I17" s="21" t="s">
        <v>155</v>
      </c>
      <c r="J17" s="29" t="s">
        <v>56</v>
      </c>
      <c r="K17" s="21" t="s">
        <v>177</v>
      </c>
      <c r="L17" s="22">
        <v>43054</v>
      </c>
      <c r="M17" s="22">
        <v>43056</v>
      </c>
      <c r="N17" s="23">
        <v>733</v>
      </c>
      <c r="O17" s="23">
        <v>733</v>
      </c>
      <c r="P17" s="55">
        <f t="shared" si="1"/>
        <v>1466</v>
      </c>
      <c r="Q17" s="47"/>
      <c r="R17" s="52"/>
      <c r="S17" s="47"/>
      <c r="T17" s="52"/>
      <c r="U17" s="62"/>
      <c r="V17" s="63"/>
      <c r="W17" s="63">
        <f t="shared" si="0"/>
        <v>1466</v>
      </c>
      <c r="X17" s="57"/>
      <c r="AA17" s="12"/>
      <c r="AB17" s="12"/>
      <c r="AC17" s="15"/>
      <c r="AD17" s="13"/>
    </row>
    <row r="18" spans="1:30" ht="24">
      <c r="A18" s="4" t="s">
        <v>136</v>
      </c>
      <c r="B18" s="5" t="s">
        <v>111</v>
      </c>
      <c r="C18" s="30" t="s">
        <v>179</v>
      </c>
      <c r="D18" s="31"/>
      <c r="E18" s="30" t="s">
        <v>178</v>
      </c>
      <c r="F18" s="81" t="s">
        <v>176</v>
      </c>
      <c r="G18" s="21" t="s">
        <v>152</v>
      </c>
      <c r="H18" s="25" t="s">
        <v>56</v>
      </c>
      <c r="I18" s="21" t="s">
        <v>155</v>
      </c>
      <c r="J18" s="29" t="s">
        <v>56</v>
      </c>
      <c r="K18" s="21" t="s">
        <v>177</v>
      </c>
      <c r="L18" s="22">
        <v>43054</v>
      </c>
      <c r="M18" s="22">
        <v>43056</v>
      </c>
      <c r="N18" s="52">
        <v>733</v>
      </c>
      <c r="O18" s="52">
        <v>733</v>
      </c>
      <c r="P18" s="55">
        <f t="shared" si="1"/>
        <v>1466</v>
      </c>
      <c r="Q18" s="47"/>
      <c r="R18" s="52"/>
      <c r="S18" s="47"/>
      <c r="T18" s="52"/>
      <c r="U18" s="62"/>
      <c r="V18" s="63"/>
      <c r="W18" s="63">
        <f t="shared" si="0"/>
        <v>1466</v>
      </c>
      <c r="X18" s="57"/>
      <c r="AA18" s="12"/>
      <c r="AB18" s="12"/>
      <c r="AC18" s="15"/>
      <c r="AD18" s="13"/>
    </row>
    <row r="19" spans="1:30" ht="12.75">
      <c r="A19" s="4" t="s">
        <v>136</v>
      </c>
      <c r="B19" s="5" t="s">
        <v>111</v>
      </c>
      <c r="C19" s="30" t="s">
        <v>180</v>
      </c>
      <c r="D19" s="31"/>
      <c r="E19" s="30" t="s">
        <v>150</v>
      </c>
      <c r="F19" s="81" t="s">
        <v>151</v>
      </c>
      <c r="G19" s="21" t="s">
        <v>152</v>
      </c>
      <c r="H19" s="25" t="s">
        <v>153</v>
      </c>
      <c r="I19" s="21" t="s">
        <v>154</v>
      </c>
      <c r="J19" s="29" t="s">
        <v>163</v>
      </c>
      <c r="K19" s="21" t="s">
        <v>155</v>
      </c>
      <c r="L19" s="22">
        <v>43054</v>
      </c>
      <c r="M19" s="54" t="s">
        <v>163</v>
      </c>
      <c r="N19" s="23">
        <v>1068.53</v>
      </c>
      <c r="O19" s="54"/>
      <c r="P19" s="55">
        <f t="shared" si="1"/>
        <v>1068.53</v>
      </c>
      <c r="Q19" s="47"/>
      <c r="R19" s="52"/>
      <c r="S19" s="47"/>
      <c r="T19" s="52"/>
      <c r="U19" s="66"/>
      <c r="V19" s="67"/>
      <c r="W19" s="63">
        <f t="shared" si="0"/>
        <v>1068.53</v>
      </c>
      <c r="X19" s="57"/>
      <c r="AA19" s="12" t="s">
        <v>69</v>
      </c>
      <c r="AB19" s="12" t="s">
        <v>70</v>
      </c>
      <c r="AC19" s="15"/>
      <c r="AD19" s="13"/>
    </row>
    <row r="20" spans="1:30" s="50" customFormat="1" ht="24">
      <c r="A20" s="4" t="s">
        <v>136</v>
      </c>
      <c r="B20" s="5" t="s">
        <v>111</v>
      </c>
      <c r="C20" s="30" t="s">
        <v>187</v>
      </c>
      <c r="D20" s="31"/>
      <c r="E20" s="30" t="s">
        <v>188</v>
      </c>
      <c r="F20" s="81" t="s">
        <v>189</v>
      </c>
      <c r="G20" s="21" t="s">
        <v>152</v>
      </c>
      <c r="H20" s="29" t="s">
        <v>56</v>
      </c>
      <c r="I20" s="21" t="s">
        <v>169</v>
      </c>
      <c r="J20" s="29" t="s">
        <v>56</v>
      </c>
      <c r="K20" s="21" t="s">
        <v>155</v>
      </c>
      <c r="L20" s="22">
        <v>43059</v>
      </c>
      <c r="M20" s="22">
        <v>43063</v>
      </c>
      <c r="N20" s="23">
        <v>316.11</v>
      </c>
      <c r="O20" s="23">
        <v>316.11</v>
      </c>
      <c r="P20" s="55">
        <f t="shared" si="1"/>
        <v>632.22</v>
      </c>
      <c r="Q20" s="47"/>
      <c r="R20" s="52"/>
      <c r="S20" s="47"/>
      <c r="T20" s="52"/>
      <c r="U20" s="68"/>
      <c r="V20" s="63"/>
      <c r="W20" s="63">
        <f t="shared" si="0"/>
        <v>632.22</v>
      </c>
      <c r="X20" s="57"/>
      <c r="Y20" s="59"/>
      <c r="AA20" s="12" t="s">
        <v>81</v>
      </c>
      <c r="AB20" s="12" t="s">
        <v>82</v>
      </c>
      <c r="AC20" s="15"/>
      <c r="AD20" s="13"/>
    </row>
    <row r="21" spans="1:30" s="51" customFormat="1" ht="24">
      <c r="A21" s="4" t="s">
        <v>136</v>
      </c>
      <c r="B21" s="5" t="s">
        <v>111</v>
      </c>
      <c r="C21" s="30" t="s">
        <v>190</v>
      </c>
      <c r="D21" s="31"/>
      <c r="E21" s="30" t="s">
        <v>191</v>
      </c>
      <c r="F21" s="81" t="s">
        <v>192</v>
      </c>
      <c r="G21" s="21" t="s">
        <v>162</v>
      </c>
      <c r="H21" s="29" t="s">
        <v>56</v>
      </c>
      <c r="I21" s="21" t="s">
        <v>193</v>
      </c>
      <c r="J21" s="29" t="s">
        <v>163</v>
      </c>
      <c r="K21" s="21" t="s">
        <v>194</v>
      </c>
      <c r="L21" s="22">
        <v>43059</v>
      </c>
      <c r="M21" s="54" t="s">
        <v>163</v>
      </c>
      <c r="N21" s="23">
        <v>2582.04</v>
      </c>
      <c r="O21" s="52"/>
      <c r="P21" s="55">
        <f t="shared" si="1"/>
        <v>2582.04</v>
      </c>
      <c r="Q21" s="60" t="s">
        <v>227</v>
      </c>
      <c r="R21" s="61">
        <v>1043.2</v>
      </c>
      <c r="S21" s="47" t="s">
        <v>228</v>
      </c>
      <c r="T21" s="52" t="s">
        <v>228</v>
      </c>
      <c r="U21" s="69" t="str">
        <f>Q21</f>
        <v>12</v>
      </c>
      <c r="V21" s="63">
        <f>Q21*R21</f>
        <v>12518.400000000001</v>
      </c>
      <c r="W21" s="63">
        <f>P21+V21</f>
        <v>15100.440000000002</v>
      </c>
      <c r="X21" s="57"/>
      <c r="AA21" s="12"/>
      <c r="AB21" s="12"/>
      <c r="AC21" s="15"/>
      <c r="AD21" s="13"/>
    </row>
    <row r="22" spans="1:30" s="51" customFormat="1" ht="12.75">
      <c r="A22" s="4" t="s">
        <v>136</v>
      </c>
      <c r="B22" s="5" t="s">
        <v>111</v>
      </c>
      <c r="C22" s="30" t="s">
        <v>208</v>
      </c>
      <c r="D22" s="31"/>
      <c r="E22" s="30" t="s">
        <v>209</v>
      </c>
      <c r="F22" s="81" t="s">
        <v>198</v>
      </c>
      <c r="G22" s="21" t="s">
        <v>152</v>
      </c>
      <c r="H22" s="29" t="s">
        <v>56</v>
      </c>
      <c r="I22" s="21" t="s">
        <v>193</v>
      </c>
      <c r="J22" s="29" t="s">
        <v>56</v>
      </c>
      <c r="K22" s="21" t="s">
        <v>200</v>
      </c>
      <c r="L22" s="22">
        <v>43060</v>
      </c>
      <c r="M22" s="56">
        <v>43065</v>
      </c>
      <c r="N22" s="52">
        <v>888.54</v>
      </c>
      <c r="O22" s="52">
        <v>1358.54</v>
      </c>
      <c r="P22" s="55">
        <f t="shared" si="1"/>
        <v>2247.08</v>
      </c>
      <c r="Q22" s="47"/>
      <c r="R22" s="52"/>
      <c r="S22" s="47"/>
      <c r="T22" s="52"/>
      <c r="U22" s="69"/>
      <c r="V22" s="63"/>
      <c r="W22" s="63">
        <f t="shared" ref="W22:W30" si="2">P22+V22</f>
        <v>2247.08</v>
      </c>
      <c r="X22" s="57"/>
      <c r="AA22" s="12"/>
      <c r="AB22" s="12"/>
      <c r="AC22" s="15"/>
      <c r="AD22" s="13"/>
    </row>
    <row r="23" spans="1:30" ht="12.75">
      <c r="A23" s="4" t="s">
        <v>136</v>
      </c>
      <c r="B23" s="5" t="s">
        <v>111</v>
      </c>
      <c r="C23" s="30" t="s">
        <v>196</v>
      </c>
      <c r="D23" s="31"/>
      <c r="E23" s="30" t="s">
        <v>197</v>
      </c>
      <c r="F23" s="81" t="s">
        <v>198</v>
      </c>
      <c r="G23" s="21" t="s">
        <v>152</v>
      </c>
      <c r="H23" s="29" t="s">
        <v>56</v>
      </c>
      <c r="I23" s="21" t="s">
        <v>155</v>
      </c>
      <c r="J23" s="29" t="s">
        <v>199</v>
      </c>
      <c r="K23" s="21" t="s">
        <v>200</v>
      </c>
      <c r="L23" s="22">
        <v>43061</v>
      </c>
      <c r="M23" s="22">
        <v>43064</v>
      </c>
      <c r="N23" s="23">
        <v>2779.1750000000002</v>
      </c>
      <c r="O23" s="23">
        <v>2779.1750000000002</v>
      </c>
      <c r="P23" s="55">
        <f t="shared" si="1"/>
        <v>5558.35</v>
      </c>
      <c r="Q23" s="47"/>
      <c r="R23" s="52"/>
      <c r="S23" s="47"/>
      <c r="T23" s="52"/>
      <c r="U23" s="69"/>
      <c r="V23" s="63"/>
      <c r="W23" s="63">
        <f t="shared" si="2"/>
        <v>5558.35</v>
      </c>
      <c r="X23" s="57"/>
      <c r="AA23" s="12"/>
      <c r="AB23" s="12"/>
      <c r="AC23" s="15"/>
      <c r="AD23" s="13"/>
    </row>
    <row r="24" spans="1:30" ht="12.75">
      <c r="A24" s="4" t="s">
        <v>136</v>
      </c>
      <c r="B24" s="5" t="s">
        <v>111</v>
      </c>
      <c r="C24" s="35" t="s">
        <v>201</v>
      </c>
      <c r="D24" s="36"/>
      <c r="E24" s="35" t="s">
        <v>202</v>
      </c>
      <c r="F24" s="81" t="s">
        <v>198</v>
      </c>
      <c r="G24" s="21" t="s">
        <v>152</v>
      </c>
      <c r="H24" s="29" t="s">
        <v>56</v>
      </c>
      <c r="I24" s="21" t="s">
        <v>155</v>
      </c>
      <c r="J24" s="29" t="s">
        <v>199</v>
      </c>
      <c r="K24" s="21" t="s">
        <v>200</v>
      </c>
      <c r="L24" s="27">
        <v>43061</v>
      </c>
      <c r="M24" s="27">
        <v>43064</v>
      </c>
      <c r="N24" s="52">
        <v>2779.1750000000002</v>
      </c>
      <c r="O24" s="52">
        <v>2779.1750000000002</v>
      </c>
      <c r="P24" s="55">
        <f t="shared" si="1"/>
        <v>5558.35</v>
      </c>
      <c r="Q24" s="47">
        <v>3</v>
      </c>
      <c r="R24" s="61">
        <v>156.63999999999999</v>
      </c>
      <c r="S24" s="47" t="s">
        <v>228</v>
      </c>
      <c r="T24" s="52" t="s">
        <v>228</v>
      </c>
      <c r="U24" s="69" t="s">
        <v>229</v>
      </c>
      <c r="V24" s="63">
        <f>Q24*R24</f>
        <v>469.91999999999996</v>
      </c>
      <c r="W24" s="63">
        <f t="shared" si="2"/>
        <v>6028.27</v>
      </c>
      <c r="X24" s="57"/>
      <c r="AA24" s="41" t="s">
        <v>79</v>
      </c>
      <c r="AB24" s="41" t="s">
        <v>80</v>
      </c>
      <c r="AC24" s="42"/>
      <c r="AD24" s="43"/>
    </row>
    <row r="25" spans="1:30" ht="24">
      <c r="A25" s="4" t="s">
        <v>136</v>
      </c>
      <c r="B25" s="5" t="s">
        <v>111</v>
      </c>
      <c r="C25" s="30" t="s">
        <v>203</v>
      </c>
      <c r="D25" s="31"/>
      <c r="E25" s="30" t="s">
        <v>204</v>
      </c>
      <c r="F25" s="81" t="s">
        <v>205</v>
      </c>
      <c r="G25" s="21" t="s">
        <v>162</v>
      </c>
      <c r="H25" s="29" t="s">
        <v>206</v>
      </c>
      <c r="I25" s="21" t="s">
        <v>155</v>
      </c>
      <c r="J25" s="29" t="s">
        <v>163</v>
      </c>
      <c r="K25" s="21" t="s">
        <v>207</v>
      </c>
      <c r="L25" s="22">
        <v>43063</v>
      </c>
      <c r="M25" s="22">
        <v>43071</v>
      </c>
      <c r="N25" s="23">
        <v>1988.76</v>
      </c>
      <c r="O25" s="23">
        <v>1988.76</v>
      </c>
      <c r="P25" s="55">
        <f t="shared" si="1"/>
        <v>3977.52</v>
      </c>
      <c r="Q25" s="47">
        <v>2</v>
      </c>
      <c r="R25" s="61">
        <v>1036.8</v>
      </c>
      <c r="S25" s="47" t="s">
        <v>228</v>
      </c>
      <c r="T25" s="52" t="s">
        <v>228</v>
      </c>
      <c r="U25" s="69" t="s">
        <v>230</v>
      </c>
      <c r="V25" s="63">
        <f>Q25*R25</f>
        <v>2073.6</v>
      </c>
      <c r="W25" s="63">
        <f t="shared" si="2"/>
        <v>6051.12</v>
      </c>
      <c r="X25" s="57"/>
      <c r="AA25" s="12" t="s">
        <v>78</v>
      </c>
      <c r="AB25" s="12" t="s">
        <v>66</v>
      </c>
      <c r="AC25" s="15"/>
      <c r="AD25" s="13"/>
    </row>
    <row r="26" spans="1:30" ht="24">
      <c r="A26" s="4" t="s">
        <v>136</v>
      </c>
      <c r="B26" s="5" t="s">
        <v>111</v>
      </c>
      <c r="C26" s="30" t="s">
        <v>210</v>
      </c>
      <c r="D26" s="31"/>
      <c r="E26" s="30" t="s">
        <v>171</v>
      </c>
      <c r="F26" s="81" t="s">
        <v>211</v>
      </c>
      <c r="G26" s="21" t="s">
        <v>152</v>
      </c>
      <c r="H26" s="29" t="s">
        <v>212</v>
      </c>
      <c r="I26" s="21" t="s">
        <v>213</v>
      </c>
      <c r="J26" s="29" t="s">
        <v>56</v>
      </c>
      <c r="K26" s="21" t="s">
        <v>155</v>
      </c>
      <c r="L26" s="22">
        <v>43065</v>
      </c>
      <c r="M26" s="22">
        <v>43069</v>
      </c>
      <c r="N26" s="23">
        <v>865.69</v>
      </c>
      <c r="O26" s="23">
        <v>597.96</v>
      </c>
      <c r="P26" s="55">
        <f t="shared" si="1"/>
        <v>1463.65</v>
      </c>
      <c r="Q26" s="47"/>
      <c r="R26" s="52"/>
      <c r="S26" s="47"/>
      <c r="T26" s="52"/>
      <c r="U26" s="69"/>
      <c r="V26" s="63"/>
      <c r="W26" s="63">
        <f t="shared" si="2"/>
        <v>1463.65</v>
      </c>
      <c r="X26" s="57"/>
      <c r="AA26" s="12" t="s">
        <v>73</v>
      </c>
      <c r="AB26" s="12" t="s">
        <v>74</v>
      </c>
      <c r="AC26" s="15"/>
      <c r="AD26" s="13"/>
    </row>
    <row r="27" spans="1:30" ht="12.75">
      <c r="A27" s="4" t="s">
        <v>136</v>
      </c>
      <c r="B27" s="5" t="s">
        <v>111</v>
      </c>
      <c r="C27" s="30" t="s">
        <v>214</v>
      </c>
      <c r="D27" s="31"/>
      <c r="E27" s="30" t="s">
        <v>171</v>
      </c>
      <c r="F27" s="81" t="s">
        <v>215</v>
      </c>
      <c r="G27" s="21" t="s">
        <v>152</v>
      </c>
      <c r="H27" s="29" t="s">
        <v>56</v>
      </c>
      <c r="I27" s="21" t="s">
        <v>155</v>
      </c>
      <c r="J27" s="29" t="s">
        <v>216</v>
      </c>
      <c r="K27" s="21" t="s">
        <v>217</v>
      </c>
      <c r="L27" s="22">
        <v>43065</v>
      </c>
      <c r="M27" s="22">
        <v>42933</v>
      </c>
      <c r="N27" s="23">
        <v>1115.04</v>
      </c>
      <c r="O27" s="23">
        <v>1115.04</v>
      </c>
      <c r="P27" s="55">
        <f t="shared" si="1"/>
        <v>2230.08</v>
      </c>
      <c r="Q27" s="47"/>
      <c r="R27" s="52"/>
      <c r="S27" s="47"/>
      <c r="T27" s="52"/>
      <c r="U27" s="69"/>
      <c r="V27" s="63"/>
      <c r="W27" s="63">
        <f t="shared" si="2"/>
        <v>2230.08</v>
      </c>
      <c r="X27" s="57"/>
      <c r="AA27" s="12" t="s">
        <v>75</v>
      </c>
      <c r="AB27" s="12" t="s">
        <v>76</v>
      </c>
      <c r="AC27" s="15"/>
      <c r="AD27" s="13"/>
    </row>
    <row r="28" spans="1:30" ht="24">
      <c r="A28" s="4" t="s">
        <v>136</v>
      </c>
      <c r="B28" s="5" t="s">
        <v>111</v>
      </c>
      <c r="C28" s="30" t="s">
        <v>218</v>
      </c>
      <c r="D28" s="31"/>
      <c r="E28" s="30" t="s">
        <v>171</v>
      </c>
      <c r="F28" s="81" t="s">
        <v>211</v>
      </c>
      <c r="G28" s="21" t="s">
        <v>152</v>
      </c>
      <c r="H28" s="29" t="s">
        <v>219</v>
      </c>
      <c r="I28" s="21" t="s">
        <v>220</v>
      </c>
      <c r="J28" s="29" t="s">
        <v>56</v>
      </c>
      <c r="K28" s="21" t="s">
        <v>155</v>
      </c>
      <c r="L28" s="22">
        <v>43066</v>
      </c>
      <c r="M28" s="22">
        <v>43067</v>
      </c>
      <c r="N28" s="23">
        <v>608.245</v>
      </c>
      <c r="O28" s="23">
        <v>608.245</v>
      </c>
      <c r="P28" s="55">
        <f t="shared" si="1"/>
        <v>1216.49</v>
      </c>
      <c r="Q28" s="47"/>
      <c r="R28" s="52"/>
      <c r="S28" s="47"/>
      <c r="T28" s="52"/>
      <c r="U28" s="69"/>
      <c r="V28" s="63"/>
      <c r="W28" s="63">
        <f t="shared" si="2"/>
        <v>1216.49</v>
      </c>
      <c r="X28" s="30"/>
      <c r="AA28" s="12" t="s">
        <v>72</v>
      </c>
      <c r="AB28" s="12" t="s">
        <v>65</v>
      </c>
      <c r="AC28" s="15"/>
      <c r="AD28" s="13"/>
    </row>
    <row r="29" spans="1:30" s="50" customFormat="1" ht="24">
      <c r="A29" s="4" t="s">
        <v>136</v>
      </c>
      <c r="B29" s="5" t="s">
        <v>111</v>
      </c>
      <c r="C29" s="30" t="s">
        <v>221</v>
      </c>
      <c r="D29" s="31"/>
      <c r="E29" s="30" t="s">
        <v>171</v>
      </c>
      <c r="F29" s="81" t="s">
        <v>222</v>
      </c>
      <c r="G29" s="21" t="s">
        <v>152</v>
      </c>
      <c r="H29" s="29" t="s">
        <v>56</v>
      </c>
      <c r="I29" s="21" t="s">
        <v>193</v>
      </c>
      <c r="J29" s="29" t="s">
        <v>56</v>
      </c>
      <c r="K29" s="21" t="s">
        <v>223</v>
      </c>
      <c r="L29" s="22">
        <v>43066</v>
      </c>
      <c r="M29" s="22">
        <v>43069</v>
      </c>
      <c r="N29" s="23">
        <v>441.42</v>
      </c>
      <c r="O29" s="23">
        <v>441.42</v>
      </c>
      <c r="P29" s="55">
        <f t="shared" si="1"/>
        <v>882.84</v>
      </c>
      <c r="Q29" s="47"/>
      <c r="R29" s="52"/>
      <c r="S29" s="47"/>
      <c r="T29" s="52"/>
      <c r="U29" s="69"/>
      <c r="V29" s="63"/>
      <c r="W29" s="63">
        <f t="shared" si="2"/>
        <v>882.84</v>
      </c>
      <c r="X29" s="30"/>
      <c r="Y29" s="59"/>
      <c r="AA29" s="12" t="s">
        <v>84</v>
      </c>
      <c r="AB29" s="12" t="s">
        <v>85</v>
      </c>
      <c r="AC29" s="15"/>
      <c r="AD29" s="13"/>
    </row>
    <row r="30" spans="1:30" s="50" customFormat="1" ht="24">
      <c r="A30" s="4" t="s">
        <v>136</v>
      </c>
      <c r="B30" s="5" t="s">
        <v>111</v>
      </c>
      <c r="C30" s="30" t="s">
        <v>224</v>
      </c>
      <c r="D30" s="31"/>
      <c r="E30" s="30" t="s">
        <v>171</v>
      </c>
      <c r="F30" s="81" t="s">
        <v>225</v>
      </c>
      <c r="G30" s="21" t="s">
        <v>162</v>
      </c>
      <c r="H30" s="29" t="s">
        <v>56</v>
      </c>
      <c r="I30" s="21" t="s">
        <v>155</v>
      </c>
      <c r="J30" s="29" t="s">
        <v>163</v>
      </c>
      <c r="K30" s="21" t="s">
        <v>226</v>
      </c>
      <c r="L30" s="22">
        <v>43068</v>
      </c>
      <c r="M30" s="22">
        <v>43077</v>
      </c>
      <c r="N30" s="23">
        <v>2091.13</v>
      </c>
      <c r="O30" s="23">
        <v>2091.13</v>
      </c>
      <c r="P30" s="55">
        <f t="shared" si="1"/>
        <v>4182.26</v>
      </c>
      <c r="Q30" s="47">
        <v>5</v>
      </c>
      <c r="R30" s="61">
        <v>1036.8</v>
      </c>
      <c r="S30" s="47" t="s">
        <v>228</v>
      </c>
      <c r="T30" s="52" t="s">
        <v>228</v>
      </c>
      <c r="U30" s="69" t="s">
        <v>231</v>
      </c>
      <c r="V30" s="63">
        <f>Q30*R30</f>
        <v>5184</v>
      </c>
      <c r="W30" s="63">
        <f t="shared" si="2"/>
        <v>9366.26</v>
      </c>
      <c r="X30" s="30"/>
      <c r="Y30" s="59"/>
      <c r="AA30" s="12" t="s">
        <v>86</v>
      </c>
      <c r="AB30" s="12" t="s">
        <v>87</v>
      </c>
      <c r="AC30" s="15"/>
      <c r="AD30" s="13"/>
    </row>
    <row r="31" spans="1:30" s="50" customFormat="1" ht="96">
      <c r="A31" s="4" t="s">
        <v>136</v>
      </c>
      <c r="B31" s="5" t="s">
        <v>111</v>
      </c>
      <c r="C31" s="30" t="s">
        <v>232</v>
      </c>
      <c r="D31" s="31" t="s">
        <v>233</v>
      </c>
      <c r="E31" s="70" t="s">
        <v>234</v>
      </c>
      <c r="F31" s="70" t="s">
        <v>235</v>
      </c>
      <c r="G31" s="21" t="s">
        <v>152</v>
      </c>
      <c r="H31" s="29" t="s">
        <v>56</v>
      </c>
      <c r="I31" s="21" t="s">
        <v>193</v>
      </c>
      <c r="J31" s="29" t="s">
        <v>236</v>
      </c>
      <c r="K31" s="21" t="s">
        <v>237</v>
      </c>
      <c r="L31" s="22">
        <v>43044</v>
      </c>
      <c r="M31" s="22">
        <v>43049</v>
      </c>
      <c r="N31" s="47"/>
      <c r="O31" s="52"/>
      <c r="P31" s="53">
        <v>0</v>
      </c>
      <c r="Q31" s="71">
        <v>5</v>
      </c>
      <c r="R31" s="72">
        <v>845.1</v>
      </c>
      <c r="S31" s="47" t="s">
        <v>228</v>
      </c>
      <c r="T31" s="47" t="s">
        <v>228</v>
      </c>
      <c r="U31" s="48">
        <v>5</v>
      </c>
      <c r="V31" s="49">
        <f>U31*R31</f>
        <v>4225.5</v>
      </c>
      <c r="W31" s="49">
        <f>V31</f>
        <v>4225.5</v>
      </c>
      <c r="X31" s="30"/>
      <c r="Y31" s="59"/>
      <c r="AA31" s="12" t="s">
        <v>88</v>
      </c>
      <c r="AB31" s="12" t="s">
        <v>89</v>
      </c>
      <c r="AC31" s="15"/>
      <c r="AD31" s="13"/>
    </row>
    <row r="32" spans="1:30" s="50" customFormat="1" ht="60">
      <c r="A32" s="4" t="s">
        <v>136</v>
      </c>
      <c r="B32" s="5" t="s">
        <v>111</v>
      </c>
      <c r="C32" s="73" t="s">
        <v>238</v>
      </c>
      <c r="D32" s="74" t="s">
        <v>239</v>
      </c>
      <c r="E32" s="75" t="s">
        <v>240</v>
      </c>
      <c r="F32" s="75" t="s">
        <v>241</v>
      </c>
      <c r="G32" s="21" t="s">
        <v>152</v>
      </c>
      <c r="H32" s="29" t="s">
        <v>56</v>
      </c>
      <c r="I32" s="21" t="s">
        <v>193</v>
      </c>
      <c r="J32" s="29" t="s">
        <v>56</v>
      </c>
      <c r="K32" s="77" t="s">
        <v>242</v>
      </c>
      <c r="L32" s="78">
        <v>43045</v>
      </c>
      <c r="M32" s="78">
        <v>43049</v>
      </c>
      <c r="N32" s="52"/>
      <c r="O32" s="52"/>
      <c r="P32" s="53">
        <v>0</v>
      </c>
      <c r="Q32" s="71">
        <v>4</v>
      </c>
      <c r="R32" s="79">
        <v>177</v>
      </c>
      <c r="S32" s="47" t="s">
        <v>228</v>
      </c>
      <c r="T32" s="47" t="s">
        <v>228</v>
      </c>
      <c r="U32" s="48">
        <v>4</v>
      </c>
      <c r="V32" s="80">
        <v>708</v>
      </c>
      <c r="W32" s="80">
        <v>708</v>
      </c>
      <c r="X32" s="30"/>
      <c r="Y32" s="59"/>
      <c r="AA32" s="12" t="s">
        <v>90</v>
      </c>
      <c r="AB32" s="12" t="s">
        <v>71</v>
      </c>
      <c r="AC32" s="15"/>
      <c r="AD32" s="13"/>
    </row>
    <row r="33" spans="1:30" s="50" customFormat="1" ht="36">
      <c r="A33" s="4" t="s">
        <v>136</v>
      </c>
      <c r="B33" s="5" t="s">
        <v>111</v>
      </c>
      <c r="C33" s="81" t="s">
        <v>243</v>
      </c>
      <c r="D33" s="31">
        <v>41297</v>
      </c>
      <c r="E33" s="70" t="s">
        <v>244</v>
      </c>
      <c r="F33" s="70" t="s">
        <v>245</v>
      </c>
      <c r="G33" s="21" t="s">
        <v>152</v>
      </c>
      <c r="H33" s="29" t="s">
        <v>56</v>
      </c>
      <c r="I33" s="21" t="s">
        <v>193</v>
      </c>
      <c r="J33" s="29" t="s">
        <v>56</v>
      </c>
      <c r="K33" s="21" t="s">
        <v>246</v>
      </c>
      <c r="L33" s="78">
        <v>43045</v>
      </c>
      <c r="M33" s="78">
        <v>43049</v>
      </c>
      <c r="N33" s="28"/>
      <c r="O33" s="52"/>
      <c r="P33" s="53">
        <v>0</v>
      </c>
      <c r="Q33" s="71">
        <v>4</v>
      </c>
      <c r="R33" s="61">
        <v>54.01</v>
      </c>
      <c r="S33" s="47" t="s">
        <v>228</v>
      </c>
      <c r="T33" s="47" t="s">
        <v>228</v>
      </c>
      <c r="U33" s="48">
        <v>4</v>
      </c>
      <c r="V33" s="49">
        <v>216.04</v>
      </c>
      <c r="W33" s="49">
        <v>216.04</v>
      </c>
      <c r="X33" s="30"/>
      <c r="Y33" s="59"/>
      <c r="AA33" s="12" t="s">
        <v>91</v>
      </c>
      <c r="AB33" s="12" t="s">
        <v>72</v>
      </c>
      <c r="AC33" s="15"/>
      <c r="AD33" s="13"/>
    </row>
    <row r="34" spans="1:30" s="50" customFormat="1" ht="36">
      <c r="A34" s="4" t="s">
        <v>136</v>
      </c>
      <c r="B34" s="5" t="s">
        <v>111</v>
      </c>
      <c r="C34" s="81" t="s">
        <v>243</v>
      </c>
      <c r="D34" s="31">
        <v>41297</v>
      </c>
      <c r="E34" s="70" t="s">
        <v>244</v>
      </c>
      <c r="F34" s="70" t="s">
        <v>247</v>
      </c>
      <c r="G34" s="21" t="s">
        <v>152</v>
      </c>
      <c r="H34" s="29" t="s">
        <v>56</v>
      </c>
      <c r="I34" s="21" t="s">
        <v>193</v>
      </c>
      <c r="J34" s="29" t="s">
        <v>56</v>
      </c>
      <c r="K34" s="21" t="s">
        <v>246</v>
      </c>
      <c r="L34" s="78">
        <v>43055</v>
      </c>
      <c r="M34" s="78">
        <v>43056</v>
      </c>
      <c r="N34" s="28"/>
      <c r="O34" s="52"/>
      <c r="P34" s="53">
        <v>0</v>
      </c>
      <c r="Q34" s="71">
        <v>1</v>
      </c>
      <c r="R34" s="61">
        <v>54.01</v>
      </c>
      <c r="S34" s="47" t="s">
        <v>228</v>
      </c>
      <c r="T34" s="47" t="s">
        <v>228</v>
      </c>
      <c r="U34" s="48">
        <v>1</v>
      </c>
      <c r="V34" s="49">
        <v>54.01</v>
      </c>
      <c r="W34" s="49">
        <v>54.01</v>
      </c>
      <c r="X34" s="30"/>
      <c r="Y34" s="59"/>
      <c r="AA34" s="12" t="s">
        <v>92</v>
      </c>
      <c r="AB34" s="12" t="s">
        <v>73</v>
      </c>
      <c r="AC34" s="15"/>
      <c r="AD34" s="13"/>
    </row>
    <row r="35" spans="1:30" s="50" customFormat="1" ht="36">
      <c r="A35" s="4" t="s">
        <v>136</v>
      </c>
      <c r="B35" s="5" t="s">
        <v>111</v>
      </c>
      <c r="C35" s="81" t="s">
        <v>243</v>
      </c>
      <c r="D35" s="31">
        <v>41297</v>
      </c>
      <c r="E35" s="70" t="s">
        <v>244</v>
      </c>
      <c r="F35" s="70" t="s">
        <v>248</v>
      </c>
      <c r="G35" s="21" t="s">
        <v>152</v>
      </c>
      <c r="H35" s="29" t="s">
        <v>56</v>
      </c>
      <c r="I35" s="21" t="s">
        <v>193</v>
      </c>
      <c r="J35" s="29" t="s">
        <v>56</v>
      </c>
      <c r="K35" s="21" t="s">
        <v>246</v>
      </c>
      <c r="L35" s="78">
        <v>43059</v>
      </c>
      <c r="M35" s="78">
        <v>43063</v>
      </c>
      <c r="N35" s="28"/>
      <c r="O35" s="52"/>
      <c r="P35" s="53">
        <v>0</v>
      </c>
      <c r="Q35" s="71">
        <v>4</v>
      </c>
      <c r="R35" s="61">
        <v>54.01</v>
      </c>
      <c r="S35" s="47" t="s">
        <v>228</v>
      </c>
      <c r="T35" s="47" t="s">
        <v>228</v>
      </c>
      <c r="U35" s="48">
        <v>4</v>
      </c>
      <c r="V35" s="49">
        <v>216.04</v>
      </c>
      <c r="W35" s="49">
        <v>216.04</v>
      </c>
      <c r="X35" s="30"/>
      <c r="Y35" s="59"/>
      <c r="AA35" s="12" t="s">
        <v>93</v>
      </c>
      <c r="AB35" s="12" t="s">
        <v>75</v>
      </c>
      <c r="AC35" s="15"/>
      <c r="AD35" s="13"/>
    </row>
    <row r="36" spans="1:30" s="50" customFormat="1" ht="36">
      <c r="A36" s="4" t="s">
        <v>136</v>
      </c>
      <c r="B36" s="5" t="s">
        <v>111</v>
      </c>
      <c r="C36" s="81" t="s">
        <v>243</v>
      </c>
      <c r="D36" s="31">
        <v>41297</v>
      </c>
      <c r="E36" s="70" t="s">
        <v>244</v>
      </c>
      <c r="F36" s="70" t="s">
        <v>249</v>
      </c>
      <c r="G36" s="21" t="s">
        <v>152</v>
      </c>
      <c r="H36" s="29" t="s">
        <v>56</v>
      </c>
      <c r="I36" s="21" t="s">
        <v>193</v>
      </c>
      <c r="J36" s="29" t="s">
        <v>56</v>
      </c>
      <c r="K36" s="21" t="s">
        <v>246</v>
      </c>
      <c r="L36" s="78">
        <v>43066</v>
      </c>
      <c r="M36" s="78">
        <v>43070</v>
      </c>
      <c r="N36" s="24"/>
      <c r="O36" s="52"/>
      <c r="P36" s="53">
        <v>0</v>
      </c>
      <c r="Q36" s="71">
        <v>4</v>
      </c>
      <c r="R36" s="61">
        <v>54.01</v>
      </c>
      <c r="S36" s="47" t="s">
        <v>228</v>
      </c>
      <c r="T36" s="47" t="s">
        <v>228</v>
      </c>
      <c r="U36" s="48">
        <v>4</v>
      </c>
      <c r="V36" s="49">
        <v>216.04</v>
      </c>
      <c r="W36" s="49">
        <v>216.04</v>
      </c>
      <c r="X36" s="30"/>
      <c r="Y36" s="59"/>
      <c r="AA36" s="12" t="s">
        <v>94</v>
      </c>
      <c r="AB36" s="12" t="s">
        <v>95</v>
      </c>
      <c r="AC36" s="15"/>
      <c r="AD36" s="13"/>
    </row>
    <row r="37" spans="1:30" s="50" customFormat="1" ht="72">
      <c r="A37" s="4" t="s">
        <v>136</v>
      </c>
      <c r="B37" s="5" t="s">
        <v>111</v>
      </c>
      <c r="C37" s="32" t="s">
        <v>250</v>
      </c>
      <c r="D37" s="31" t="s">
        <v>251</v>
      </c>
      <c r="E37" s="70" t="s">
        <v>252</v>
      </c>
      <c r="F37" s="70" t="s">
        <v>253</v>
      </c>
      <c r="G37" s="21" t="s">
        <v>152</v>
      </c>
      <c r="H37" s="29" t="s">
        <v>56</v>
      </c>
      <c r="I37" s="21" t="s">
        <v>193</v>
      </c>
      <c r="J37" s="29" t="s">
        <v>158</v>
      </c>
      <c r="K37" s="26" t="s">
        <v>254</v>
      </c>
      <c r="L37" s="78">
        <v>43045</v>
      </c>
      <c r="M37" s="78">
        <v>43048</v>
      </c>
      <c r="N37" s="28"/>
      <c r="O37" s="52"/>
      <c r="P37" s="53">
        <v>0</v>
      </c>
      <c r="Q37" s="71">
        <v>3</v>
      </c>
      <c r="R37" s="82">
        <v>223.65</v>
      </c>
      <c r="S37" s="47" t="s">
        <v>228</v>
      </c>
      <c r="T37" s="47" t="s">
        <v>228</v>
      </c>
      <c r="U37" s="48">
        <v>3</v>
      </c>
      <c r="V37" s="49">
        <v>670.95</v>
      </c>
      <c r="W37" s="49">
        <v>670.95</v>
      </c>
      <c r="X37" s="30"/>
      <c r="Y37" s="59"/>
      <c r="AA37" s="12" t="s">
        <v>96</v>
      </c>
      <c r="AB37" s="12" t="s">
        <v>97</v>
      </c>
      <c r="AC37" s="15"/>
      <c r="AD37" s="13"/>
    </row>
    <row r="38" spans="1:30" s="50" customFormat="1" ht="96">
      <c r="A38" s="4" t="s">
        <v>136</v>
      </c>
      <c r="B38" s="5" t="s">
        <v>111</v>
      </c>
      <c r="C38" s="32" t="s">
        <v>255</v>
      </c>
      <c r="D38" s="31">
        <v>1060221</v>
      </c>
      <c r="E38" s="70" t="s">
        <v>252</v>
      </c>
      <c r="F38" s="70" t="s">
        <v>256</v>
      </c>
      <c r="G38" s="21" t="s">
        <v>152</v>
      </c>
      <c r="H38" s="29" t="s">
        <v>56</v>
      </c>
      <c r="I38" s="21" t="s">
        <v>193</v>
      </c>
      <c r="J38" s="29" t="s">
        <v>257</v>
      </c>
      <c r="K38" s="26" t="s">
        <v>258</v>
      </c>
      <c r="L38" s="78">
        <v>43049</v>
      </c>
      <c r="M38" s="78">
        <v>43054</v>
      </c>
      <c r="N38" s="52"/>
      <c r="O38" s="52"/>
      <c r="P38" s="53">
        <v>0</v>
      </c>
      <c r="Q38" s="71">
        <v>5</v>
      </c>
      <c r="R38" s="82">
        <v>223.65</v>
      </c>
      <c r="S38" s="47" t="s">
        <v>228</v>
      </c>
      <c r="T38" s="47" t="s">
        <v>228</v>
      </c>
      <c r="U38" s="48">
        <v>5</v>
      </c>
      <c r="V38" s="49">
        <v>1118.25</v>
      </c>
      <c r="W38" s="49">
        <v>1118.25</v>
      </c>
      <c r="X38" s="30"/>
      <c r="Y38" s="59"/>
      <c r="AA38" s="12" t="s">
        <v>98</v>
      </c>
      <c r="AB38" s="12" t="s">
        <v>99</v>
      </c>
      <c r="AC38" s="15"/>
      <c r="AD38" s="13"/>
    </row>
    <row r="39" spans="1:30" ht="96">
      <c r="A39" s="4" t="s">
        <v>136</v>
      </c>
      <c r="B39" s="5" t="s">
        <v>111</v>
      </c>
      <c r="C39" s="38" t="s">
        <v>259</v>
      </c>
      <c r="D39" s="36" t="s">
        <v>260</v>
      </c>
      <c r="E39" s="83" t="s">
        <v>261</v>
      </c>
      <c r="F39" s="84" t="s">
        <v>256</v>
      </c>
      <c r="G39" s="21" t="s">
        <v>152</v>
      </c>
      <c r="H39" s="29" t="s">
        <v>56</v>
      </c>
      <c r="I39" s="21" t="s">
        <v>193</v>
      </c>
      <c r="J39" s="29" t="s">
        <v>257</v>
      </c>
      <c r="K39" s="26" t="s">
        <v>258</v>
      </c>
      <c r="L39" s="78">
        <v>43049</v>
      </c>
      <c r="M39" s="78">
        <v>43054</v>
      </c>
      <c r="N39" s="39"/>
      <c r="O39" s="39"/>
      <c r="P39" s="53">
        <v>0</v>
      </c>
      <c r="Q39" s="71">
        <v>5</v>
      </c>
      <c r="R39" s="61">
        <v>223.65</v>
      </c>
      <c r="S39" s="47" t="s">
        <v>228</v>
      </c>
      <c r="T39" s="47" t="s">
        <v>228</v>
      </c>
      <c r="U39" s="48">
        <v>5</v>
      </c>
      <c r="V39" s="49">
        <v>1118.25</v>
      </c>
      <c r="W39" s="49">
        <v>1118.25</v>
      </c>
      <c r="X39" s="30"/>
      <c r="AA39" s="44" t="s">
        <v>100</v>
      </c>
      <c r="AB39" s="44" t="s">
        <v>101</v>
      </c>
      <c r="AC39" s="45"/>
      <c r="AD39" s="46"/>
    </row>
    <row r="40" spans="1:30" ht="36">
      <c r="A40" s="4" t="s">
        <v>136</v>
      </c>
      <c r="B40" s="5" t="s">
        <v>111</v>
      </c>
      <c r="C40" s="32" t="s">
        <v>262</v>
      </c>
      <c r="D40" s="31" t="s">
        <v>263</v>
      </c>
      <c r="E40" s="70" t="s">
        <v>244</v>
      </c>
      <c r="F40" s="70" t="s">
        <v>264</v>
      </c>
      <c r="G40" s="21" t="s">
        <v>152</v>
      </c>
      <c r="H40" s="29" t="s">
        <v>56</v>
      </c>
      <c r="I40" s="21" t="s">
        <v>193</v>
      </c>
      <c r="J40" s="29" t="s">
        <v>56</v>
      </c>
      <c r="K40" s="21" t="s">
        <v>265</v>
      </c>
      <c r="L40" s="78">
        <v>43046</v>
      </c>
      <c r="M40" s="78">
        <v>43049</v>
      </c>
      <c r="N40" s="52"/>
      <c r="O40" s="52"/>
      <c r="P40" s="53">
        <v>0</v>
      </c>
      <c r="Q40" s="71">
        <v>3</v>
      </c>
      <c r="R40" s="61">
        <v>54.01</v>
      </c>
      <c r="S40" s="47" t="s">
        <v>228</v>
      </c>
      <c r="T40" s="47" t="s">
        <v>228</v>
      </c>
      <c r="U40" s="48">
        <v>3</v>
      </c>
      <c r="V40" s="49">
        <v>162.03</v>
      </c>
      <c r="W40" s="49">
        <v>162.03</v>
      </c>
      <c r="X40" s="57"/>
      <c r="AA40" s="12" t="s">
        <v>102</v>
      </c>
      <c r="AB40" s="12" t="s">
        <v>103</v>
      </c>
      <c r="AC40" s="15"/>
      <c r="AD40" s="13"/>
    </row>
    <row r="41" spans="1:30" ht="48">
      <c r="A41" s="4" t="s">
        <v>136</v>
      </c>
      <c r="B41" s="5" t="s">
        <v>111</v>
      </c>
      <c r="C41" s="32" t="s">
        <v>266</v>
      </c>
      <c r="D41" s="31" t="s">
        <v>267</v>
      </c>
      <c r="E41" s="70" t="s">
        <v>252</v>
      </c>
      <c r="F41" s="70" t="s">
        <v>268</v>
      </c>
      <c r="G41" s="21" t="s">
        <v>152</v>
      </c>
      <c r="H41" s="29" t="s">
        <v>56</v>
      </c>
      <c r="I41" s="21" t="s">
        <v>193</v>
      </c>
      <c r="J41" s="29" t="s">
        <v>269</v>
      </c>
      <c r="K41" s="21" t="s">
        <v>270</v>
      </c>
      <c r="L41" s="78">
        <v>43046</v>
      </c>
      <c r="M41" s="78">
        <v>43049</v>
      </c>
      <c r="N41" s="52"/>
      <c r="O41" s="52"/>
      <c r="P41" s="53">
        <v>0</v>
      </c>
      <c r="Q41" s="71">
        <v>3</v>
      </c>
      <c r="R41" s="61">
        <v>845</v>
      </c>
      <c r="S41" s="47" t="s">
        <v>228</v>
      </c>
      <c r="T41" s="47" t="s">
        <v>228</v>
      </c>
      <c r="U41" s="48">
        <v>3</v>
      </c>
      <c r="V41" s="49">
        <v>2535</v>
      </c>
      <c r="W41" s="49">
        <v>2535</v>
      </c>
      <c r="X41" s="57"/>
      <c r="AA41" s="12" t="s">
        <v>104</v>
      </c>
      <c r="AB41" s="12" t="s">
        <v>105</v>
      </c>
      <c r="AC41" s="15"/>
      <c r="AD41" s="13"/>
    </row>
    <row r="42" spans="1:30" ht="48">
      <c r="A42" s="4" t="s">
        <v>136</v>
      </c>
      <c r="B42" s="5" t="s">
        <v>111</v>
      </c>
      <c r="C42" s="32" t="s">
        <v>271</v>
      </c>
      <c r="D42" s="31" t="s">
        <v>272</v>
      </c>
      <c r="E42" s="70" t="s">
        <v>273</v>
      </c>
      <c r="F42" s="70" t="s">
        <v>274</v>
      </c>
      <c r="G42" s="21" t="s">
        <v>152</v>
      </c>
      <c r="H42" s="29" t="s">
        <v>56</v>
      </c>
      <c r="I42" s="21" t="s">
        <v>193</v>
      </c>
      <c r="J42" s="29" t="s">
        <v>269</v>
      </c>
      <c r="K42" s="21" t="s">
        <v>270</v>
      </c>
      <c r="L42" s="78">
        <v>43042</v>
      </c>
      <c r="M42" s="78">
        <v>43045</v>
      </c>
      <c r="N42" s="52"/>
      <c r="O42" s="52"/>
      <c r="P42" s="53">
        <v>0</v>
      </c>
      <c r="Q42" s="71">
        <v>3</v>
      </c>
      <c r="R42" s="61">
        <v>850.2</v>
      </c>
      <c r="S42" s="47" t="s">
        <v>228</v>
      </c>
      <c r="T42" s="47" t="s">
        <v>228</v>
      </c>
      <c r="U42" s="48">
        <v>3</v>
      </c>
      <c r="V42" s="49">
        <v>2550.6</v>
      </c>
      <c r="W42" s="49">
        <v>2550.6</v>
      </c>
      <c r="X42" s="57"/>
      <c r="AA42" s="12" t="s">
        <v>106</v>
      </c>
      <c r="AB42" s="12" t="s">
        <v>107</v>
      </c>
      <c r="AC42" s="15"/>
      <c r="AD42" s="13"/>
    </row>
    <row r="43" spans="1:30" ht="48">
      <c r="A43" s="4" t="s">
        <v>136</v>
      </c>
      <c r="B43" s="5" t="s">
        <v>111</v>
      </c>
      <c r="C43" s="32" t="s">
        <v>275</v>
      </c>
      <c r="D43" s="31" t="s">
        <v>276</v>
      </c>
      <c r="E43" s="70" t="s">
        <v>277</v>
      </c>
      <c r="F43" s="70" t="s">
        <v>278</v>
      </c>
      <c r="G43" s="21" t="s">
        <v>152</v>
      </c>
      <c r="H43" s="29" t="s">
        <v>56</v>
      </c>
      <c r="I43" s="21" t="s">
        <v>193</v>
      </c>
      <c r="J43" s="29" t="s">
        <v>279</v>
      </c>
      <c r="K43" s="21" t="s">
        <v>280</v>
      </c>
      <c r="L43" s="78">
        <v>43059</v>
      </c>
      <c r="M43" s="78">
        <v>43061</v>
      </c>
      <c r="N43" s="52"/>
      <c r="O43" s="52"/>
      <c r="P43" s="53">
        <v>0</v>
      </c>
      <c r="Q43" s="71">
        <v>2</v>
      </c>
      <c r="R43" s="61">
        <v>166.04</v>
      </c>
      <c r="S43" s="47" t="s">
        <v>228</v>
      </c>
      <c r="T43" s="47" t="s">
        <v>228</v>
      </c>
      <c r="U43" s="48">
        <v>2</v>
      </c>
      <c r="V43" s="49">
        <v>332.08</v>
      </c>
      <c r="W43" s="49">
        <v>332.08</v>
      </c>
      <c r="X43" s="57"/>
      <c r="AA43" s="12" t="s">
        <v>108</v>
      </c>
      <c r="AB43" s="12" t="s">
        <v>109</v>
      </c>
      <c r="AC43" s="15"/>
      <c r="AD43" s="13"/>
    </row>
    <row r="44" spans="1:30" ht="48">
      <c r="A44" s="4" t="s">
        <v>136</v>
      </c>
      <c r="B44" s="5" t="s">
        <v>111</v>
      </c>
      <c r="C44" s="32" t="s">
        <v>281</v>
      </c>
      <c r="D44" s="31" t="s">
        <v>282</v>
      </c>
      <c r="E44" s="70" t="s">
        <v>283</v>
      </c>
      <c r="F44" s="70" t="s">
        <v>284</v>
      </c>
      <c r="G44" s="21" t="s">
        <v>152</v>
      </c>
      <c r="H44" s="29" t="s">
        <v>56</v>
      </c>
      <c r="I44" s="21" t="s">
        <v>246</v>
      </c>
      <c r="J44" s="29" t="s">
        <v>56</v>
      </c>
      <c r="K44" s="21" t="s">
        <v>285</v>
      </c>
      <c r="L44" s="78">
        <v>43045</v>
      </c>
      <c r="M44" s="78">
        <v>43048</v>
      </c>
      <c r="N44" s="52"/>
      <c r="O44" s="52"/>
      <c r="P44" s="53">
        <v>0</v>
      </c>
      <c r="Q44" s="71">
        <v>3</v>
      </c>
      <c r="R44" s="61">
        <v>177</v>
      </c>
      <c r="S44" s="47" t="s">
        <v>228</v>
      </c>
      <c r="T44" s="47" t="s">
        <v>228</v>
      </c>
      <c r="U44" s="48">
        <v>3</v>
      </c>
      <c r="V44" s="49">
        <v>531</v>
      </c>
      <c r="W44" s="49">
        <f>R44*U44</f>
        <v>531</v>
      </c>
      <c r="X44" s="57"/>
      <c r="AA44" s="12" t="s">
        <v>110</v>
      </c>
      <c r="AB44" s="12" t="s">
        <v>111</v>
      </c>
      <c r="AC44" s="15"/>
      <c r="AD44" s="13"/>
    </row>
    <row r="45" spans="1:30" ht="48">
      <c r="A45" s="4" t="s">
        <v>136</v>
      </c>
      <c r="B45" s="5" t="s">
        <v>111</v>
      </c>
      <c r="C45" s="38" t="s">
        <v>286</v>
      </c>
      <c r="D45" s="36" t="s">
        <v>287</v>
      </c>
      <c r="E45" s="84" t="s">
        <v>288</v>
      </c>
      <c r="F45" s="84" t="s">
        <v>289</v>
      </c>
      <c r="G45" s="21" t="s">
        <v>152</v>
      </c>
      <c r="H45" s="29" t="s">
        <v>56</v>
      </c>
      <c r="I45" s="21" t="s">
        <v>246</v>
      </c>
      <c r="J45" s="25" t="s">
        <v>56</v>
      </c>
      <c r="K45" s="85" t="s">
        <v>285</v>
      </c>
      <c r="L45" s="78">
        <v>43045</v>
      </c>
      <c r="M45" s="78">
        <v>43048</v>
      </c>
      <c r="N45" s="39"/>
      <c r="O45" s="39"/>
      <c r="P45" s="53">
        <v>0</v>
      </c>
      <c r="Q45" s="71">
        <v>3</v>
      </c>
      <c r="R45" s="61">
        <v>177</v>
      </c>
      <c r="S45" s="47"/>
      <c r="T45" s="61"/>
      <c r="U45" s="48">
        <v>3</v>
      </c>
      <c r="V45" s="49">
        <v>531</v>
      </c>
      <c r="W45" s="49">
        <v>531</v>
      </c>
      <c r="X45" s="57"/>
      <c r="AA45" s="12" t="s">
        <v>112</v>
      </c>
      <c r="AB45" s="12" t="s">
        <v>113</v>
      </c>
      <c r="AC45" s="15"/>
      <c r="AD45" s="13"/>
    </row>
    <row r="46" spans="1:30" ht="48">
      <c r="A46" s="4" t="s">
        <v>136</v>
      </c>
      <c r="B46" s="5" t="s">
        <v>111</v>
      </c>
      <c r="C46" s="81" t="s">
        <v>290</v>
      </c>
      <c r="D46" s="31" t="s">
        <v>291</v>
      </c>
      <c r="E46" s="70" t="s">
        <v>292</v>
      </c>
      <c r="F46" s="84" t="s">
        <v>289</v>
      </c>
      <c r="G46" s="21" t="s">
        <v>152</v>
      </c>
      <c r="H46" s="29" t="s">
        <v>56</v>
      </c>
      <c r="I46" s="26" t="s">
        <v>169</v>
      </c>
      <c r="J46" s="25" t="s">
        <v>56</v>
      </c>
      <c r="K46" s="85" t="s">
        <v>285</v>
      </c>
      <c r="L46" s="78">
        <v>43045</v>
      </c>
      <c r="M46" s="78">
        <v>43048</v>
      </c>
      <c r="N46" s="39"/>
      <c r="O46" s="39"/>
      <c r="P46" s="53">
        <v>0</v>
      </c>
      <c r="Q46" s="71">
        <v>3</v>
      </c>
      <c r="R46" s="61">
        <v>177</v>
      </c>
      <c r="S46" s="47"/>
      <c r="T46" s="61"/>
      <c r="U46" s="48">
        <v>3</v>
      </c>
      <c r="V46" s="49">
        <v>531</v>
      </c>
      <c r="W46" s="49">
        <v>531</v>
      </c>
      <c r="X46" s="57"/>
      <c r="AA46" s="12" t="s">
        <v>114</v>
      </c>
      <c r="AB46" s="12" t="s">
        <v>115</v>
      </c>
      <c r="AC46" s="15"/>
      <c r="AD46" s="13"/>
    </row>
    <row r="47" spans="1:30" ht="72">
      <c r="A47" s="4" t="s">
        <v>136</v>
      </c>
      <c r="B47" s="5" t="s">
        <v>111</v>
      </c>
      <c r="C47" s="32" t="s">
        <v>293</v>
      </c>
      <c r="D47" s="31" t="s">
        <v>294</v>
      </c>
      <c r="E47" s="70" t="s">
        <v>295</v>
      </c>
      <c r="F47" s="84" t="s">
        <v>296</v>
      </c>
      <c r="G47" s="21" t="s">
        <v>152</v>
      </c>
      <c r="H47" s="29" t="s">
        <v>56</v>
      </c>
      <c r="I47" s="26" t="s">
        <v>193</v>
      </c>
      <c r="J47" s="25" t="s">
        <v>56</v>
      </c>
      <c r="K47" s="26" t="s">
        <v>285</v>
      </c>
      <c r="L47" s="78">
        <v>43045</v>
      </c>
      <c r="M47" s="78">
        <v>43049</v>
      </c>
      <c r="N47" s="39"/>
      <c r="O47" s="39"/>
      <c r="P47" s="53">
        <v>0</v>
      </c>
      <c r="Q47" s="47">
        <v>4</v>
      </c>
      <c r="R47" s="61">
        <v>177</v>
      </c>
      <c r="S47" s="47"/>
      <c r="T47" s="61"/>
      <c r="U47" s="48">
        <v>4</v>
      </c>
      <c r="V47" s="49">
        <v>708</v>
      </c>
      <c r="W47" s="49">
        <v>708</v>
      </c>
      <c r="X47" s="57"/>
      <c r="AA47" s="12" t="s">
        <v>116</v>
      </c>
      <c r="AB47" s="12" t="s">
        <v>117</v>
      </c>
      <c r="AC47" s="15"/>
      <c r="AD47" s="13"/>
    </row>
    <row r="48" spans="1:30" ht="72">
      <c r="A48" s="4" t="s">
        <v>136</v>
      </c>
      <c r="B48" s="5" t="s">
        <v>111</v>
      </c>
      <c r="C48" s="32" t="s">
        <v>297</v>
      </c>
      <c r="D48" s="31" t="s">
        <v>298</v>
      </c>
      <c r="E48" s="70" t="s">
        <v>299</v>
      </c>
      <c r="F48" s="70" t="s">
        <v>296</v>
      </c>
      <c r="G48" s="21" t="s">
        <v>152</v>
      </c>
      <c r="H48" s="29" t="s">
        <v>56</v>
      </c>
      <c r="I48" s="26" t="s">
        <v>285</v>
      </c>
      <c r="J48" s="25" t="s">
        <v>56</v>
      </c>
      <c r="K48" s="26" t="s">
        <v>155</v>
      </c>
      <c r="L48" s="78">
        <v>43045</v>
      </c>
      <c r="M48" s="78">
        <v>43049</v>
      </c>
      <c r="N48" s="39"/>
      <c r="O48" s="39"/>
      <c r="P48" s="53">
        <v>0</v>
      </c>
      <c r="Q48" s="47">
        <v>4</v>
      </c>
      <c r="R48" s="61">
        <v>177</v>
      </c>
      <c r="S48" s="47"/>
      <c r="T48" s="61"/>
      <c r="U48" s="48">
        <v>4</v>
      </c>
      <c r="V48" s="49">
        <v>708</v>
      </c>
      <c r="W48" s="49">
        <v>708</v>
      </c>
      <c r="X48" s="57"/>
      <c r="AA48" s="12" t="s">
        <v>118</v>
      </c>
      <c r="AB48" s="12" t="s">
        <v>119</v>
      </c>
      <c r="AC48" s="15"/>
      <c r="AD48" s="13"/>
    </row>
    <row r="49" spans="1:30" ht="48">
      <c r="A49" s="4" t="s">
        <v>136</v>
      </c>
      <c r="B49" s="5" t="s">
        <v>111</v>
      </c>
      <c r="C49" s="32" t="s">
        <v>293</v>
      </c>
      <c r="D49" s="31" t="s">
        <v>294</v>
      </c>
      <c r="E49" s="70" t="s">
        <v>295</v>
      </c>
      <c r="F49" s="70" t="s">
        <v>300</v>
      </c>
      <c r="G49" s="21" t="s">
        <v>152</v>
      </c>
      <c r="H49" s="29" t="s">
        <v>56</v>
      </c>
      <c r="I49" s="21" t="s">
        <v>193</v>
      </c>
      <c r="J49" s="29" t="s">
        <v>158</v>
      </c>
      <c r="K49" s="21" t="s">
        <v>159</v>
      </c>
      <c r="L49" s="78">
        <v>43054</v>
      </c>
      <c r="M49" s="78">
        <v>43057</v>
      </c>
      <c r="N49" s="52"/>
      <c r="O49" s="52"/>
      <c r="P49" s="53">
        <v>0</v>
      </c>
      <c r="Q49" s="47">
        <v>3</v>
      </c>
      <c r="R49" s="61">
        <v>177</v>
      </c>
      <c r="S49" s="47"/>
      <c r="T49" s="61"/>
      <c r="U49" s="48">
        <v>3</v>
      </c>
      <c r="V49" s="49">
        <v>531</v>
      </c>
      <c r="W49" s="49">
        <v>531</v>
      </c>
      <c r="X49" s="57"/>
      <c r="AA49" s="12" t="s">
        <v>120</v>
      </c>
      <c r="AB49" s="12" t="s">
        <v>121</v>
      </c>
      <c r="AC49" s="15"/>
      <c r="AD49" s="13"/>
    </row>
    <row r="50" spans="1:30" ht="48">
      <c r="A50" s="4" t="s">
        <v>136</v>
      </c>
      <c r="B50" s="5" t="s">
        <v>111</v>
      </c>
      <c r="C50" s="32" t="s">
        <v>301</v>
      </c>
      <c r="D50" s="31" t="s">
        <v>298</v>
      </c>
      <c r="E50" s="70" t="s">
        <v>302</v>
      </c>
      <c r="F50" s="70" t="s">
        <v>300</v>
      </c>
      <c r="G50" s="21" t="s">
        <v>152</v>
      </c>
      <c r="H50" s="29" t="s">
        <v>56</v>
      </c>
      <c r="I50" s="21" t="s">
        <v>193</v>
      </c>
      <c r="J50" s="29" t="s">
        <v>158</v>
      </c>
      <c r="K50" s="21" t="s">
        <v>159</v>
      </c>
      <c r="L50" s="78">
        <v>43054</v>
      </c>
      <c r="M50" s="78">
        <v>43057</v>
      </c>
      <c r="N50" s="52"/>
      <c r="O50" s="52"/>
      <c r="P50" s="53">
        <v>0</v>
      </c>
      <c r="Q50" s="47">
        <v>3</v>
      </c>
      <c r="R50" s="61">
        <v>177</v>
      </c>
      <c r="S50" s="47"/>
      <c r="T50" s="61"/>
      <c r="U50" s="48">
        <v>3</v>
      </c>
      <c r="V50" s="49">
        <v>531</v>
      </c>
      <c r="W50" s="49">
        <v>531</v>
      </c>
      <c r="X50" s="57"/>
      <c r="AA50" s="12" t="s">
        <v>122</v>
      </c>
      <c r="AB50" s="12" t="s">
        <v>77</v>
      </c>
      <c r="AC50" s="15"/>
      <c r="AD50" s="13"/>
    </row>
    <row r="51" spans="1:30" ht="60">
      <c r="A51" s="4" t="s">
        <v>136</v>
      </c>
      <c r="B51" s="5" t="s">
        <v>111</v>
      </c>
      <c r="C51" s="32" t="s">
        <v>303</v>
      </c>
      <c r="D51" s="31" t="s">
        <v>304</v>
      </c>
      <c r="E51" s="70" t="s">
        <v>305</v>
      </c>
      <c r="F51" s="70" t="s">
        <v>306</v>
      </c>
      <c r="G51" s="21" t="s">
        <v>152</v>
      </c>
      <c r="H51" s="29" t="s">
        <v>56</v>
      </c>
      <c r="I51" s="21" t="s">
        <v>193</v>
      </c>
      <c r="J51" s="29" t="s">
        <v>56</v>
      </c>
      <c r="K51" s="21" t="s">
        <v>307</v>
      </c>
      <c r="L51" s="78">
        <v>43047</v>
      </c>
      <c r="M51" s="78">
        <v>43051</v>
      </c>
      <c r="N51" s="52"/>
      <c r="O51" s="52"/>
      <c r="P51" s="53">
        <v>0</v>
      </c>
      <c r="Q51" s="47">
        <v>4</v>
      </c>
      <c r="R51" s="61">
        <v>212.4</v>
      </c>
      <c r="S51" s="47"/>
      <c r="T51" s="61"/>
      <c r="U51" s="48">
        <v>4</v>
      </c>
      <c r="V51" s="49">
        <v>849.6</v>
      </c>
      <c r="W51" s="49">
        <v>849.6</v>
      </c>
      <c r="X51" s="57"/>
      <c r="AA51" s="12" t="s">
        <v>123</v>
      </c>
      <c r="AB51" s="12" t="s">
        <v>78</v>
      </c>
      <c r="AC51" s="15"/>
      <c r="AD51" s="13"/>
    </row>
    <row r="52" spans="1:30" ht="60">
      <c r="A52" s="4" t="s">
        <v>136</v>
      </c>
      <c r="B52" s="5" t="s">
        <v>111</v>
      </c>
      <c r="C52" s="32" t="s">
        <v>174</v>
      </c>
      <c r="D52" s="31" t="s">
        <v>308</v>
      </c>
      <c r="E52" s="70" t="s">
        <v>309</v>
      </c>
      <c r="F52" s="70" t="s">
        <v>306</v>
      </c>
      <c r="G52" s="21" t="s">
        <v>152</v>
      </c>
      <c r="H52" s="29" t="s">
        <v>56</v>
      </c>
      <c r="I52" s="21" t="s">
        <v>193</v>
      </c>
      <c r="J52" s="29" t="s">
        <v>56</v>
      </c>
      <c r="K52" s="21" t="s">
        <v>307</v>
      </c>
      <c r="L52" s="78">
        <v>43047</v>
      </c>
      <c r="M52" s="78">
        <v>43051</v>
      </c>
      <c r="N52" s="52"/>
      <c r="O52" s="52"/>
      <c r="P52" s="53">
        <v>0</v>
      </c>
      <c r="Q52" s="47">
        <v>4</v>
      </c>
      <c r="R52" s="61">
        <v>212.4</v>
      </c>
      <c r="S52" s="47"/>
      <c r="T52" s="61"/>
      <c r="U52" s="48">
        <v>4</v>
      </c>
      <c r="V52" s="49">
        <v>849.6</v>
      </c>
      <c r="W52" s="49">
        <v>849.6</v>
      </c>
      <c r="X52" s="57"/>
      <c r="AA52" s="12" t="s">
        <v>124</v>
      </c>
      <c r="AB52" s="12" t="s">
        <v>79</v>
      </c>
      <c r="AC52" s="15"/>
      <c r="AD52" s="13"/>
    </row>
    <row r="53" spans="1:30" ht="60">
      <c r="A53" s="4" t="s">
        <v>136</v>
      </c>
      <c r="B53" s="5" t="s">
        <v>111</v>
      </c>
      <c r="C53" s="32" t="s">
        <v>238</v>
      </c>
      <c r="D53" s="31" t="s">
        <v>310</v>
      </c>
      <c r="E53" s="70" t="s">
        <v>311</v>
      </c>
      <c r="F53" s="70" t="s">
        <v>306</v>
      </c>
      <c r="G53" s="21" t="s">
        <v>152</v>
      </c>
      <c r="H53" s="29" t="s">
        <v>56</v>
      </c>
      <c r="I53" s="21" t="s">
        <v>193</v>
      </c>
      <c r="J53" s="29" t="s">
        <v>56</v>
      </c>
      <c r="K53" s="21" t="s">
        <v>307</v>
      </c>
      <c r="L53" s="78">
        <v>43047</v>
      </c>
      <c r="M53" s="78">
        <v>43051</v>
      </c>
      <c r="N53" s="52"/>
      <c r="O53" s="52"/>
      <c r="P53" s="53">
        <v>0</v>
      </c>
      <c r="Q53" s="47">
        <v>4</v>
      </c>
      <c r="R53" s="61">
        <v>212.4</v>
      </c>
      <c r="S53" s="47"/>
      <c r="T53" s="61"/>
      <c r="U53" s="48">
        <v>4</v>
      </c>
      <c r="V53" s="49">
        <v>849.6</v>
      </c>
      <c r="W53" s="49">
        <v>849.6</v>
      </c>
      <c r="X53" s="57"/>
      <c r="AA53" s="12" t="s">
        <v>125</v>
      </c>
      <c r="AB53" s="12" t="s">
        <v>126</v>
      </c>
      <c r="AC53" s="15"/>
      <c r="AD53" s="13"/>
    </row>
    <row r="54" spans="1:30" ht="24">
      <c r="A54" s="4" t="s">
        <v>136</v>
      </c>
      <c r="B54" s="5" t="s">
        <v>111</v>
      </c>
      <c r="C54" s="86" t="s">
        <v>312</v>
      </c>
      <c r="D54" s="31" t="s">
        <v>313</v>
      </c>
      <c r="E54" s="70" t="s">
        <v>314</v>
      </c>
      <c r="F54" s="87" t="s">
        <v>315</v>
      </c>
      <c r="G54" s="21" t="s">
        <v>152</v>
      </c>
      <c r="H54" s="29" t="s">
        <v>56</v>
      </c>
      <c r="I54" s="21" t="s">
        <v>193</v>
      </c>
      <c r="J54" s="29" t="s">
        <v>316</v>
      </c>
      <c r="K54" s="88" t="s">
        <v>317</v>
      </c>
      <c r="L54" s="78">
        <v>43055</v>
      </c>
      <c r="M54" s="78">
        <v>43055</v>
      </c>
      <c r="N54" s="52"/>
      <c r="O54" s="52"/>
      <c r="P54" s="53">
        <v>0</v>
      </c>
      <c r="Q54" s="60" t="s">
        <v>318</v>
      </c>
      <c r="R54" s="61">
        <v>223.65</v>
      </c>
      <c r="S54" s="47"/>
      <c r="T54" s="52"/>
      <c r="U54" s="48">
        <v>1</v>
      </c>
      <c r="V54" s="49">
        <v>223.65</v>
      </c>
      <c r="W54" s="49">
        <v>223.65</v>
      </c>
      <c r="X54" s="57"/>
      <c r="AA54" s="12" t="s">
        <v>127</v>
      </c>
      <c r="AB54" s="12" t="s">
        <v>128</v>
      </c>
      <c r="AC54" s="15"/>
      <c r="AD54" s="13"/>
    </row>
    <row r="55" spans="1:30" ht="60">
      <c r="A55" s="4" t="s">
        <v>136</v>
      </c>
      <c r="B55" s="5" t="s">
        <v>111</v>
      </c>
      <c r="C55" s="86" t="s">
        <v>319</v>
      </c>
      <c r="D55" s="31" t="s">
        <v>320</v>
      </c>
      <c r="E55" s="70" t="s">
        <v>321</v>
      </c>
      <c r="F55" s="87" t="s">
        <v>322</v>
      </c>
      <c r="G55" s="21" t="s">
        <v>152</v>
      </c>
      <c r="H55" s="29" t="s">
        <v>56</v>
      </c>
      <c r="I55" s="21" t="s">
        <v>193</v>
      </c>
      <c r="J55" s="29" t="s">
        <v>56</v>
      </c>
      <c r="K55" s="88" t="s">
        <v>155</v>
      </c>
      <c r="L55" s="78">
        <v>43055</v>
      </c>
      <c r="M55" s="78">
        <v>43057</v>
      </c>
      <c r="N55" s="52"/>
      <c r="O55" s="52"/>
      <c r="P55" s="53">
        <v>0</v>
      </c>
      <c r="Q55" s="60" t="s">
        <v>230</v>
      </c>
      <c r="R55" s="61">
        <v>177</v>
      </c>
      <c r="S55" s="47"/>
      <c r="T55" s="52"/>
      <c r="U55" s="48">
        <v>2</v>
      </c>
      <c r="V55" s="49">
        <v>354</v>
      </c>
      <c r="W55" s="49">
        <v>354</v>
      </c>
      <c r="X55" s="57"/>
      <c r="AA55" s="12" t="s">
        <v>129</v>
      </c>
      <c r="AB55" s="12" t="s">
        <v>130</v>
      </c>
      <c r="AC55" s="15"/>
      <c r="AD55" s="13"/>
    </row>
    <row r="56" spans="1:30" ht="72">
      <c r="A56" s="4" t="s">
        <v>136</v>
      </c>
      <c r="B56" s="5" t="s">
        <v>111</v>
      </c>
      <c r="C56" s="86" t="s">
        <v>323</v>
      </c>
      <c r="D56" s="31" t="s">
        <v>324</v>
      </c>
      <c r="E56" s="70" t="s">
        <v>325</v>
      </c>
      <c r="F56" s="87" t="s">
        <v>326</v>
      </c>
      <c r="G56" s="21" t="s">
        <v>152</v>
      </c>
      <c r="H56" s="29" t="s">
        <v>56</v>
      </c>
      <c r="I56" s="21" t="s">
        <v>193</v>
      </c>
      <c r="J56" s="29" t="s">
        <v>327</v>
      </c>
      <c r="K56" s="88" t="s">
        <v>328</v>
      </c>
      <c r="L56" s="78">
        <v>43061</v>
      </c>
      <c r="M56" s="78">
        <v>43063</v>
      </c>
      <c r="N56" s="52"/>
      <c r="O56" s="52"/>
      <c r="P56" s="53">
        <v>0</v>
      </c>
      <c r="Q56" s="60" t="s">
        <v>230</v>
      </c>
      <c r="R56" s="61">
        <v>224.2</v>
      </c>
      <c r="S56" s="47"/>
      <c r="T56" s="52"/>
      <c r="U56" s="48">
        <v>2</v>
      </c>
      <c r="V56" s="49">
        <v>448.4</v>
      </c>
      <c r="W56" s="49">
        <v>448.4</v>
      </c>
      <c r="X56" s="57"/>
      <c r="AA56" s="12" t="s">
        <v>131</v>
      </c>
      <c r="AB56" s="12" t="s">
        <v>132</v>
      </c>
      <c r="AC56" s="15"/>
      <c r="AD56" s="13"/>
    </row>
    <row r="57" spans="1:30" ht="72">
      <c r="A57" s="4" t="s">
        <v>136</v>
      </c>
      <c r="B57" s="5" t="s">
        <v>111</v>
      </c>
      <c r="C57" s="86" t="s">
        <v>329</v>
      </c>
      <c r="D57" s="31">
        <v>133060</v>
      </c>
      <c r="E57" s="70" t="s">
        <v>325</v>
      </c>
      <c r="F57" s="87" t="s">
        <v>326</v>
      </c>
      <c r="G57" s="21" t="s">
        <v>152</v>
      </c>
      <c r="H57" s="29" t="s">
        <v>56</v>
      </c>
      <c r="I57" s="21" t="s">
        <v>193</v>
      </c>
      <c r="J57" s="29" t="s">
        <v>327</v>
      </c>
      <c r="K57" s="88" t="s">
        <v>328</v>
      </c>
      <c r="L57" s="78">
        <v>43061</v>
      </c>
      <c r="M57" s="78">
        <v>43063</v>
      </c>
      <c r="N57" s="52"/>
      <c r="O57" s="52"/>
      <c r="P57" s="53">
        <v>0</v>
      </c>
      <c r="Q57" s="60" t="s">
        <v>230</v>
      </c>
      <c r="R57" s="61">
        <v>224.2</v>
      </c>
      <c r="S57" s="47"/>
      <c r="T57" s="52"/>
      <c r="U57" s="48">
        <v>2</v>
      </c>
      <c r="V57" s="49">
        <v>448.4</v>
      </c>
      <c r="W57" s="49">
        <v>448.4</v>
      </c>
      <c r="X57" s="57"/>
      <c r="AA57" s="12" t="s">
        <v>133</v>
      </c>
      <c r="AB57" s="12" t="s">
        <v>83</v>
      </c>
      <c r="AC57" s="15"/>
      <c r="AD57" s="13"/>
    </row>
    <row r="58" spans="1:30" ht="72">
      <c r="A58" s="4" t="s">
        <v>136</v>
      </c>
      <c r="B58" s="5" t="s">
        <v>111</v>
      </c>
      <c r="C58" s="86" t="s">
        <v>330</v>
      </c>
      <c r="D58" s="31" t="s">
        <v>331</v>
      </c>
      <c r="E58" s="70" t="s">
        <v>325</v>
      </c>
      <c r="F58" s="87" t="s">
        <v>326</v>
      </c>
      <c r="G58" s="21" t="s">
        <v>152</v>
      </c>
      <c r="H58" s="29" t="s">
        <v>56</v>
      </c>
      <c r="I58" s="21" t="s">
        <v>193</v>
      </c>
      <c r="J58" s="29" t="s">
        <v>327</v>
      </c>
      <c r="K58" s="88" t="s">
        <v>328</v>
      </c>
      <c r="L58" s="78">
        <v>43061</v>
      </c>
      <c r="M58" s="78">
        <v>43063</v>
      </c>
      <c r="N58" s="52"/>
      <c r="O58" s="52"/>
      <c r="P58" s="53"/>
      <c r="Q58" s="60" t="s">
        <v>230</v>
      </c>
      <c r="R58" s="61">
        <v>224.2</v>
      </c>
      <c r="S58" s="47"/>
      <c r="T58" s="52"/>
      <c r="U58" s="48">
        <v>2</v>
      </c>
      <c r="V58" s="49">
        <v>448.4</v>
      </c>
      <c r="W58" s="49">
        <v>448.4</v>
      </c>
      <c r="X58" s="57"/>
      <c r="AA58" s="12" t="s">
        <v>134</v>
      </c>
      <c r="AB58" s="12" t="s">
        <v>135</v>
      </c>
      <c r="AC58" s="15"/>
      <c r="AD58" s="13"/>
    </row>
    <row r="59" spans="1:30" ht="72">
      <c r="A59" s="4" t="s">
        <v>136</v>
      </c>
      <c r="B59" s="5" t="s">
        <v>111</v>
      </c>
      <c r="C59" s="86" t="s">
        <v>332</v>
      </c>
      <c r="D59" s="31" t="s">
        <v>333</v>
      </c>
      <c r="E59" s="70" t="s">
        <v>325</v>
      </c>
      <c r="F59" s="87" t="s">
        <v>334</v>
      </c>
      <c r="G59" s="21" t="s">
        <v>152</v>
      </c>
      <c r="H59" s="29" t="s">
        <v>56</v>
      </c>
      <c r="I59" s="21" t="s">
        <v>193</v>
      </c>
      <c r="J59" s="29" t="s">
        <v>327</v>
      </c>
      <c r="K59" s="88" t="s">
        <v>328</v>
      </c>
      <c r="L59" s="78">
        <v>43061</v>
      </c>
      <c r="M59" s="78">
        <v>43063</v>
      </c>
      <c r="N59" s="52"/>
      <c r="O59" s="52"/>
      <c r="P59" s="53">
        <v>0</v>
      </c>
      <c r="Q59" s="60" t="s">
        <v>230</v>
      </c>
      <c r="R59" s="61">
        <v>224.2</v>
      </c>
      <c r="S59" s="47"/>
      <c r="T59" s="52"/>
      <c r="U59" s="48">
        <v>2</v>
      </c>
      <c r="V59" s="49">
        <v>448.4</v>
      </c>
      <c r="W59" s="49">
        <v>448.4</v>
      </c>
      <c r="X59" s="57"/>
      <c r="AA59" s="12" t="s">
        <v>136</v>
      </c>
      <c r="AB59" s="12" t="s">
        <v>137</v>
      </c>
      <c r="AC59" s="15"/>
      <c r="AD59" s="13"/>
    </row>
    <row r="60" spans="1:30" ht="84">
      <c r="A60" s="4" t="s">
        <v>136</v>
      </c>
      <c r="B60" s="5" t="s">
        <v>111</v>
      </c>
      <c r="C60" s="86" t="s">
        <v>335</v>
      </c>
      <c r="D60" s="31" t="s">
        <v>336</v>
      </c>
      <c r="E60" s="70" t="s">
        <v>337</v>
      </c>
      <c r="F60" s="87" t="s">
        <v>338</v>
      </c>
      <c r="G60" s="21" t="s">
        <v>152</v>
      </c>
      <c r="H60" s="29" t="s">
        <v>56</v>
      </c>
      <c r="I60" s="21" t="s">
        <v>193</v>
      </c>
      <c r="J60" s="29" t="s">
        <v>327</v>
      </c>
      <c r="K60" s="89" t="s">
        <v>339</v>
      </c>
      <c r="L60" s="78">
        <v>43061</v>
      </c>
      <c r="M60" s="78">
        <v>43062</v>
      </c>
      <c r="N60" s="52"/>
      <c r="O60" s="52"/>
      <c r="P60" s="53">
        <v>0</v>
      </c>
      <c r="Q60" s="60" t="s">
        <v>318</v>
      </c>
      <c r="R60" s="61">
        <v>223.65</v>
      </c>
      <c r="S60" s="47"/>
      <c r="T60" s="52"/>
      <c r="U60" s="48">
        <v>1</v>
      </c>
      <c r="V60" s="49">
        <v>223.65</v>
      </c>
      <c r="W60" s="49">
        <v>223.65</v>
      </c>
      <c r="X60" s="57"/>
      <c r="AA60" s="13"/>
      <c r="AB60" s="12" t="s">
        <v>84</v>
      </c>
      <c r="AC60" s="15"/>
      <c r="AD60" s="13"/>
    </row>
    <row r="61" spans="1:30" ht="60">
      <c r="A61" s="4" t="s">
        <v>136</v>
      </c>
      <c r="B61" s="5" t="s">
        <v>111</v>
      </c>
      <c r="C61" s="86" t="s">
        <v>340</v>
      </c>
      <c r="D61" s="31" t="s">
        <v>341</v>
      </c>
      <c r="E61" s="70" t="s">
        <v>252</v>
      </c>
      <c r="F61" s="87" t="s">
        <v>342</v>
      </c>
      <c r="G61" s="21" t="s">
        <v>152</v>
      </c>
      <c r="H61" s="29" t="s">
        <v>56</v>
      </c>
      <c r="I61" s="21" t="s">
        <v>193</v>
      </c>
      <c r="J61" s="29" t="s">
        <v>343</v>
      </c>
      <c r="K61" s="89" t="s">
        <v>344</v>
      </c>
      <c r="L61" s="78">
        <v>43061</v>
      </c>
      <c r="M61" s="78">
        <v>43063</v>
      </c>
      <c r="N61" s="52"/>
      <c r="O61" s="52"/>
      <c r="P61" s="53">
        <v>0</v>
      </c>
      <c r="Q61" s="60" t="s">
        <v>230</v>
      </c>
      <c r="R61" s="61">
        <v>1213.5999999999999</v>
      </c>
      <c r="S61" s="47"/>
      <c r="T61" s="52"/>
      <c r="U61" s="48">
        <v>2</v>
      </c>
      <c r="V61" s="49">
        <v>2427.1999999999998</v>
      </c>
      <c r="W61" s="49">
        <v>2427.1999999999998</v>
      </c>
      <c r="X61" s="57"/>
      <c r="AA61" s="13"/>
      <c r="AB61" s="12" t="s">
        <v>138</v>
      </c>
      <c r="AC61" s="15"/>
      <c r="AD61" s="13"/>
    </row>
    <row r="62" spans="1:30" ht="84">
      <c r="A62" s="4" t="s">
        <v>136</v>
      </c>
      <c r="B62" s="5" t="s">
        <v>111</v>
      </c>
      <c r="C62" s="86" t="s">
        <v>345</v>
      </c>
      <c r="D62" s="31">
        <v>70351</v>
      </c>
      <c r="E62" s="70" t="s">
        <v>346</v>
      </c>
      <c r="F62" s="87" t="s">
        <v>338</v>
      </c>
      <c r="G62" s="21" t="s">
        <v>152</v>
      </c>
      <c r="H62" s="29" t="s">
        <v>56</v>
      </c>
      <c r="I62" s="21" t="s">
        <v>193</v>
      </c>
      <c r="J62" s="29" t="s">
        <v>327</v>
      </c>
      <c r="K62" s="90" t="s">
        <v>339</v>
      </c>
      <c r="L62" s="78">
        <v>43061</v>
      </c>
      <c r="M62" s="78">
        <v>43062</v>
      </c>
      <c r="N62" s="52"/>
      <c r="O62" s="52"/>
      <c r="P62" s="53">
        <v>0</v>
      </c>
      <c r="Q62" s="60" t="s">
        <v>318</v>
      </c>
      <c r="R62" s="61">
        <v>223.65</v>
      </c>
      <c r="S62" s="47"/>
      <c r="T62" s="52"/>
      <c r="U62" s="48">
        <v>1</v>
      </c>
      <c r="V62" s="49">
        <v>223.65</v>
      </c>
      <c r="W62" s="49">
        <v>223.65</v>
      </c>
      <c r="X62" s="57"/>
      <c r="AA62" s="13"/>
      <c r="AB62" s="12" t="s">
        <v>139</v>
      </c>
      <c r="AC62" s="15"/>
      <c r="AD62" s="13"/>
    </row>
    <row r="63" spans="1:30" ht="48">
      <c r="A63" s="4" t="s">
        <v>136</v>
      </c>
      <c r="B63" s="5" t="s">
        <v>111</v>
      </c>
      <c r="C63" s="86" t="s">
        <v>312</v>
      </c>
      <c r="D63" s="31" t="s">
        <v>313</v>
      </c>
      <c r="E63" s="70" t="s">
        <v>347</v>
      </c>
      <c r="F63" s="87" t="s">
        <v>348</v>
      </c>
      <c r="G63" s="21" t="s">
        <v>152</v>
      </c>
      <c r="H63" s="29" t="s">
        <v>56</v>
      </c>
      <c r="I63" s="21" t="s">
        <v>193</v>
      </c>
      <c r="J63" s="29" t="s">
        <v>327</v>
      </c>
      <c r="K63" s="90" t="s">
        <v>339</v>
      </c>
      <c r="L63" s="78">
        <v>43060</v>
      </c>
      <c r="M63" s="76" t="s">
        <v>349</v>
      </c>
      <c r="N63" s="52"/>
      <c r="O63" s="52"/>
      <c r="P63" s="53">
        <v>0</v>
      </c>
      <c r="Q63" s="60" t="s">
        <v>229</v>
      </c>
      <c r="R63" s="61">
        <v>223.65</v>
      </c>
      <c r="S63" s="47"/>
      <c r="T63" s="52"/>
      <c r="U63" s="48">
        <v>3</v>
      </c>
      <c r="V63" s="49">
        <v>670.95</v>
      </c>
      <c r="W63" s="49">
        <v>670.95</v>
      </c>
      <c r="X63" s="57"/>
      <c r="AA63" s="13"/>
      <c r="AB63" s="12" t="s">
        <v>140</v>
      </c>
      <c r="AC63" s="15"/>
      <c r="AD63" s="13"/>
    </row>
    <row r="64" spans="1:30" ht="60">
      <c r="A64" s="4" t="s">
        <v>136</v>
      </c>
      <c r="B64" s="5" t="s">
        <v>111</v>
      </c>
      <c r="C64" s="86" t="s">
        <v>350</v>
      </c>
      <c r="D64" s="31" t="s">
        <v>351</v>
      </c>
      <c r="E64" s="70" t="s">
        <v>352</v>
      </c>
      <c r="F64" s="87" t="s">
        <v>353</v>
      </c>
      <c r="G64" s="21" t="s">
        <v>152</v>
      </c>
      <c r="H64" s="29" t="s">
        <v>56</v>
      </c>
      <c r="I64" s="21" t="s">
        <v>193</v>
      </c>
      <c r="J64" s="29" t="s">
        <v>316</v>
      </c>
      <c r="K64" s="90" t="s">
        <v>354</v>
      </c>
      <c r="L64" s="78">
        <v>43067</v>
      </c>
      <c r="M64" s="78">
        <v>43069</v>
      </c>
      <c r="N64" s="52"/>
      <c r="O64" s="52"/>
      <c r="P64" s="53">
        <v>0</v>
      </c>
      <c r="Q64" s="60" t="s">
        <v>230</v>
      </c>
      <c r="R64" s="61">
        <v>223.65</v>
      </c>
      <c r="S64" s="47"/>
      <c r="T64" s="52"/>
      <c r="U64" s="48">
        <v>2</v>
      </c>
      <c r="V64" s="49">
        <f>Q64*R64</f>
        <v>447.3</v>
      </c>
      <c r="W64" s="49">
        <f>V64</f>
        <v>447.3</v>
      </c>
      <c r="X64" s="57"/>
      <c r="AA64" s="13"/>
      <c r="AB64" s="12" t="s">
        <v>141</v>
      </c>
      <c r="AC64" s="15"/>
      <c r="AD64" s="13"/>
    </row>
    <row r="65" spans="1:30" ht="72">
      <c r="A65" s="4" t="s">
        <v>136</v>
      </c>
      <c r="B65" s="5" t="s">
        <v>111</v>
      </c>
      <c r="C65" s="86" t="s">
        <v>355</v>
      </c>
      <c r="D65" s="31" t="s">
        <v>356</v>
      </c>
      <c r="E65" s="70" t="s">
        <v>204</v>
      </c>
      <c r="F65" s="87" t="s">
        <v>357</v>
      </c>
      <c r="G65" s="21" t="s">
        <v>152</v>
      </c>
      <c r="H65" s="29" t="s">
        <v>358</v>
      </c>
      <c r="I65" s="21" t="s">
        <v>359</v>
      </c>
      <c r="J65" s="29" t="s">
        <v>56</v>
      </c>
      <c r="K65" s="90" t="s">
        <v>155</v>
      </c>
      <c r="L65" s="78">
        <v>43061</v>
      </c>
      <c r="M65" s="78">
        <v>43063</v>
      </c>
      <c r="N65" s="52"/>
      <c r="O65" s="52"/>
      <c r="P65" s="53">
        <v>0</v>
      </c>
      <c r="Q65" s="60" t="s">
        <v>230</v>
      </c>
      <c r="R65" s="61">
        <v>177</v>
      </c>
      <c r="S65" s="47"/>
      <c r="T65" s="52"/>
      <c r="U65" s="48">
        <v>2</v>
      </c>
      <c r="V65" s="49">
        <v>354</v>
      </c>
      <c r="W65" s="49">
        <v>354</v>
      </c>
      <c r="X65" s="57"/>
      <c r="AA65" s="13"/>
      <c r="AB65" s="12" t="s">
        <v>142</v>
      </c>
      <c r="AC65" s="15"/>
      <c r="AD65" s="13"/>
    </row>
    <row r="66" spans="1:30" ht="60">
      <c r="A66" s="4" t="s">
        <v>136</v>
      </c>
      <c r="B66" s="5" t="s">
        <v>111</v>
      </c>
      <c r="C66" s="86" t="s">
        <v>360</v>
      </c>
      <c r="D66" s="91" t="s">
        <v>361</v>
      </c>
      <c r="E66" s="70" t="s">
        <v>362</v>
      </c>
      <c r="F66" s="87" t="s">
        <v>363</v>
      </c>
      <c r="G66" s="21" t="s">
        <v>152</v>
      </c>
      <c r="H66" s="29" t="s">
        <v>56</v>
      </c>
      <c r="I66" s="21" t="s">
        <v>193</v>
      </c>
      <c r="J66" s="29" t="s">
        <v>56</v>
      </c>
      <c r="K66" s="90" t="s">
        <v>364</v>
      </c>
      <c r="L66" s="78">
        <v>43061</v>
      </c>
      <c r="M66" s="78">
        <v>43065</v>
      </c>
      <c r="N66" s="52"/>
      <c r="O66" s="52"/>
      <c r="P66" s="53">
        <v>0</v>
      </c>
      <c r="Q66" s="60" t="s">
        <v>365</v>
      </c>
      <c r="R66" s="61">
        <v>177</v>
      </c>
      <c r="S66" s="47"/>
      <c r="T66" s="52"/>
      <c r="U66" s="48">
        <v>4</v>
      </c>
      <c r="V66" s="49">
        <v>708</v>
      </c>
      <c r="W66" s="49">
        <v>708</v>
      </c>
      <c r="X66" s="57"/>
      <c r="AA66" s="13"/>
      <c r="AB66" s="12" t="s">
        <v>143</v>
      </c>
      <c r="AC66" s="15"/>
      <c r="AD66" s="13"/>
    </row>
    <row r="67" spans="1:30" ht="60">
      <c r="A67" s="4" t="s">
        <v>136</v>
      </c>
      <c r="B67" s="5" t="s">
        <v>111</v>
      </c>
      <c r="C67" s="86" t="s">
        <v>366</v>
      </c>
      <c r="D67" s="31" t="s">
        <v>367</v>
      </c>
      <c r="E67" s="70" t="s">
        <v>171</v>
      </c>
      <c r="F67" s="87" t="s">
        <v>368</v>
      </c>
      <c r="G67" s="21" t="s">
        <v>152</v>
      </c>
      <c r="H67" s="29" t="s">
        <v>56</v>
      </c>
      <c r="I67" s="21" t="s">
        <v>193</v>
      </c>
      <c r="J67" s="29" t="s">
        <v>56</v>
      </c>
      <c r="K67" s="90" t="s">
        <v>369</v>
      </c>
      <c r="L67" s="78">
        <v>43061</v>
      </c>
      <c r="M67" s="78">
        <v>43063</v>
      </c>
      <c r="N67" s="52"/>
      <c r="O67" s="52"/>
      <c r="P67" s="53">
        <v>0</v>
      </c>
      <c r="Q67" s="60" t="s">
        <v>230</v>
      </c>
      <c r="R67" s="61">
        <v>212.4</v>
      </c>
      <c r="S67" s="47"/>
      <c r="T67" s="52"/>
      <c r="U67" s="48">
        <v>2</v>
      </c>
      <c r="V67" s="49">
        <v>424.8</v>
      </c>
      <c r="W67" s="49">
        <v>424.8</v>
      </c>
      <c r="X67" s="57"/>
      <c r="AA67" s="13"/>
      <c r="AB67" s="12" t="s">
        <v>88</v>
      </c>
      <c r="AC67" s="15"/>
      <c r="AD67" s="13"/>
    </row>
    <row r="68" spans="1:30" ht="36">
      <c r="A68" s="4" t="s">
        <v>136</v>
      </c>
      <c r="B68" s="5" t="s">
        <v>111</v>
      </c>
      <c r="C68" s="86" t="s">
        <v>370</v>
      </c>
      <c r="D68" s="31">
        <v>2504146</v>
      </c>
      <c r="E68" s="70" t="s">
        <v>371</v>
      </c>
      <c r="F68" s="87" t="s">
        <v>372</v>
      </c>
      <c r="G68" s="21" t="s">
        <v>152</v>
      </c>
      <c r="H68" s="29" t="s">
        <v>56</v>
      </c>
      <c r="I68" s="21" t="s">
        <v>246</v>
      </c>
      <c r="J68" s="29" t="s">
        <v>56</v>
      </c>
      <c r="K68" s="88" t="s">
        <v>155</v>
      </c>
      <c r="L68" s="78">
        <v>43065</v>
      </c>
      <c r="M68" s="78">
        <v>43069</v>
      </c>
      <c r="N68" s="52"/>
      <c r="O68" s="52"/>
      <c r="P68" s="53">
        <v>0</v>
      </c>
      <c r="Q68" s="60" t="s">
        <v>365</v>
      </c>
      <c r="R68" s="61">
        <v>177</v>
      </c>
      <c r="S68" s="47"/>
      <c r="T68" s="52"/>
      <c r="U68" s="48">
        <v>4</v>
      </c>
      <c r="V68" s="49">
        <v>708</v>
      </c>
      <c r="W68" s="49">
        <v>708</v>
      </c>
      <c r="X68" s="57"/>
      <c r="AA68" s="13"/>
      <c r="AB68" s="12" t="s">
        <v>144</v>
      </c>
      <c r="AC68" s="15"/>
      <c r="AD68" s="13"/>
    </row>
    <row r="69" spans="1:30" ht="36">
      <c r="A69" s="4" t="s">
        <v>136</v>
      </c>
      <c r="B69" s="5" t="s">
        <v>111</v>
      </c>
      <c r="C69" s="86" t="s">
        <v>373</v>
      </c>
      <c r="D69" s="31" t="s">
        <v>374</v>
      </c>
      <c r="E69" s="70" t="s">
        <v>375</v>
      </c>
      <c r="F69" s="87" t="s">
        <v>376</v>
      </c>
      <c r="G69" s="21" t="s">
        <v>152</v>
      </c>
      <c r="H69" s="29" t="s">
        <v>56</v>
      </c>
      <c r="I69" s="21" t="s">
        <v>193</v>
      </c>
      <c r="J69" s="29" t="s">
        <v>377</v>
      </c>
      <c r="K69" s="88" t="s">
        <v>378</v>
      </c>
      <c r="L69" s="78">
        <v>43061</v>
      </c>
      <c r="M69" s="78">
        <v>43064</v>
      </c>
      <c r="N69" s="52"/>
      <c r="O69" s="52"/>
      <c r="P69" s="53">
        <v>0</v>
      </c>
      <c r="Q69" s="60" t="s">
        <v>229</v>
      </c>
      <c r="R69" s="61">
        <v>212.11</v>
      </c>
      <c r="S69" s="47"/>
      <c r="T69" s="52"/>
      <c r="U69" s="48">
        <v>3</v>
      </c>
      <c r="V69" s="49">
        <v>636.33000000000004</v>
      </c>
      <c r="W69" s="49">
        <v>636.33000000000004</v>
      </c>
      <c r="X69" s="57"/>
      <c r="AA69" s="13"/>
      <c r="AB69" s="12" t="s">
        <v>145</v>
      </c>
      <c r="AC69" s="15"/>
      <c r="AD69" s="13"/>
    </row>
    <row r="70" spans="1:30" ht="72">
      <c r="A70" s="4" t="s">
        <v>136</v>
      </c>
      <c r="B70" s="5" t="s">
        <v>111</v>
      </c>
      <c r="C70" s="86" t="s">
        <v>238</v>
      </c>
      <c r="D70" s="31" t="s">
        <v>310</v>
      </c>
      <c r="E70" s="70" t="s">
        <v>311</v>
      </c>
      <c r="F70" s="87" t="s">
        <v>379</v>
      </c>
      <c r="G70" s="21" t="s">
        <v>152</v>
      </c>
      <c r="H70" s="29" t="s">
        <v>56</v>
      </c>
      <c r="I70" s="21" t="s">
        <v>193</v>
      </c>
      <c r="J70" s="29" t="s">
        <v>56</v>
      </c>
      <c r="K70" s="89" t="s">
        <v>380</v>
      </c>
      <c r="L70" s="78">
        <v>43065</v>
      </c>
      <c r="M70" s="78">
        <v>43069</v>
      </c>
      <c r="N70" s="52"/>
      <c r="O70" s="52"/>
      <c r="P70" s="53">
        <v>0</v>
      </c>
      <c r="Q70" s="60" t="s">
        <v>365</v>
      </c>
      <c r="R70" s="61">
        <v>212.4</v>
      </c>
      <c r="S70" s="47"/>
      <c r="T70" s="52"/>
      <c r="U70" s="48">
        <v>4</v>
      </c>
      <c r="V70" s="49">
        <v>849.6</v>
      </c>
      <c r="W70" s="49">
        <v>849.6</v>
      </c>
      <c r="X70" s="57"/>
      <c r="AA70" s="13"/>
      <c r="AB70" s="12" t="s">
        <v>92</v>
      </c>
      <c r="AC70" s="15"/>
      <c r="AD70" s="13"/>
    </row>
    <row r="71" spans="1:30" ht="72">
      <c r="A71" s="4" t="s">
        <v>136</v>
      </c>
      <c r="B71" s="5" t="s">
        <v>111</v>
      </c>
      <c r="C71" s="86" t="s">
        <v>381</v>
      </c>
      <c r="D71" s="31" t="s">
        <v>367</v>
      </c>
      <c r="E71" s="70" t="s">
        <v>171</v>
      </c>
      <c r="F71" s="87" t="s">
        <v>382</v>
      </c>
      <c r="G71" s="21" t="s">
        <v>152</v>
      </c>
      <c r="H71" s="29" t="s">
        <v>56</v>
      </c>
      <c r="I71" s="21" t="s">
        <v>193</v>
      </c>
      <c r="J71" s="29" t="s">
        <v>56</v>
      </c>
      <c r="K71" s="92" t="s">
        <v>383</v>
      </c>
      <c r="L71" s="93">
        <v>43065</v>
      </c>
      <c r="M71" s="94">
        <v>43069</v>
      </c>
      <c r="N71" s="52"/>
      <c r="O71" s="52"/>
      <c r="P71" s="53">
        <v>0</v>
      </c>
      <c r="Q71" s="60" t="s">
        <v>365</v>
      </c>
      <c r="R71" s="61">
        <v>212.4</v>
      </c>
      <c r="S71" s="47"/>
      <c r="T71" s="52"/>
      <c r="U71" s="48">
        <v>4</v>
      </c>
      <c r="V71" s="49">
        <v>849.6</v>
      </c>
      <c r="W71" s="49">
        <v>849.6</v>
      </c>
      <c r="X71" s="57"/>
      <c r="AA71" s="13"/>
      <c r="AB71" s="12" t="s">
        <v>93</v>
      </c>
      <c r="AC71" s="15"/>
      <c r="AD71" s="13"/>
    </row>
    <row r="72" spans="1:30" ht="60">
      <c r="A72" s="4" t="s">
        <v>136</v>
      </c>
      <c r="B72" s="5" t="s">
        <v>111</v>
      </c>
      <c r="C72" s="86" t="s">
        <v>384</v>
      </c>
      <c r="D72" s="31" t="s">
        <v>385</v>
      </c>
      <c r="E72" s="70" t="s">
        <v>386</v>
      </c>
      <c r="F72" s="87" t="s">
        <v>387</v>
      </c>
      <c r="G72" s="21" t="s">
        <v>152</v>
      </c>
      <c r="H72" s="29" t="s">
        <v>56</v>
      </c>
      <c r="I72" s="21" t="s">
        <v>193</v>
      </c>
      <c r="J72" s="29" t="s">
        <v>56</v>
      </c>
      <c r="K72" s="92" t="s">
        <v>383</v>
      </c>
      <c r="L72" s="93">
        <v>43065</v>
      </c>
      <c r="M72" s="94">
        <v>43069</v>
      </c>
      <c r="N72" s="52"/>
      <c r="O72" s="52"/>
      <c r="P72" s="53">
        <v>0</v>
      </c>
      <c r="Q72" s="60" t="s">
        <v>365</v>
      </c>
      <c r="R72" s="61">
        <v>177</v>
      </c>
      <c r="S72" s="47"/>
      <c r="T72" s="52"/>
      <c r="U72" s="48">
        <v>4</v>
      </c>
      <c r="V72" s="49">
        <v>708</v>
      </c>
      <c r="W72" s="49">
        <v>708</v>
      </c>
      <c r="X72" s="57"/>
      <c r="AA72" s="13"/>
      <c r="AB72" s="12" t="s">
        <v>146</v>
      </c>
      <c r="AC72" s="15"/>
      <c r="AD72" s="13"/>
    </row>
    <row r="73" spans="1:30" ht="48">
      <c r="A73" s="4" t="s">
        <v>136</v>
      </c>
      <c r="B73" s="5" t="s">
        <v>111</v>
      </c>
      <c r="C73" s="86" t="s">
        <v>332</v>
      </c>
      <c r="D73" s="31" t="s">
        <v>333</v>
      </c>
      <c r="E73" s="70" t="s">
        <v>325</v>
      </c>
      <c r="F73" s="87" t="s">
        <v>388</v>
      </c>
      <c r="G73" s="21" t="s">
        <v>152</v>
      </c>
      <c r="H73" s="29" t="s">
        <v>56</v>
      </c>
      <c r="I73" s="21" t="s">
        <v>193</v>
      </c>
      <c r="J73" s="29" t="s">
        <v>158</v>
      </c>
      <c r="K73" s="89" t="s">
        <v>159</v>
      </c>
      <c r="L73" s="93">
        <v>43067</v>
      </c>
      <c r="M73" s="93">
        <v>43071</v>
      </c>
      <c r="N73" s="52"/>
      <c r="O73" s="52"/>
      <c r="P73" s="53">
        <v>0</v>
      </c>
      <c r="Q73" s="60" t="s">
        <v>365</v>
      </c>
      <c r="R73" s="61">
        <v>224.2</v>
      </c>
      <c r="S73" s="47"/>
      <c r="T73" s="52"/>
      <c r="U73" s="48">
        <v>4</v>
      </c>
      <c r="V73" s="49">
        <v>896.8</v>
      </c>
      <c r="W73" s="49">
        <v>896.8</v>
      </c>
      <c r="X73" s="57"/>
      <c r="AA73" s="13"/>
      <c r="AB73" s="12" t="s">
        <v>147</v>
      </c>
      <c r="AC73" s="15"/>
      <c r="AD73" s="13"/>
    </row>
    <row r="74" spans="1:30" ht="72">
      <c r="A74" s="25" t="s">
        <v>136</v>
      </c>
      <c r="B74" s="97" t="s">
        <v>111</v>
      </c>
      <c r="C74" s="86" t="s">
        <v>389</v>
      </c>
      <c r="D74" s="36">
        <v>74586</v>
      </c>
      <c r="E74" s="84" t="s">
        <v>252</v>
      </c>
      <c r="F74" s="87" t="s">
        <v>390</v>
      </c>
      <c r="G74" s="26" t="s">
        <v>152</v>
      </c>
      <c r="H74" s="25" t="s">
        <v>56</v>
      </c>
      <c r="I74" s="26" t="s">
        <v>193</v>
      </c>
      <c r="J74" s="98" t="s">
        <v>391</v>
      </c>
      <c r="K74" s="89" t="s">
        <v>392</v>
      </c>
      <c r="L74" s="94">
        <v>43069</v>
      </c>
      <c r="M74" s="94">
        <v>43073</v>
      </c>
      <c r="N74" s="39"/>
      <c r="O74" s="39"/>
      <c r="P74" s="99">
        <v>0</v>
      </c>
      <c r="Q74" s="60" t="s">
        <v>365</v>
      </c>
      <c r="R74" s="100">
        <v>223.65</v>
      </c>
      <c r="S74" s="71"/>
      <c r="T74" s="39"/>
      <c r="U74" s="101">
        <v>4</v>
      </c>
      <c r="V74" s="102">
        <v>894.6</v>
      </c>
      <c r="W74" s="49">
        <v>894.6</v>
      </c>
      <c r="X74" s="57"/>
      <c r="AA74" s="13"/>
      <c r="AB74" s="12" t="s">
        <v>148</v>
      </c>
      <c r="AC74" s="17"/>
      <c r="AD74" s="13"/>
    </row>
    <row r="75" spans="1:30" ht="19.5" customHeight="1">
      <c r="A75" s="104" t="s">
        <v>393</v>
      </c>
      <c r="B75" s="104"/>
      <c r="C75" s="104"/>
      <c r="D75" s="104"/>
      <c r="E75" s="104"/>
      <c r="F75" s="104"/>
      <c r="G75" s="104"/>
      <c r="H75" s="104"/>
      <c r="I75" s="104"/>
      <c r="J75" s="104"/>
      <c r="K75" s="104"/>
      <c r="L75" s="104"/>
      <c r="M75" s="104"/>
      <c r="N75" s="104"/>
      <c r="O75" s="104"/>
      <c r="P75" s="104"/>
      <c r="Q75" s="104"/>
      <c r="R75" s="104"/>
      <c r="S75" s="104"/>
      <c r="T75" s="104"/>
      <c r="U75" s="104"/>
      <c r="V75" s="104"/>
      <c r="W75" s="96">
        <f>SUM(W8:W74)</f>
        <v>97109.989999999976</v>
      </c>
      <c r="X75" s="95"/>
    </row>
    <row r="76" spans="1:30" ht="12.75">
      <c r="A76" s="18"/>
      <c r="B76" s="18"/>
      <c r="C76" s="19"/>
      <c r="D76" s="18"/>
      <c r="E76" s="19"/>
      <c r="F76" s="19"/>
      <c r="G76" s="18"/>
      <c r="H76" s="18"/>
      <c r="I76" s="18"/>
      <c r="J76" s="18"/>
      <c r="K76" s="18"/>
      <c r="L76" s="18"/>
      <c r="M76" s="20"/>
      <c r="N76" s="18"/>
      <c r="O76" s="18"/>
      <c r="P76" s="18"/>
      <c r="Q76" s="18"/>
      <c r="R76" s="18"/>
      <c r="S76" s="18"/>
      <c r="T76" s="18"/>
      <c r="U76" s="20"/>
      <c r="V76" s="19"/>
      <c r="W76" s="19"/>
      <c r="X76" s="19"/>
    </row>
  </sheetData>
  <mergeCells count="29">
    <mergeCell ref="F5:F6"/>
    <mergeCell ref="A1:X1"/>
    <mergeCell ref="A2:X2"/>
    <mergeCell ref="A3:X3"/>
    <mergeCell ref="A4:B4"/>
    <mergeCell ref="C4:E4"/>
    <mergeCell ref="F4:M4"/>
    <mergeCell ref="N4:P4"/>
    <mergeCell ref="Q4:V4"/>
    <mergeCell ref="P5:P6"/>
    <mergeCell ref="H5:I5"/>
    <mergeCell ref="J5:K5"/>
    <mergeCell ref="Q5:R5"/>
    <mergeCell ref="S5:T5"/>
    <mergeCell ref="A5:A6"/>
    <mergeCell ref="B5:B6"/>
    <mergeCell ref="C5:C6"/>
    <mergeCell ref="D5:D6"/>
    <mergeCell ref="E5:E6"/>
    <mergeCell ref="A75:V75"/>
    <mergeCell ref="U5:U6"/>
    <mergeCell ref="V5:V6"/>
    <mergeCell ref="W4:W6"/>
    <mergeCell ref="X4:X6"/>
    <mergeCell ref="G5:G6"/>
    <mergeCell ref="L5:L6"/>
    <mergeCell ref="M5:M6"/>
    <mergeCell ref="N5:N6"/>
    <mergeCell ref="O5:O6"/>
  </mergeCells>
  <conditionalFormatting sqref="AF14 AV14 BL14 CB14 CR14 DH14 DX14 EN14 FD14 FT14 GJ14 GZ14 HP14 IF14 IV14 U8:V74 W8:X75 P8:P74">
    <cfRule type="expression" dxfId="6" priority="7" stopIfTrue="1">
      <formula>'Mapa - Passagens e Diárias NOV.'!#REF!&lt;&gt;$U8</formula>
    </cfRule>
  </conditionalFormatting>
  <conditionalFormatting sqref="U70:U74">
    <cfRule type="expression" dxfId="5" priority="1" stopIfTrue="1">
      <formula>'\Users\07803613420\Downloads\[NOVO MAPA DE VIAGENS PMG-CGE - 2017.xls]Mapa - Passagens e Diárias  NOV'!#REF!&lt;&gt;$U70</formula>
    </cfRule>
  </conditionalFormatting>
  <conditionalFormatting sqref="P31:P32 U31:W32">
    <cfRule type="expression" dxfId="4" priority="6" stopIfTrue="1">
      <formula>'\Users\07803613420\Downloads\[NOVO MAPA DE VIAGENS PMG-CGE - 2017.xls]Mapa - Passagens e Diárias  NOV'!#REF!&lt;&gt;$U31</formula>
    </cfRule>
  </conditionalFormatting>
  <conditionalFormatting sqref="P33:P53 U33:W53">
    <cfRule type="expression" dxfId="3" priority="5" stopIfTrue="1">
      <formula>'\Users\07803613420\Downloads\[NOVO MAPA DE VIAGENS PMG-CGE - 2017.xls]Mapa - Passagens e Diárias  NOV'!#REF!&lt;&gt;$U33</formula>
    </cfRule>
  </conditionalFormatting>
  <conditionalFormatting sqref="U54 P54:P69 V54:W69">
    <cfRule type="expression" dxfId="2" priority="4" stopIfTrue="1">
      <formula>'\Users\07803613420\Downloads\[NOVO MAPA DE VIAGENS PMG-CGE - 2017.xls]Mapa - Passagens e Diárias  NOV'!#REF!&lt;&gt;$U54</formula>
    </cfRule>
  </conditionalFormatting>
  <conditionalFormatting sqref="U55:U69">
    <cfRule type="expression" dxfId="1" priority="3" stopIfTrue="1">
      <formula>'\Users\07803613420\Downloads\[NOVO MAPA DE VIAGENS PMG-CGE - 2017.xls]Mapa - Passagens e Diárias  NOV'!#REF!&lt;&gt;$U55</formula>
    </cfRule>
  </conditionalFormatting>
  <conditionalFormatting sqref="P70:P74 V70:W74">
    <cfRule type="expression" dxfId="0" priority="2" stopIfTrue="1">
      <formula>'\Users\07803613420\Downloads\[NOVO MAPA DE VIAGENS PMG-CGE - 2017.xls]Mapa - Passagens e Diárias  NOV'!#REF!&lt;&gt;$U70</formula>
    </cfRule>
  </conditionalFormatting>
  <dataValidations count="5">
    <dataValidation type="list" allowBlank="1" sqref="M21:M22 IP14 HZ14 HJ14 GT14 GD14 FN14 EX14 EH14 DR14 DB14 CL14 BV14 BF14 AP14 Z14 IN14 HX14 HH14 GR14 GB14 FL14 EV14 EF14 DP14 CZ14 CJ14 BT14 BD14 AN14 X14 O19 M19 J8:J31 H8:H74 J33:J74">
      <formula1>"AL,AP,AM,BA,CE,DF,ES,GO,MA,MT,MS,MG,PA,PB,PR,PE,PI,RJ,RN,RS,RO,RR,SC,SP,SE,TO,–"</formula1>
    </dataValidation>
    <dataValidation type="list" allowBlank="1" sqref="IM14 HW14 HG14 GQ14 GA14 FK14 EU14 EE14 DO14 CY14 CI14 BS14 BC14 AM14 G8:G74">
      <formula1>"Nacional,Internacional"</formula1>
    </dataValidation>
    <dataValidation type="list" errorStyle="warning" allowBlank="1" showErrorMessage="1" sqref="IH14 HR14 R14 AH14 AX14 BN14 CD14 CT14 DJ14 DZ14 EP14 FF14 FV14 GL14 HB14 B8:B30">
      <formula1>$AB$6:$AB$74</formula1>
    </dataValidation>
    <dataValidation type="list" errorStyle="warning" allowBlank="1" showErrorMessage="1" sqref="IG14 HQ14 Q14 AG14 AW14 BM14 CC14 CS14 DI14 DY14 EO14 FE14 FU14 GK14 HA14 A8:A30 A75">
      <formula1>$AA$6:$AA$59</formula1>
    </dataValidation>
    <dataValidation type="list" errorStyle="warning" allowBlank="1" showErrorMessage="1" sqref="A31:B74">
      <formula1>#REF!</formula1>
    </dataValidation>
  </dataValidations>
  <pageMargins left="0.31496062992125984" right="0.23622047244094491" top="0.49" bottom="0.53" header="0.31496062992125984" footer="0.31496062992125984"/>
  <pageSetup paperSize="9" scale="3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Mapa - Passagens e Diárias NOV.</vt:lpstr>
      <vt:lpstr>'Mapa - Passagens e Diárias NOV.'!Area_de_impressao</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Hilario Silva Neto</dc:creator>
  <cp:lastModifiedBy>07803613420</cp:lastModifiedBy>
  <cp:revision/>
  <cp:lastPrinted>2017-12-05T17:21:30Z</cp:lastPrinted>
  <dcterms:created xsi:type="dcterms:W3CDTF">2017-05-10T16:21:31Z</dcterms:created>
  <dcterms:modified xsi:type="dcterms:W3CDTF">2017-12-06T14:06:21Z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1046-10.1.0.5672</vt:lpwstr>
  </property>
</Properties>
</file>