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11760"/>
  </bookViews>
  <sheets>
    <sheet name="Mapa - Passagens e Diárias  FEV" sheetId="8" r:id="rId1"/>
  </sheets>
  <definedNames>
    <definedName name="_xlnm.Print_Area" localSheetId="0">'Mapa - Passagens e Diárias  FEV'!$A$1:$X$27</definedName>
  </definedNames>
  <calcPr calcId="125725"/>
</workbook>
</file>

<file path=xl/calcChain.xml><?xml version="1.0" encoding="utf-8"?>
<calcChain xmlns="http://schemas.openxmlformats.org/spreadsheetml/2006/main">
  <c r="W24" i="8"/>
  <c r="W25"/>
  <c r="W26"/>
  <c r="W27"/>
  <c r="W23"/>
  <c r="P24"/>
  <c r="P25"/>
  <c r="P26"/>
  <c r="P27"/>
  <c r="P23"/>
  <c r="W16"/>
  <c r="V16"/>
  <c r="P16"/>
</calcChain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<sst xmlns="http://schemas.openxmlformats.org/spreadsheetml/2006/main" count="344" uniqueCount="120">
  <si>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</si>
  <si>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</si>
  <si>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</si>
  <si>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</si>
  <si>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</si>
  <si>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</si>
  <si>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</si>
  <si>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</si>
  <si>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</si>
  <si>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</si>
  <si>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</si>
  <si>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</si>
  <si>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</si>
  <si>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</si>
  <si>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</si>
  <si>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</si>
  <si>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</si>
  <si>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</si>
  <si>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</si>
  <si>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</si>
  <si>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</si>
  <si>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</si>
  <si>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</si>
  <si>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</si>
  <si>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</si>
  <si>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</si>
  <si>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</si>
  <si>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</si>
  <si>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</si>
  <si>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</si>
  <si>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</si>
  <si>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</si>
  <si>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</si>
  <si>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</si>
  <si>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</si>
  <si>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</si>
  <si>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</si>
  <si>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</si>
  <si>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</si>
  <si>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</si>
  <si>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</si>
  <si>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</si>
  <si>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</si>
  <si>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</si>
  <si>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</si>
  <si>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</si>
  <si>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</si>
  <si>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</si>
  <si>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</si>
  <si>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</si>
  <si>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</si>
  <si>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</si>
  <si>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PE</t>
  </si>
  <si>
    <t>FESP-UPE</t>
  </si>
  <si>
    <t>UPE</t>
  </si>
  <si>
    <t>RECIFE</t>
  </si>
  <si>
    <t>DF</t>
  </si>
  <si>
    <t>BRASILIA</t>
  </si>
  <si>
    <t>PROFESSOR</t>
  </si>
  <si>
    <t>PROFESSORA</t>
  </si>
  <si>
    <t>BA</t>
  </si>
  <si>
    <t>SALVADOR</t>
  </si>
  <si>
    <t>SP</t>
  </si>
  <si>
    <t>FRANKLIN ANDRADE DE AGUIAR VASCONCELOS</t>
  </si>
  <si>
    <t>GENILDO SILVA DO NASCIMENTO</t>
  </si>
  <si>
    <t>MARIA VITORIA RIBAS DE OLIVEIRA LIMA</t>
  </si>
  <si>
    <t>RENATO MEDEIROS DE MORAIS</t>
  </si>
  <si>
    <t>MARIA DO CARMO BARBOSA DE MELO</t>
  </si>
  <si>
    <t>MARIA TEREZA CARTAXO MUNIZ</t>
  </si>
  <si>
    <t>GARANHUNS</t>
  </si>
  <si>
    <t>SERRA TALHADA</t>
  </si>
  <si>
    <t>-</t>
  </si>
  <si>
    <t>JORGE MARCAL DANTAS</t>
  </si>
  <si>
    <t>6919-1</t>
  </si>
  <si>
    <t>4384-2</t>
  </si>
  <si>
    <t>ENGENHEIRO</t>
  </si>
  <si>
    <t>6225-1</t>
  </si>
  <si>
    <t>4155-6</t>
  </si>
  <si>
    <t>COORDENAÇÃO DO PARFOR</t>
  </si>
  <si>
    <t>7312-2</t>
  </si>
  <si>
    <t>BETANIA DA MATA RIBEIRO GOMES</t>
  </si>
  <si>
    <t>05651-0</t>
  </si>
  <si>
    <t>PROFESSOR ADJUNTO III - A</t>
  </si>
  <si>
    <t>11059-0</t>
  </si>
  <si>
    <t>CE</t>
  </si>
  <si>
    <t>ASSESOR DE RELAÇÕES INTERNACIONAIS</t>
  </si>
  <si>
    <t>FLORESTA, SERTANIA E OURICURI</t>
  </si>
  <si>
    <t>Intermunicipal</t>
  </si>
  <si>
    <t>VIAGEM A GARANHUNS, PERÍODO DE 05 A 09/02/2018, FISCALIZAÇÃO DE OBRAS EM GARANHUNS.</t>
  </si>
  <si>
    <t>VIAGEM A GARANHUNS, PERÍODO DE 19 A 23/02/2018, FISCALIZAÇÃO DE OBRAS EM GARANHUNS.</t>
  </si>
  <si>
    <t>VIAGEM A GARANHUNS, PERÍODO DE 26/02 A 02/03/2018, FISCALIZAÇÃO DE OBRAS EM GARANHUNS.</t>
  </si>
  <si>
    <t>VIAGEM A SERRA TALHADA, PERÍODO DE 05 A 09/02/2018, FISCALIZAÇÃO DE OBRAS EM SERRA TALHADA.</t>
  </si>
  <si>
    <t>VIAGEM A SERRA TALHADA, PERÍODO DE 19 A 23/02/2018, FISCALIZAÇÃO DE OBRAS EM SERRA TALHADA.</t>
  </si>
  <si>
    <t xml:space="preserve"> VIAGEM A SERRA TALHADA, PERÍODO DE 26/02 A 02/03/2018, FISCALIZAÇÃO DE OBRAS EM SERRA TALHADA. </t>
  </si>
  <si>
    <t>VIAGEM A SALVADOR, PERÍODO DE 05 A 06 DO CORRENTE, PARTICIPAR DA REUNIÃO DO PROGRAMA DE FORMAÇÃO DE PROFESSORES UNIVERSITÁRIOS DE UNIVERSIDADES PÚBLICAS DE MOÇAMBIQUE - EDITAL BRAMO NA UNEB EM SALVADOR.</t>
  </si>
  <si>
    <t>PROFESSOR ADJUNTO/FUN DIRECAO ASSESS 3 - FDA-3</t>
  </si>
  <si>
    <t xml:space="preserve"> JOSE GUIDO CORREA DE ARAUJO</t>
  </si>
  <si>
    <t>VIAGEM A BRASÍLIA, PERÍODO DE 21 A 25 DO CORRENTE, PARTICIPAR DO WORKSHOP PLANEJAMENTO ESTRATÉGICO DE INTERNACIONALIZAÇÃO NA UNIVERSIDADE BRASILEIRA, REPRESENTANDO O REITOR.</t>
  </si>
  <si>
    <t>VIAGEM A WASHINGTON, PERÍODO DE 24 A 28 DO CORRENTE, REPRESENTAR A UPE NO VI SEMINÁRIO DE INTERNACIONALIZAÇÃO UNIVERSITÁRIA E VII WORKSHOP DE TRABALHO DO PROGRAMA BOLSAS BRASIL   PAEC   GECUB.</t>
  </si>
  <si>
    <t>WASHINGTON</t>
  </si>
  <si>
    <t>EUA</t>
  </si>
  <si>
    <t>VIAGEM A FORTALEZA, PERÍODO DE 21 A 24 DO CORRENTE, ENCONTRO DO FORPARFOR NORDESTE NA CIDADE FORTALEZA.</t>
  </si>
  <si>
    <t>FORTALEZA</t>
  </si>
  <si>
    <t xml:space="preserve"> MARIA TEREZA CARTAXO MUNIZ </t>
  </si>
  <si>
    <t>VIAGEM A WASHINGTON, PERÍODO DE 28/02 A 02/03/2018, REPRESENTAR A UPE NO VI SEMINÁRIO DE INTERNACIONALIZAÇÃO UNIVERSITÁRIA E VII WORKSHOP DE TRABALHO DO PROGRAMA BOLSAS BRASIL PAEC GECUB.</t>
  </si>
  <si>
    <t>VIAGEM A BRASÍLIA, PERÍODO DE 21 A 22 DO CORRENTE, PARTICIPAR DO WORKSHOP PLANEJAMENTO ESTRATÉGICO DE INTERNACIONALIZAÇÃO NA UNIVERSIDADE BRASILEIRA, EM BRASÍLIA   DF.</t>
  </si>
  <si>
    <t>DIRETOR DE NÚCLEO DE EDUCAÇÃO A DISTÂNCIA</t>
  </si>
  <si>
    <t>VIAGEM A FLORESTA, SERTANIA E OURICURI, PERÍODO DE 26/02 A 02/03/2018, ENCONTRO PRESENCIAL NO POLO DE FLORESTA, SERTANIA E OURICURI, COM O COORDENADOR UAB E GESTORES DOS CURSOS DE BIOLOGIA, LETRAS E PEDAGOGIA. PROGRAMAÇÃO PARA 2018.1</t>
  </si>
  <si>
    <t>MATRIZ DE GERENCIAMENTO DE DIÁRIAS E PASSAGENS - UG 440702 - FEVEREIRO/2018</t>
  </si>
  <si>
    <t>Internacional</t>
  </si>
  <si>
    <t>Nacional</t>
  </si>
  <si>
    <t>RODRIGO HENRIQUE DOS SANTOS COUTINHO</t>
  </si>
  <si>
    <t>ALUNO</t>
  </si>
  <si>
    <t>Participar da 24º Competição Nacional BANJA SAE Brasil-Petrobrás</t>
  </si>
  <si>
    <t>SÃO JOSÉ DOS CAMPOS</t>
  </si>
  <si>
    <t>EDUARDO CESAR DE MIRANDA LOUREIRO</t>
  </si>
  <si>
    <t xml:space="preserve">TIAGO CAPIZANI DOS SANTOS </t>
  </si>
  <si>
    <t>ABEL CAVALCANTI SILVA</t>
  </si>
  <si>
    <t>MATHEUS AQUINO DE LIMA VASCONCELOS</t>
  </si>
  <si>
    <t>S/ MATRICULA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</si>
</sst>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76" formatCode="[$R$ ]#,##0.00"/>
    <numFmt numFmtId="177" formatCode="00"/>
    <numFmt numFmtId="178" formatCode="000"/>
  </numFmts>
  <fonts count="16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F3F3F3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D2D0C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3">
    <xf numFmtId="0" fontId="0" fillId="0" borderId="0" xfId="0" applyFont="1" applyAlignment="1"/>
    <xf numFmtId="0" fontId="0" fillId="2" borderId="0" xfId="0" applyFont="1" applyFill="1" applyAlignment="1"/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14" fontId="6" fillId="7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176" fontId="6" fillId="7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6" fillId="7" borderId="3" xfId="0" applyNumberFormat="1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horizontal="center" vertical="center"/>
    </xf>
    <xf numFmtId="178" fontId="6" fillId="8" borderId="1" xfId="0" applyNumberFormat="1" applyFont="1" applyFill="1" applyBorder="1" applyAlignment="1">
      <alignment horizontal="center" vertical="center"/>
    </xf>
    <xf numFmtId="176" fontId="6" fillId="8" borderId="1" xfId="0" applyNumberFormat="1" applyFont="1" applyFill="1" applyBorder="1" applyAlignment="1">
      <alignment vertical="center"/>
    </xf>
    <xf numFmtId="0" fontId="0" fillId="9" borderId="0" xfId="0" applyFont="1" applyFill="1" applyBorder="1" applyAlignment="1"/>
    <xf numFmtId="176" fontId="6" fillId="7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13" fillId="3" borderId="12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77" fontId="6" fillId="7" borderId="3" xfId="0" applyNumberFormat="1" applyFont="1" applyFill="1" applyBorder="1" applyAlignment="1">
      <alignment horizontal="center" vertical="center"/>
    </xf>
    <xf numFmtId="44" fontId="12" fillId="0" borderId="0" xfId="1" applyFont="1" applyAlignment="1">
      <alignment horizontal="right" vertical="center"/>
    </xf>
    <xf numFmtId="0" fontId="6" fillId="10" borderId="1" xfId="0" applyFont="1" applyFill="1" applyBorder="1" applyAlignment="1">
      <alignment vertical="center"/>
    </xf>
    <xf numFmtId="177" fontId="6" fillId="10" borderId="1" xfId="0" applyNumberFormat="1" applyFont="1" applyFill="1" applyBorder="1" applyAlignment="1">
      <alignment horizontal="center" vertical="center"/>
    </xf>
    <xf numFmtId="44" fontId="6" fillId="8" borderId="1" xfId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/>
    </xf>
    <xf numFmtId="44" fontId="6" fillId="7" borderId="1" xfId="1" applyFont="1" applyFill="1" applyBorder="1" applyAlignment="1">
      <alignment horizontal="right" vertical="center"/>
    </xf>
    <xf numFmtId="176" fontId="6" fillId="1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176" fontId="6" fillId="7" borderId="3" xfId="0" applyNumberFormat="1" applyFont="1" applyFill="1" applyBorder="1" applyAlignment="1">
      <alignment horizontal="right" vertical="center"/>
    </xf>
    <xf numFmtId="178" fontId="6" fillId="8" borderId="3" xfId="0" applyNumberFormat="1" applyFont="1" applyFill="1" applyBorder="1" applyAlignment="1">
      <alignment horizontal="center" vertical="center"/>
    </xf>
    <xf numFmtId="176" fontId="6" fillId="8" borderId="3" xfId="0" applyNumberFormat="1" applyFont="1" applyFill="1" applyBorder="1" applyAlignment="1">
      <alignment vertical="center"/>
    </xf>
    <xf numFmtId="0" fontId="14" fillId="11" borderId="1" xfId="0" applyFont="1" applyFill="1" applyBorder="1" applyAlignment="1">
      <alignment horizontal="center" vertical="center"/>
    </xf>
    <xf numFmtId="44" fontId="14" fillId="0" borderId="1" xfId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3" fontId="6" fillId="7" borderId="1" xfId="2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center" vertical="center" wrapText="1"/>
    </xf>
    <xf numFmtId="0" fontId="3" fillId="12" borderId="17" xfId="0" applyFont="1" applyFill="1" applyBorder="1"/>
    <xf numFmtId="0" fontId="5" fillId="5" borderId="18" xfId="0" applyFont="1" applyFill="1" applyBorder="1" applyAlignment="1">
      <alignment horizontal="center" vertical="center" wrapText="1"/>
    </xf>
    <xf numFmtId="0" fontId="3" fillId="12" borderId="19" xfId="0" applyFont="1" applyFill="1" applyBorder="1"/>
    <xf numFmtId="0" fontId="5" fillId="5" borderId="20" xfId="0" applyFont="1" applyFill="1" applyBorder="1" applyAlignment="1">
      <alignment horizontal="center" vertical="center" wrapText="1"/>
    </xf>
    <xf numFmtId="0" fontId="3" fillId="12" borderId="21" xfId="0" applyFont="1" applyFill="1" applyBorder="1"/>
    <xf numFmtId="0" fontId="5" fillId="5" borderId="22" xfId="0" applyFont="1" applyFill="1" applyBorder="1" applyAlignment="1">
      <alignment horizontal="center" vertical="center" wrapText="1"/>
    </xf>
    <xf numFmtId="0" fontId="3" fillId="12" borderId="23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0" fontId="3" fillId="12" borderId="25" xfId="0" applyFont="1" applyFill="1" applyBorder="1"/>
    <xf numFmtId="0" fontId="5" fillId="5" borderId="15" xfId="0" applyFont="1" applyFill="1" applyBorder="1" applyAlignment="1">
      <alignment horizontal="center" vertical="center" wrapText="1"/>
    </xf>
    <xf numFmtId="0" fontId="3" fillId="12" borderId="26" xfId="0" applyFont="1" applyFill="1" applyBorder="1"/>
    <xf numFmtId="0" fontId="15" fillId="13" borderId="18" xfId="0" applyFont="1" applyFill="1" applyBorder="1" applyAlignment="1">
      <alignment vertical="center" wrapText="1"/>
    </xf>
    <xf numFmtId="0" fontId="3" fillId="11" borderId="27" xfId="0" applyFont="1" applyFill="1" applyBorder="1"/>
    <xf numFmtId="0" fontId="3" fillId="11" borderId="19" xfId="0" applyFont="1" applyFill="1" applyBorder="1"/>
    <xf numFmtId="0" fontId="4" fillId="5" borderId="18" xfId="0" applyFont="1" applyFill="1" applyBorder="1" applyAlignment="1">
      <alignment horizontal="center" vertical="center"/>
    </xf>
    <xf numFmtId="0" fontId="3" fillId="12" borderId="27" xfId="0" applyFont="1" applyFill="1" applyBorder="1"/>
    <xf numFmtId="0" fontId="3" fillId="12" borderId="28" xfId="0" applyFont="1" applyFill="1" applyBorder="1"/>
    <xf numFmtId="0" fontId="3" fillId="12" borderId="15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3" fillId="12" borderId="1" xfId="0" applyFont="1" applyFill="1" applyBorder="1"/>
    <xf numFmtId="0" fontId="5" fillId="5" borderId="29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wrapText="1"/>
    </xf>
    <xf numFmtId="0" fontId="3" fillId="12" borderId="23" xfId="0" applyFont="1" applyFill="1" applyBorder="1" applyAlignment="1">
      <alignment wrapText="1"/>
    </xf>
  </cellXfs>
  <cellStyles count="3">
    <cellStyle name="Moeda" xfId="1" builtinId="4"/>
    <cellStyle name="Normal" xfId="0" builtinId="0"/>
    <cellStyle name="Separador de milhares" xfId="2" builtinId="3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9352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55150" y="295275"/>
          <a:ext cx="32861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25</xdr:row>
      <xdr:rowOff>0</xdr:rowOff>
    </xdr:to>
    <xdr:sp macro="" textlink="">
      <xdr:nvSpPr>
        <xdr:cNvPr id="9353" name="Rectangle 5" hidden="1"/>
        <xdr:cNvSpPr>
          <a:spLocks noChangeArrowheads="1"/>
        </xdr:cNvSpPr>
      </xdr:nvSpPr>
      <xdr:spPr bwMode="auto">
        <a:xfrm>
          <a:off x="0" y="0"/>
          <a:ext cx="8496300" cy="16316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showGridLines="0" tabSelected="1" zoomScaleNormal="100" workbookViewId="0">
      <selection activeCell="A32" sqref="A32"/>
    </sheetView>
  </sheetViews>
  <sheetFormatPr defaultColWidth="14.42578125" defaultRowHeight="15.75" customHeight="1"/>
  <cols>
    <col min="1" max="1" width="7.7109375" style="1" customWidth="1"/>
    <col min="2" max="2" width="11" style="1" customWidth="1"/>
    <col min="3" max="3" width="35.28515625" style="1" customWidth="1"/>
    <col min="4" max="4" width="14.42578125" style="1"/>
    <col min="5" max="5" width="20.42578125" style="1" customWidth="1"/>
    <col min="6" max="6" width="38.140625" style="1" customWidth="1"/>
    <col min="7" max="7" width="13.5703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9.140625" style="1" bestFit="1" customWidth="1"/>
    <col min="12" max="13" width="14.140625" style="1" customWidth="1"/>
    <col min="14" max="14" width="16.140625" style="1" customWidth="1"/>
    <col min="15" max="15" width="15" style="1" customWidth="1"/>
    <col min="16" max="16" width="13" style="1" customWidth="1"/>
    <col min="17" max="17" width="14.42578125" style="1"/>
    <col min="18" max="18" width="16.28515625" style="27" customWidth="1"/>
    <col min="19" max="19" width="14.42578125" style="1"/>
    <col min="20" max="20" width="14.42578125" style="27"/>
    <col min="21" max="21" width="14.42578125" style="1"/>
    <col min="22" max="22" width="13" style="1" customWidth="1"/>
    <col min="23" max="23" width="14.42578125" style="1"/>
    <col min="24" max="24" width="10.85546875" style="1" customWidth="1"/>
    <col min="25" max="16384" width="14.42578125" style="1"/>
  </cols>
  <sheetData>
    <row r="1" spans="1:24" ht="159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3"/>
    </row>
    <row r="2" spans="1:24" ht="65.25" customHeight="1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3"/>
    </row>
    <row r="3" spans="1:24" ht="38.25" customHeight="1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6"/>
      <c r="X3" s="72"/>
    </row>
    <row r="4" spans="1:24" ht="33" customHeight="1">
      <c r="A4" s="73" t="s">
        <v>2</v>
      </c>
      <c r="B4" s="87"/>
      <c r="C4" s="71" t="s">
        <v>3</v>
      </c>
      <c r="D4" s="85"/>
      <c r="E4" s="72"/>
      <c r="F4" s="71" t="s">
        <v>4</v>
      </c>
      <c r="G4" s="85"/>
      <c r="H4" s="85"/>
      <c r="I4" s="85"/>
      <c r="J4" s="85"/>
      <c r="K4" s="85"/>
      <c r="L4" s="85"/>
      <c r="M4" s="72"/>
      <c r="N4" s="71" t="s">
        <v>5</v>
      </c>
      <c r="O4" s="85"/>
      <c r="P4" s="72"/>
      <c r="Q4" s="71" t="s">
        <v>6</v>
      </c>
      <c r="R4" s="85"/>
      <c r="S4" s="85"/>
      <c r="T4" s="85"/>
      <c r="U4" s="85"/>
      <c r="V4" s="85"/>
      <c r="W4" s="88" t="s">
        <v>7</v>
      </c>
      <c r="X4" s="90" t="s">
        <v>8</v>
      </c>
    </row>
    <row r="5" spans="1:24" ht="23.25" customHeight="1">
      <c r="A5" s="75" t="s">
        <v>9</v>
      </c>
      <c r="B5" s="77" t="s">
        <v>10</v>
      </c>
      <c r="C5" s="79" t="s">
        <v>11</v>
      </c>
      <c r="D5" s="69" t="s">
        <v>12</v>
      </c>
      <c r="E5" s="69" t="s">
        <v>13</v>
      </c>
      <c r="F5" s="69" t="s">
        <v>14</v>
      </c>
      <c r="G5" s="69" t="s">
        <v>15</v>
      </c>
      <c r="H5" s="71" t="s">
        <v>16</v>
      </c>
      <c r="I5" s="72"/>
      <c r="J5" s="71" t="s">
        <v>17</v>
      </c>
      <c r="K5" s="72"/>
      <c r="L5" s="69" t="s">
        <v>18</v>
      </c>
      <c r="M5" s="69" t="s">
        <v>19</v>
      </c>
      <c r="N5" s="69" t="s">
        <v>20</v>
      </c>
      <c r="O5" s="69" t="s">
        <v>21</v>
      </c>
      <c r="P5" s="69" t="s">
        <v>22</v>
      </c>
      <c r="Q5" s="71" t="s">
        <v>23</v>
      </c>
      <c r="R5" s="72"/>
      <c r="S5" s="71" t="s">
        <v>24</v>
      </c>
      <c r="T5" s="72"/>
      <c r="U5" s="69" t="s">
        <v>25</v>
      </c>
      <c r="V5" s="73" t="s">
        <v>22</v>
      </c>
      <c r="W5" s="89"/>
      <c r="X5" s="91"/>
    </row>
    <row r="6" spans="1:24" ht="23.25" customHeight="1">
      <c r="A6" s="76"/>
      <c r="B6" s="78"/>
      <c r="C6" s="80"/>
      <c r="D6" s="70"/>
      <c r="E6" s="70"/>
      <c r="F6" s="70"/>
      <c r="G6" s="70"/>
      <c r="H6" s="6" t="s">
        <v>26</v>
      </c>
      <c r="I6" s="6" t="s">
        <v>27</v>
      </c>
      <c r="J6" s="6" t="s">
        <v>26</v>
      </c>
      <c r="K6" s="6" t="s">
        <v>28</v>
      </c>
      <c r="L6" s="70"/>
      <c r="M6" s="70"/>
      <c r="N6" s="70"/>
      <c r="O6" s="70"/>
      <c r="P6" s="70"/>
      <c r="Q6" s="6" t="s">
        <v>29</v>
      </c>
      <c r="R6" s="6" t="s">
        <v>30</v>
      </c>
      <c r="S6" s="6" t="s">
        <v>29</v>
      </c>
      <c r="T6" s="6" t="s">
        <v>30</v>
      </c>
      <c r="U6" s="70"/>
      <c r="V6" s="74"/>
      <c r="W6" s="89"/>
      <c r="X6" s="92"/>
    </row>
    <row r="7" spans="1:24" ht="23.25" hidden="1" customHeight="1">
      <c r="A7" s="2" t="s">
        <v>31</v>
      </c>
      <c r="B7" s="3" t="s">
        <v>32</v>
      </c>
      <c r="C7" s="18" t="s">
        <v>33</v>
      </c>
      <c r="D7" s="7" t="s">
        <v>12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  <c r="P7" s="7" t="s">
        <v>45</v>
      </c>
      <c r="Q7" s="7" t="s">
        <v>46</v>
      </c>
      <c r="R7" s="28" t="s">
        <v>47</v>
      </c>
      <c r="S7" s="7" t="s">
        <v>48</v>
      </c>
      <c r="T7" s="28" t="s">
        <v>49</v>
      </c>
      <c r="U7" s="8"/>
      <c r="V7" s="30" t="s">
        <v>50</v>
      </c>
      <c r="W7" s="33" t="s">
        <v>51</v>
      </c>
      <c r="X7" s="31"/>
    </row>
    <row r="8" spans="1:24" ht="36">
      <c r="A8" s="4" t="s">
        <v>54</v>
      </c>
      <c r="B8" s="5" t="s">
        <v>53</v>
      </c>
      <c r="C8" s="59" t="s">
        <v>63</v>
      </c>
      <c r="D8" s="58">
        <v>41297</v>
      </c>
      <c r="E8" s="59" t="s">
        <v>75</v>
      </c>
      <c r="F8" s="34" t="s">
        <v>88</v>
      </c>
      <c r="G8" s="9" t="s">
        <v>87</v>
      </c>
      <c r="H8" s="13" t="s">
        <v>52</v>
      </c>
      <c r="I8" s="14" t="s">
        <v>55</v>
      </c>
      <c r="J8" s="16" t="s">
        <v>52</v>
      </c>
      <c r="K8" s="64" t="s">
        <v>69</v>
      </c>
      <c r="L8" s="10">
        <v>43136</v>
      </c>
      <c r="M8" s="10">
        <v>43140</v>
      </c>
      <c r="N8" s="11" t="s">
        <v>71</v>
      </c>
      <c r="O8" s="11" t="s">
        <v>71</v>
      </c>
      <c r="P8" s="21">
        <v>0</v>
      </c>
      <c r="Q8" s="39">
        <v>4</v>
      </c>
      <c r="R8" s="40">
        <v>54.01</v>
      </c>
      <c r="S8" s="22" t="s">
        <v>71</v>
      </c>
      <c r="T8" s="22" t="s">
        <v>71</v>
      </c>
      <c r="U8" s="23">
        <v>4</v>
      </c>
      <c r="V8" s="24">
        <v>216.04</v>
      </c>
      <c r="W8" s="24">
        <v>216.04</v>
      </c>
      <c r="X8" s="32"/>
    </row>
    <row r="9" spans="1:24" ht="36">
      <c r="A9" s="4" t="s">
        <v>54</v>
      </c>
      <c r="B9" s="5" t="s">
        <v>53</v>
      </c>
      <c r="C9" s="59" t="s">
        <v>63</v>
      </c>
      <c r="D9" s="58">
        <v>41297</v>
      </c>
      <c r="E9" s="59" t="s">
        <v>75</v>
      </c>
      <c r="F9" s="50" t="s">
        <v>89</v>
      </c>
      <c r="G9" s="9" t="s">
        <v>87</v>
      </c>
      <c r="H9" s="13" t="s">
        <v>52</v>
      </c>
      <c r="I9" s="14" t="s">
        <v>55</v>
      </c>
      <c r="J9" s="16" t="s">
        <v>52</v>
      </c>
      <c r="K9" s="64" t="s">
        <v>69</v>
      </c>
      <c r="L9" s="46">
        <v>43150</v>
      </c>
      <c r="M9" s="46">
        <v>43154</v>
      </c>
      <c r="N9" s="11" t="s">
        <v>71</v>
      </c>
      <c r="O9" s="11" t="s">
        <v>71</v>
      </c>
      <c r="P9" s="21">
        <v>0</v>
      </c>
      <c r="Q9" s="39">
        <v>4</v>
      </c>
      <c r="R9" s="57">
        <v>54.01</v>
      </c>
      <c r="S9" s="22" t="s">
        <v>71</v>
      </c>
      <c r="T9" s="22" t="s">
        <v>71</v>
      </c>
      <c r="U9" s="23">
        <v>4</v>
      </c>
      <c r="V9" s="43">
        <v>216.04</v>
      </c>
      <c r="W9" s="43">
        <v>216.04</v>
      </c>
      <c r="X9" s="32"/>
    </row>
    <row r="10" spans="1:24" ht="36">
      <c r="A10" s="4" t="s">
        <v>54</v>
      </c>
      <c r="B10" s="5" t="s">
        <v>53</v>
      </c>
      <c r="C10" s="59" t="s">
        <v>63</v>
      </c>
      <c r="D10" s="58">
        <v>41297</v>
      </c>
      <c r="E10" s="59" t="s">
        <v>75</v>
      </c>
      <c r="F10" s="34" t="s">
        <v>90</v>
      </c>
      <c r="G10" s="9" t="s">
        <v>87</v>
      </c>
      <c r="H10" s="16" t="s">
        <v>52</v>
      </c>
      <c r="I10" s="9" t="s">
        <v>55</v>
      </c>
      <c r="J10" s="56" t="s">
        <v>52</v>
      </c>
      <c r="K10" s="45" t="s">
        <v>69</v>
      </c>
      <c r="L10" s="46">
        <v>43157</v>
      </c>
      <c r="M10" s="46">
        <v>43161</v>
      </c>
      <c r="N10" s="11" t="s">
        <v>71</v>
      </c>
      <c r="O10" s="11" t="s">
        <v>71</v>
      </c>
      <c r="P10" s="21">
        <v>0</v>
      </c>
      <c r="Q10" s="39">
        <v>4</v>
      </c>
      <c r="R10" s="57">
        <v>54.01</v>
      </c>
      <c r="S10" s="22" t="s">
        <v>71</v>
      </c>
      <c r="T10" s="22" t="s">
        <v>71</v>
      </c>
      <c r="U10" s="23">
        <v>4</v>
      </c>
      <c r="V10" s="43">
        <v>216.04</v>
      </c>
      <c r="W10" s="43">
        <v>216.04</v>
      </c>
      <c r="X10" s="32"/>
    </row>
    <row r="11" spans="1:24" ht="36">
      <c r="A11" s="4" t="s">
        <v>54</v>
      </c>
      <c r="B11" s="5" t="s">
        <v>53</v>
      </c>
      <c r="C11" s="49" t="s">
        <v>72</v>
      </c>
      <c r="D11" s="29" t="s">
        <v>77</v>
      </c>
      <c r="E11" s="50" t="s">
        <v>75</v>
      </c>
      <c r="F11" s="34" t="s">
        <v>91</v>
      </c>
      <c r="G11" s="9" t="s">
        <v>87</v>
      </c>
      <c r="H11" s="16" t="s">
        <v>52</v>
      </c>
      <c r="I11" s="9" t="s">
        <v>55</v>
      </c>
      <c r="J11" s="56" t="s">
        <v>52</v>
      </c>
      <c r="K11" s="45" t="s">
        <v>70</v>
      </c>
      <c r="L11" s="46">
        <v>43136</v>
      </c>
      <c r="M11" s="46">
        <v>43140</v>
      </c>
      <c r="N11" s="11" t="s">
        <v>71</v>
      </c>
      <c r="O11" s="11" t="s">
        <v>71</v>
      </c>
      <c r="P11" s="21">
        <v>0</v>
      </c>
      <c r="Q11" s="39">
        <v>4</v>
      </c>
      <c r="R11" s="26">
        <v>54.01</v>
      </c>
      <c r="S11" s="22" t="s">
        <v>71</v>
      </c>
      <c r="T11" s="22" t="s">
        <v>71</v>
      </c>
      <c r="U11" s="23">
        <v>4</v>
      </c>
      <c r="V11" s="24">
        <v>216.04</v>
      </c>
      <c r="W11" s="24">
        <v>216.04</v>
      </c>
      <c r="X11" s="32"/>
    </row>
    <row r="12" spans="1:24" ht="36">
      <c r="A12" s="4" t="s">
        <v>54</v>
      </c>
      <c r="B12" s="5" t="s">
        <v>53</v>
      </c>
      <c r="C12" s="49" t="s">
        <v>64</v>
      </c>
      <c r="D12" s="29" t="s">
        <v>74</v>
      </c>
      <c r="E12" s="50" t="s">
        <v>75</v>
      </c>
      <c r="F12" s="34" t="s">
        <v>91</v>
      </c>
      <c r="G12" s="9" t="s">
        <v>87</v>
      </c>
      <c r="H12" s="16" t="s">
        <v>52</v>
      </c>
      <c r="I12" s="9" t="s">
        <v>55</v>
      </c>
      <c r="J12" s="56" t="s">
        <v>52</v>
      </c>
      <c r="K12" s="45" t="s">
        <v>70</v>
      </c>
      <c r="L12" s="46">
        <v>43136</v>
      </c>
      <c r="M12" s="46">
        <v>43140</v>
      </c>
      <c r="N12" s="11" t="s">
        <v>71</v>
      </c>
      <c r="O12" s="11" t="s">
        <v>71</v>
      </c>
      <c r="P12" s="21">
        <v>0</v>
      </c>
      <c r="Q12" s="39">
        <v>4</v>
      </c>
      <c r="R12" s="26">
        <v>54.01</v>
      </c>
      <c r="S12" s="22" t="s">
        <v>71</v>
      </c>
      <c r="T12" s="22" t="s">
        <v>71</v>
      </c>
      <c r="U12" s="23">
        <v>4</v>
      </c>
      <c r="V12" s="24">
        <v>216.04</v>
      </c>
      <c r="W12" s="24">
        <v>216.04</v>
      </c>
      <c r="X12" s="32"/>
    </row>
    <row r="13" spans="1:24" ht="36">
      <c r="A13" s="4" t="s">
        <v>54</v>
      </c>
      <c r="B13" s="5" t="s">
        <v>53</v>
      </c>
      <c r="C13" s="49" t="s">
        <v>64</v>
      </c>
      <c r="D13" s="29" t="s">
        <v>74</v>
      </c>
      <c r="E13" s="50" t="s">
        <v>75</v>
      </c>
      <c r="F13" s="34" t="s">
        <v>92</v>
      </c>
      <c r="G13" s="9" t="s">
        <v>87</v>
      </c>
      <c r="H13" s="16" t="s">
        <v>52</v>
      </c>
      <c r="I13" s="9" t="s">
        <v>55</v>
      </c>
      <c r="J13" s="56" t="s">
        <v>52</v>
      </c>
      <c r="K13" s="45" t="s">
        <v>70</v>
      </c>
      <c r="L13" s="46">
        <v>43150</v>
      </c>
      <c r="M13" s="46">
        <v>43154</v>
      </c>
      <c r="N13" s="11" t="s">
        <v>71</v>
      </c>
      <c r="O13" s="11" t="s">
        <v>71</v>
      </c>
      <c r="P13" s="21">
        <v>0</v>
      </c>
      <c r="Q13" s="39">
        <v>4</v>
      </c>
      <c r="R13" s="26">
        <v>54.01</v>
      </c>
      <c r="S13" s="22" t="s">
        <v>71</v>
      </c>
      <c r="T13" s="22" t="s">
        <v>71</v>
      </c>
      <c r="U13" s="23">
        <v>4</v>
      </c>
      <c r="V13" s="24">
        <v>216.04</v>
      </c>
      <c r="W13" s="24">
        <v>216.04</v>
      </c>
      <c r="X13" s="32"/>
    </row>
    <row r="14" spans="1:24" ht="36">
      <c r="A14" s="4" t="s">
        <v>54</v>
      </c>
      <c r="B14" s="5" t="s">
        <v>53</v>
      </c>
      <c r="C14" s="49" t="s">
        <v>64</v>
      </c>
      <c r="D14" s="29" t="s">
        <v>74</v>
      </c>
      <c r="E14" s="50" t="s">
        <v>75</v>
      </c>
      <c r="F14" s="34" t="s">
        <v>93</v>
      </c>
      <c r="G14" s="9" t="s">
        <v>87</v>
      </c>
      <c r="H14" s="16" t="s">
        <v>52</v>
      </c>
      <c r="I14" s="9" t="s">
        <v>55</v>
      </c>
      <c r="J14" s="56" t="s">
        <v>52</v>
      </c>
      <c r="K14" s="45" t="s">
        <v>70</v>
      </c>
      <c r="L14" s="46">
        <v>43157</v>
      </c>
      <c r="M14" s="46">
        <v>43161</v>
      </c>
      <c r="N14" s="11" t="s">
        <v>71</v>
      </c>
      <c r="O14" s="11" t="s">
        <v>71</v>
      </c>
      <c r="P14" s="21">
        <v>0</v>
      </c>
      <c r="Q14" s="39">
        <v>4</v>
      </c>
      <c r="R14" s="26">
        <v>54.01</v>
      </c>
      <c r="S14" s="22" t="s">
        <v>71</v>
      </c>
      <c r="T14" s="22" t="s">
        <v>71</v>
      </c>
      <c r="U14" s="23">
        <v>4</v>
      </c>
      <c r="V14" s="24">
        <v>216.04</v>
      </c>
      <c r="W14" s="24">
        <v>216.04</v>
      </c>
      <c r="X14" s="32"/>
    </row>
    <row r="15" spans="1:24" ht="84">
      <c r="A15" s="4" t="s">
        <v>54</v>
      </c>
      <c r="B15" s="5" t="s">
        <v>53</v>
      </c>
      <c r="C15" s="60" t="s">
        <v>80</v>
      </c>
      <c r="D15" s="58">
        <v>70351</v>
      </c>
      <c r="E15" s="50" t="s">
        <v>95</v>
      </c>
      <c r="F15" s="34" t="s">
        <v>94</v>
      </c>
      <c r="G15" s="9" t="s">
        <v>110</v>
      </c>
      <c r="H15" s="16" t="s">
        <v>52</v>
      </c>
      <c r="I15" s="9" t="s">
        <v>55</v>
      </c>
      <c r="J15" s="56" t="s">
        <v>60</v>
      </c>
      <c r="K15" s="9" t="s">
        <v>61</v>
      </c>
      <c r="L15" s="46">
        <v>43136</v>
      </c>
      <c r="M15" s="46">
        <v>43137</v>
      </c>
      <c r="N15" s="11" t="s">
        <v>71</v>
      </c>
      <c r="O15" s="11" t="s">
        <v>71</v>
      </c>
      <c r="P15" s="21">
        <v>0</v>
      </c>
      <c r="Q15" s="39">
        <v>1</v>
      </c>
      <c r="R15" s="26">
        <v>223.65</v>
      </c>
      <c r="S15" s="22" t="s">
        <v>71</v>
      </c>
      <c r="T15" s="22" t="s">
        <v>71</v>
      </c>
      <c r="U15" s="23">
        <v>1</v>
      </c>
      <c r="V15" s="24">
        <v>223.65</v>
      </c>
      <c r="W15" s="24">
        <v>223.65</v>
      </c>
      <c r="X15" s="32"/>
    </row>
    <row r="16" spans="1:24" ht="72">
      <c r="A16" s="4" t="s">
        <v>54</v>
      </c>
      <c r="B16" s="5" t="s">
        <v>53</v>
      </c>
      <c r="C16" s="60" t="s">
        <v>96</v>
      </c>
      <c r="D16" s="58" t="s">
        <v>79</v>
      </c>
      <c r="E16" s="50" t="s">
        <v>85</v>
      </c>
      <c r="F16" s="34" t="s">
        <v>97</v>
      </c>
      <c r="G16" s="9" t="s">
        <v>110</v>
      </c>
      <c r="H16" s="16" t="s">
        <v>52</v>
      </c>
      <c r="I16" s="9" t="s">
        <v>55</v>
      </c>
      <c r="J16" s="56" t="s">
        <v>56</v>
      </c>
      <c r="K16" s="9" t="s">
        <v>57</v>
      </c>
      <c r="L16" s="46">
        <v>43152</v>
      </c>
      <c r="M16" s="46">
        <v>43156</v>
      </c>
      <c r="N16" s="11">
        <v>679.27</v>
      </c>
      <c r="O16" s="11">
        <v>679.27</v>
      </c>
      <c r="P16" s="21">
        <f>SUM(N16:O16)</f>
        <v>1358.54</v>
      </c>
      <c r="Q16" s="39">
        <v>1</v>
      </c>
      <c r="R16" s="47">
        <v>175.44</v>
      </c>
      <c r="S16" s="22">
        <v>1</v>
      </c>
      <c r="T16" s="66">
        <v>52.64</v>
      </c>
      <c r="U16" s="23">
        <v>2</v>
      </c>
      <c r="V16" s="24">
        <f>R16+T16</f>
        <v>228.07999999999998</v>
      </c>
      <c r="W16" s="24">
        <f>P16+V16</f>
        <v>1586.62</v>
      </c>
      <c r="X16" s="32"/>
    </row>
    <row r="17" spans="1:24" ht="72">
      <c r="A17" s="4" t="s">
        <v>54</v>
      </c>
      <c r="B17" s="5" t="s">
        <v>53</v>
      </c>
      <c r="C17" s="60" t="s">
        <v>68</v>
      </c>
      <c r="D17" s="58" t="s">
        <v>81</v>
      </c>
      <c r="E17" s="50" t="s">
        <v>82</v>
      </c>
      <c r="F17" s="34" t="s">
        <v>105</v>
      </c>
      <c r="G17" s="9" t="s">
        <v>110</v>
      </c>
      <c r="H17" s="16" t="s">
        <v>52</v>
      </c>
      <c r="I17" s="9" t="s">
        <v>55</v>
      </c>
      <c r="J17" s="56" t="s">
        <v>56</v>
      </c>
      <c r="K17" s="9" t="s">
        <v>57</v>
      </c>
      <c r="L17" s="46">
        <v>43152</v>
      </c>
      <c r="M17" s="46">
        <v>43153</v>
      </c>
      <c r="N17" s="11" t="s">
        <v>71</v>
      </c>
      <c r="O17" s="11" t="s">
        <v>71</v>
      </c>
      <c r="P17" s="21">
        <v>0</v>
      </c>
      <c r="Q17" s="39">
        <v>1</v>
      </c>
      <c r="R17" s="47">
        <v>223.65</v>
      </c>
      <c r="S17" s="22" t="s">
        <v>71</v>
      </c>
      <c r="T17" s="22" t="s">
        <v>71</v>
      </c>
      <c r="U17" s="23">
        <v>1</v>
      </c>
      <c r="V17" s="24">
        <v>223.65</v>
      </c>
      <c r="W17" s="24">
        <v>223.65</v>
      </c>
      <c r="X17" s="32"/>
    </row>
    <row r="18" spans="1:24" ht="84">
      <c r="A18" s="4" t="s">
        <v>54</v>
      </c>
      <c r="B18" s="5" t="s">
        <v>53</v>
      </c>
      <c r="C18" s="65" t="s">
        <v>68</v>
      </c>
      <c r="D18" s="61" t="s">
        <v>81</v>
      </c>
      <c r="E18" s="62" t="s">
        <v>82</v>
      </c>
      <c r="F18" s="35" t="s">
        <v>98</v>
      </c>
      <c r="G18" s="9" t="s">
        <v>109</v>
      </c>
      <c r="H18" s="16" t="s">
        <v>52</v>
      </c>
      <c r="I18" s="9" t="s">
        <v>55</v>
      </c>
      <c r="J18" s="56" t="s">
        <v>100</v>
      </c>
      <c r="K18" s="9" t="s">
        <v>99</v>
      </c>
      <c r="L18" s="46">
        <v>43155</v>
      </c>
      <c r="M18" s="46">
        <v>43159</v>
      </c>
      <c r="N18" s="11" t="s">
        <v>71</v>
      </c>
      <c r="O18" s="11" t="s">
        <v>71</v>
      </c>
      <c r="P18" s="21">
        <v>0</v>
      </c>
      <c r="Q18" s="39">
        <v>4</v>
      </c>
      <c r="R18" s="47">
        <v>320</v>
      </c>
      <c r="S18" s="22" t="s">
        <v>71</v>
      </c>
      <c r="T18" s="22" t="s">
        <v>71</v>
      </c>
      <c r="U18" s="23">
        <v>4</v>
      </c>
      <c r="V18" s="24">
        <v>1280</v>
      </c>
      <c r="W18" s="24">
        <v>1280</v>
      </c>
      <c r="X18" s="32"/>
    </row>
    <row r="19" spans="1:24" ht="48">
      <c r="A19" s="4" t="s">
        <v>54</v>
      </c>
      <c r="B19" s="5" t="s">
        <v>53</v>
      </c>
      <c r="C19" s="65" t="s">
        <v>67</v>
      </c>
      <c r="D19" s="61" t="s">
        <v>76</v>
      </c>
      <c r="E19" s="62" t="s">
        <v>78</v>
      </c>
      <c r="F19" s="35" t="s">
        <v>101</v>
      </c>
      <c r="G19" s="9" t="s">
        <v>110</v>
      </c>
      <c r="H19" s="16" t="s">
        <v>52</v>
      </c>
      <c r="I19" s="9" t="s">
        <v>55</v>
      </c>
      <c r="J19" s="56" t="s">
        <v>84</v>
      </c>
      <c r="K19" s="14" t="s">
        <v>102</v>
      </c>
      <c r="L19" s="46">
        <v>43152</v>
      </c>
      <c r="M19" s="46">
        <v>43155</v>
      </c>
      <c r="N19" s="11" t="s">
        <v>71</v>
      </c>
      <c r="O19" s="11" t="s">
        <v>71</v>
      </c>
      <c r="P19" s="21">
        <v>0</v>
      </c>
      <c r="Q19" s="39">
        <v>3</v>
      </c>
      <c r="R19" s="47">
        <v>177</v>
      </c>
      <c r="S19" s="22" t="s">
        <v>71</v>
      </c>
      <c r="T19" s="22" t="s">
        <v>71</v>
      </c>
      <c r="U19" s="23">
        <v>3</v>
      </c>
      <c r="V19" s="24">
        <v>531</v>
      </c>
      <c r="W19" s="24">
        <v>531</v>
      </c>
      <c r="X19" s="32"/>
    </row>
    <row r="20" spans="1:24" ht="72">
      <c r="A20" s="4" t="s">
        <v>54</v>
      </c>
      <c r="B20" s="5" t="s">
        <v>53</v>
      </c>
      <c r="C20" s="65" t="s">
        <v>103</v>
      </c>
      <c r="D20" s="61" t="s">
        <v>81</v>
      </c>
      <c r="E20" s="62" t="s">
        <v>82</v>
      </c>
      <c r="F20" s="35" t="s">
        <v>104</v>
      </c>
      <c r="G20" s="9" t="s">
        <v>109</v>
      </c>
      <c r="H20" s="16" t="s">
        <v>52</v>
      </c>
      <c r="I20" s="9" t="s">
        <v>55</v>
      </c>
      <c r="J20" s="56" t="s">
        <v>100</v>
      </c>
      <c r="K20" s="14" t="s">
        <v>99</v>
      </c>
      <c r="L20" s="46">
        <v>43159</v>
      </c>
      <c r="M20" s="46">
        <v>43162</v>
      </c>
      <c r="N20" s="11" t="s">
        <v>71</v>
      </c>
      <c r="O20" s="11" t="s">
        <v>71</v>
      </c>
      <c r="P20" s="21">
        <v>0</v>
      </c>
      <c r="Q20" s="39">
        <v>3</v>
      </c>
      <c r="R20" s="47">
        <v>370</v>
      </c>
      <c r="S20" s="22" t="s">
        <v>71</v>
      </c>
      <c r="T20" s="22" t="s">
        <v>71</v>
      </c>
      <c r="U20" s="23">
        <v>3</v>
      </c>
      <c r="V20" s="24">
        <v>1110</v>
      </c>
      <c r="W20" s="24">
        <v>1110</v>
      </c>
      <c r="X20" s="32"/>
    </row>
    <row r="21" spans="1:24" ht="84">
      <c r="A21" s="4" t="s">
        <v>54</v>
      </c>
      <c r="B21" s="5" t="s">
        <v>53</v>
      </c>
      <c r="C21" s="51" t="s">
        <v>66</v>
      </c>
      <c r="D21" s="19" t="s">
        <v>73</v>
      </c>
      <c r="E21" s="36" t="s">
        <v>106</v>
      </c>
      <c r="F21" s="35" t="s">
        <v>107</v>
      </c>
      <c r="G21" s="9" t="s">
        <v>87</v>
      </c>
      <c r="H21" s="16" t="s">
        <v>52</v>
      </c>
      <c r="I21" s="9" t="s">
        <v>55</v>
      </c>
      <c r="J21" s="56" t="s">
        <v>52</v>
      </c>
      <c r="K21" s="37" t="s">
        <v>86</v>
      </c>
      <c r="L21" s="46">
        <v>43157</v>
      </c>
      <c r="M21" s="46">
        <v>43161</v>
      </c>
      <c r="N21" s="11" t="s">
        <v>71</v>
      </c>
      <c r="O21" s="11" t="s">
        <v>71</v>
      </c>
      <c r="P21" s="21">
        <v>0</v>
      </c>
      <c r="Q21" s="39">
        <v>4</v>
      </c>
      <c r="R21" s="26">
        <v>212.4</v>
      </c>
      <c r="S21" s="22" t="s">
        <v>71</v>
      </c>
      <c r="T21" s="22" t="s">
        <v>71</v>
      </c>
      <c r="U21" s="23">
        <v>4</v>
      </c>
      <c r="V21" s="24">
        <v>849.6</v>
      </c>
      <c r="W21" s="24">
        <v>849.6</v>
      </c>
      <c r="X21" s="32"/>
    </row>
    <row r="22" spans="1:24" ht="84">
      <c r="A22" s="4" t="s">
        <v>54</v>
      </c>
      <c r="B22" s="5" t="s">
        <v>53</v>
      </c>
      <c r="C22" s="44" t="s">
        <v>65</v>
      </c>
      <c r="D22" s="17" t="s">
        <v>83</v>
      </c>
      <c r="E22" s="34" t="s">
        <v>59</v>
      </c>
      <c r="F22" s="34" t="s">
        <v>107</v>
      </c>
      <c r="G22" s="9" t="s">
        <v>87</v>
      </c>
      <c r="H22" s="16" t="s">
        <v>52</v>
      </c>
      <c r="I22" s="9" t="s">
        <v>55</v>
      </c>
      <c r="J22" s="56" t="s">
        <v>52</v>
      </c>
      <c r="K22" s="37" t="s">
        <v>86</v>
      </c>
      <c r="L22" s="46">
        <v>43157</v>
      </c>
      <c r="M22" s="46">
        <v>43161</v>
      </c>
      <c r="N22" s="20" t="s">
        <v>71</v>
      </c>
      <c r="O22" s="11" t="s">
        <v>71</v>
      </c>
      <c r="P22" s="21">
        <v>0</v>
      </c>
      <c r="Q22" s="39">
        <v>4</v>
      </c>
      <c r="R22" s="26">
        <v>212.4</v>
      </c>
      <c r="S22" s="22" t="s">
        <v>71</v>
      </c>
      <c r="T22" s="22" t="s">
        <v>71</v>
      </c>
      <c r="U22" s="23">
        <v>4</v>
      </c>
      <c r="V22" s="24">
        <v>849.6</v>
      </c>
      <c r="W22" s="24">
        <v>849.6</v>
      </c>
      <c r="X22" s="32"/>
    </row>
    <row r="23" spans="1:24" ht="30" customHeight="1">
      <c r="A23" s="4" t="s">
        <v>54</v>
      </c>
      <c r="B23" s="5" t="s">
        <v>53</v>
      </c>
      <c r="C23" s="34" t="s">
        <v>111</v>
      </c>
      <c r="D23" s="17" t="s">
        <v>119</v>
      </c>
      <c r="E23" s="67" t="s">
        <v>112</v>
      </c>
      <c r="F23" s="44" t="s">
        <v>113</v>
      </c>
      <c r="G23" s="9" t="s">
        <v>110</v>
      </c>
      <c r="H23" s="16" t="s">
        <v>52</v>
      </c>
      <c r="I23" s="9" t="s">
        <v>55</v>
      </c>
      <c r="J23" s="16" t="s">
        <v>62</v>
      </c>
      <c r="K23" s="38" t="s">
        <v>114</v>
      </c>
      <c r="L23" s="10">
        <v>43151</v>
      </c>
      <c r="M23" s="10">
        <v>43157</v>
      </c>
      <c r="N23" s="15">
        <v>791.39</v>
      </c>
      <c r="O23" s="15">
        <v>791.39</v>
      </c>
      <c r="P23" s="21">
        <f>SUM(N23:O23)</f>
        <v>1582.78</v>
      </c>
      <c r="Q23" s="39" t="s">
        <v>71</v>
      </c>
      <c r="R23" s="26"/>
      <c r="S23" s="22" t="s">
        <v>71</v>
      </c>
      <c r="T23" s="22" t="s">
        <v>71</v>
      </c>
      <c r="U23" s="23"/>
      <c r="V23" s="24"/>
      <c r="W23" s="24">
        <f>P23+V23</f>
        <v>1582.78</v>
      </c>
      <c r="X23" s="32"/>
    </row>
    <row r="24" spans="1:24" ht="30" customHeight="1">
      <c r="A24" s="4" t="s">
        <v>54</v>
      </c>
      <c r="B24" s="5" t="s">
        <v>53</v>
      </c>
      <c r="C24" s="34" t="s">
        <v>115</v>
      </c>
      <c r="D24" s="17"/>
      <c r="E24" s="67" t="s">
        <v>58</v>
      </c>
      <c r="F24" s="44" t="s">
        <v>113</v>
      </c>
      <c r="G24" s="9" t="s">
        <v>110</v>
      </c>
      <c r="H24" s="16" t="s">
        <v>52</v>
      </c>
      <c r="I24" s="9" t="s">
        <v>55</v>
      </c>
      <c r="J24" s="16" t="s">
        <v>62</v>
      </c>
      <c r="K24" s="38" t="s">
        <v>114</v>
      </c>
      <c r="L24" s="10">
        <v>43151</v>
      </c>
      <c r="M24" s="10">
        <v>43157</v>
      </c>
      <c r="N24" s="12">
        <v>791.39</v>
      </c>
      <c r="O24" s="11">
        <v>791.39</v>
      </c>
      <c r="P24" s="21">
        <f>SUM(N24:O24)</f>
        <v>1582.78</v>
      </c>
      <c r="Q24" s="39" t="s">
        <v>71</v>
      </c>
      <c r="R24" s="53"/>
      <c r="S24" s="22" t="s">
        <v>71</v>
      </c>
      <c r="T24" s="22" t="s">
        <v>71</v>
      </c>
      <c r="U24" s="54"/>
      <c r="V24" s="55"/>
      <c r="W24" s="24">
        <f>P24+V24</f>
        <v>1582.78</v>
      </c>
      <c r="X24" s="63"/>
    </row>
    <row r="25" spans="1:24" s="25" customFormat="1" ht="30" customHeight="1">
      <c r="A25" s="4" t="s">
        <v>54</v>
      </c>
      <c r="B25" s="5" t="s">
        <v>53</v>
      </c>
      <c r="C25" s="34" t="s">
        <v>116</v>
      </c>
      <c r="D25" s="17" t="s">
        <v>119</v>
      </c>
      <c r="E25" s="67" t="s">
        <v>112</v>
      </c>
      <c r="F25" s="44" t="s">
        <v>113</v>
      </c>
      <c r="G25" s="9" t="s">
        <v>110</v>
      </c>
      <c r="H25" s="16" t="s">
        <v>52</v>
      </c>
      <c r="I25" s="9" t="s">
        <v>55</v>
      </c>
      <c r="J25" s="16" t="s">
        <v>62</v>
      </c>
      <c r="K25" s="38" t="s">
        <v>114</v>
      </c>
      <c r="L25" s="10">
        <v>43151</v>
      </c>
      <c r="M25" s="10">
        <v>43157</v>
      </c>
      <c r="N25" s="12">
        <v>791.39</v>
      </c>
      <c r="O25" s="11">
        <v>791.39</v>
      </c>
      <c r="P25" s="21">
        <f>SUM(N25:O25)</f>
        <v>1582.78</v>
      </c>
      <c r="Q25" s="42" t="s">
        <v>71</v>
      </c>
      <c r="R25" s="48"/>
      <c r="S25" s="22" t="s">
        <v>71</v>
      </c>
      <c r="T25" s="22" t="s">
        <v>71</v>
      </c>
      <c r="U25" s="23"/>
      <c r="V25" s="24"/>
      <c r="W25" s="24">
        <f>P25+V25</f>
        <v>1582.78</v>
      </c>
      <c r="X25" s="41"/>
    </row>
    <row r="26" spans="1:24" ht="30" customHeight="1">
      <c r="A26" s="13" t="s">
        <v>54</v>
      </c>
      <c r="B26" s="52" t="s">
        <v>53</v>
      </c>
      <c r="C26" s="34" t="s">
        <v>117</v>
      </c>
      <c r="D26" s="17" t="s">
        <v>119</v>
      </c>
      <c r="E26" s="68" t="s">
        <v>112</v>
      </c>
      <c r="F26" s="44" t="s">
        <v>113</v>
      </c>
      <c r="G26" s="9" t="s">
        <v>110</v>
      </c>
      <c r="H26" s="16" t="s">
        <v>52</v>
      </c>
      <c r="I26" s="9" t="s">
        <v>55</v>
      </c>
      <c r="J26" s="16" t="s">
        <v>62</v>
      </c>
      <c r="K26" s="38" t="s">
        <v>114</v>
      </c>
      <c r="L26" s="10">
        <v>43151</v>
      </c>
      <c r="M26" s="10">
        <v>43157</v>
      </c>
      <c r="N26" s="12">
        <v>791.39</v>
      </c>
      <c r="O26" s="11">
        <v>791.39</v>
      </c>
      <c r="P26" s="21">
        <f>SUM(N26:O26)</f>
        <v>1582.78</v>
      </c>
      <c r="Q26" s="22" t="s">
        <v>71</v>
      </c>
      <c r="R26" s="26"/>
      <c r="S26" s="22" t="s">
        <v>71</v>
      </c>
      <c r="T26" s="22" t="s">
        <v>71</v>
      </c>
      <c r="U26" s="23"/>
      <c r="V26" s="24"/>
      <c r="W26" s="24">
        <f>P26+V26</f>
        <v>1582.78</v>
      </c>
      <c r="X26" s="67"/>
    </row>
    <row r="27" spans="1:24" ht="30" customHeight="1">
      <c r="A27" s="16" t="s">
        <v>54</v>
      </c>
      <c r="B27" s="16" t="s">
        <v>53</v>
      </c>
      <c r="C27" s="34" t="s">
        <v>118</v>
      </c>
      <c r="D27" s="17" t="s">
        <v>119</v>
      </c>
      <c r="E27" s="67" t="s">
        <v>112</v>
      </c>
      <c r="F27" s="44" t="s">
        <v>113</v>
      </c>
      <c r="G27" s="9" t="s">
        <v>110</v>
      </c>
      <c r="H27" s="16" t="s">
        <v>52</v>
      </c>
      <c r="I27" s="9" t="s">
        <v>55</v>
      </c>
      <c r="J27" s="16" t="s">
        <v>62</v>
      </c>
      <c r="K27" s="38" t="s">
        <v>114</v>
      </c>
      <c r="L27" s="10">
        <v>43151</v>
      </c>
      <c r="M27" s="10">
        <v>43157</v>
      </c>
      <c r="N27" s="12">
        <v>791.39</v>
      </c>
      <c r="O27" s="11">
        <v>791.39</v>
      </c>
      <c r="P27" s="21">
        <f>SUM(N27:O27)</f>
        <v>1582.78</v>
      </c>
      <c r="Q27" s="22" t="s">
        <v>71</v>
      </c>
      <c r="R27" s="26"/>
      <c r="S27" s="22" t="s">
        <v>71</v>
      </c>
      <c r="T27" s="22" t="s">
        <v>71</v>
      </c>
      <c r="U27" s="23"/>
      <c r="V27" s="24"/>
      <c r="W27" s="24">
        <f>P27+V27</f>
        <v>1582.78</v>
      </c>
      <c r="X27" s="67"/>
    </row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N5:N6"/>
    <mergeCell ref="O5:O6"/>
    <mergeCell ref="P5:P6"/>
    <mergeCell ref="Q5:R5"/>
    <mergeCell ref="S5:T5"/>
    <mergeCell ref="U5:U6"/>
    <mergeCell ref="V5:V6"/>
  </mergeCells>
  <conditionalFormatting sqref="U8:X25 P8:P27 W24:W27">
    <cfRule type="expression" dxfId="1" priority="2" stopIfTrue="1">
      <formula>'Mapa - Passagens e Diárias  FEV'!#REF!&lt;&gt;$U8</formula>
    </cfRule>
  </conditionalFormatting>
  <conditionalFormatting sqref="U26:X27">
    <cfRule type="expression" dxfId="0" priority="1" stopIfTrue="1">
      <formula>'Mapa - Passagens e Diárias  FEV'!#REF!&lt;&gt;$U26</formula>
    </cfRule>
  </conditionalFormatting>
  <dataValidations count="5">
    <dataValidation type="list" allowBlank="1" sqref="J8:J9 J23:J27 H8:H27">
      <formula1>"AL,AP,AM,BA,CE,DF,ES,GO,MA,MT,MS,MG,PA,PB,PR,PE,PI,RJ,RN,RS,RO,RR,SC,SP,SE,TO,–"</formula1>
    </dataValidation>
    <dataValidation type="list" allowBlank="1" sqref="G8:G27">
      <formula1>"Nacional,Internacional"</formula1>
    </dataValidation>
    <dataValidation type="list" errorStyle="warning" allowBlank="1" showErrorMessage="1" sqref="A8:B22">
      <formula1>#REF!</formula1>
    </dataValidation>
    <dataValidation type="list" errorStyle="warning" allowBlank="1" showErrorMessage="1" sqref="A23:A27">
      <formula1>$AA$6:$AA$56</formula1>
    </dataValidation>
    <dataValidation type="list" errorStyle="warning" allowBlank="1" showErrorMessage="1" sqref="B23:B27">
      <formula1>$AB$6:$AB$110</formula1>
    </dataValidation>
  </dataValidations>
  <pageMargins left="0.27559055118110237" right="0.19685039370078741" top="0.55118110236220474" bottom="0.51181102362204722" header="0.31496062992125984" footer="0.31496062992125984"/>
  <pageSetup paperSize="9" scale="3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- Passagens e Diárias  FEV</vt:lpstr>
      <vt:lpstr>'Mapa - Passagens e Diárias  FEV'!Area_de_impressao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07803613420</cp:lastModifiedBy>
  <cp:revision/>
  <cp:lastPrinted>2018-03-07T18:05:49Z</cp:lastPrinted>
  <dcterms:created xsi:type="dcterms:W3CDTF">2017-05-10T16:21:31Z</dcterms:created>
  <dcterms:modified xsi:type="dcterms:W3CDTF">2018-03-08T11:34:51Z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