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520" windowHeight="11760" firstSheet="2" activeTab="2"/>
  </bookViews>
  <sheets>
    <sheet name="Mapa - Passagens e Diárias SET" sheetId="1" r:id="rId1"/>
    <sheet name="Mapa - Passagens e Diárias OUT" sheetId="2" r:id="rId2"/>
    <sheet name="Mapa - Passagens e Diárias  JAN" sheetId="7" r:id="rId3"/>
  </sheets>
  <externalReferences>
    <externalReference r:id="rId4"/>
  </externalReferences>
  <definedNames>
    <definedName name="_xlnm._FilterDatabase" localSheetId="1" hidden="1">'Mapa - Passagens e Diárias OUT'!$A$1:$X$132</definedName>
    <definedName name="_xlnm.Print_Area" localSheetId="2">'Mapa - Passagens e Diárias  JAN'!$A$1:$X$24</definedName>
    <definedName name="_xlnm.Print_Area" localSheetId="1">'Mapa - Passagens e Diárias OUT'!$A$1:$X$132</definedName>
    <definedName name="_xlnm.Print_Area" localSheetId="0">'Mapa - Passagens e Diárias SET'!$A$1:$X$84</definedName>
  </definedNames>
  <calcPr calcId="125725"/>
</workbook>
</file>

<file path=xl/calcChain.xml><?xml version="1.0" encoding="utf-8"?>
<calcChain xmlns="http://schemas.openxmlformats.org/spreadsheetml/2006/main">
  <c r="W22" i="2"/>
  <c r="W36"/>
  <c r="W102"/>
  <c r="W103"/>
  <c r="W110"/>
  <c r="W111"/>
  <c r="W118"/>
  <c r="W119"/>
  <c r="W126"/>
  <c r="W127"/>
  <c r="P36"/>
  <c r="P35"/>
  <c r="W35"/>
  <c r="P34"/>
  <c r="W34"/>
  <c r="P93"/>
  <c r="V93"/>
  <c r="P33"/>
  <c r="W33"/>
  <c r="P95"/>
  <c r="W95"/>
  <c r="V95"/>
  <c r="P32"/>
  <c r="W32"/>
  <c r="P31"/>
  <c r="W31"/>
  <c r="P30"/>
  <c r="W30"/>
  <c r="P29"/>
  <c r="W29"/>
  <c r="P28"/>
  <c r="W28"/>
  <c r="P27"/>
  <c r="W27"/>
  <c r="P26"/>
  <c r="W26"/>
  <c r="P25"/>
  <c r="W25"/>
  <c r="P24"/>
  <c r="W24"/>
  <c r="P23"/>
  <c r="W23"/>
  <c r="P22"/>
  <c r="P21"/>
  <c r="W21"/>
  <c r="P20"/>
  <c r="W20"/>
  <c r="P19"/>
  <c r="W19"/>
  <c r="P18"/>
  <c r="W18"/>
  <c r="P17"/>
  <c r="W17"/>
  <c r="P16"/>
  <c r="W16"/>
  <c r="P10"/>
  <c r="W10"/>
  <c r="P11"/>
  <c r="W11"/>
  <c r="P12"/>
  <c r="W12"/>
  <c r="P13"/>
  <c r="W13"/>
  <c r="P14"/>
  <c r="W14"/>
  <c r="P15"/>
  <c r="W15"/>
  <c r="P37"/>
  <c r="P38"/>
  <c r="W38"/>
  <c r="P39"/>
  <c r="W39"/>
  <c r="P40"/>
  <c r="P41"/>
  <c r="P42"/>
  <c r="W42"/>
  <c r="P43"/>
  <c r="W43"/>
  <c r="P44"/>
  <c r="W44"/>
  <c r="P45"/>
  <c r="W45"/>
  <c r="P46"/>
  <c r="W46"/>
  <c r="P47"/>
  <c r="P48"/>
  <c r="P49"/>
  <c r="P50"/>
  <c r="W50"/>
  <c r="P51"/>
  <c r="P52"/>
  <c r="P53"/>
  <c r="P54"/>
  <c r="W54"/>
  <c r="P55"/>
  <c r="P56"/>
  <c r="P57"/>
  <c r="P58"/>
  <c r="W58"/>
  <c r="P59"/>
  <c r="P60"/>
  <c r="P61"/>
  <c r="P62"/>
  <c r="W62"/>
  <c r="P63"/>
  <c r="P64"/>
  <c r="P65"/>
  <c r="P66"/>
  <c r="W66"/>
  <c r="P67"/>
  <c r="P68"/>
  <c r="P69"/>
  <c r="P70"/>
  <c r="W70"/>
  <c r="P71"/>
  <c r="W71"/>
  <c r="P72"/>
  <c r="W72"/>
  <c r="P73"/>
  <c r="W73"/>
  <c r="P74"/>
  <c r="W74"/>
  <c r="P75"/>
  <c r="W75"/>
  <c r="P76"/>
  <c r="W76"/>
  <c r="P77"/>
  <c r="W77"/>
  <c r="P78"/>
  <c r="W78"/>
  <c r="P79"/>
  <c r="P80"/>
  <c r="W80"/>
  <c r="P81"/>
  <c r="P82"/>
  <c r="W82"/>
  <c r="P83"/>
  <c r="P84"/>
  <c r="P85"/>
  <c r="P86"/>
  <c r="W86"/>
  <c r="P87"/>
  <c r="W87"/>
  <c r="P88"/>
  <c r="P89"/>
  <c r="P90"/>
  <c r="W90"/>
  <c r="P91"/>
  <c r="W91"/>
  <c r="P92"/>
  <c r="P94"/>
  <c r="P96"/>
  <c r="W96"/>
  <c r="P97"/>
  <c r="W97"/>
  <c r="P98"/>
  <c r="P99"/>
  <c r="W99"/>
  <c r="P100"/>
  <c r="W100"/>
  <c r="P101"/>
  <c r="P102"/>
  <c r="P103"/>
  <c r="P104"/>
  <c r="W104"/>
  <c r="P105"/>
  <c r="W105"/>
  <c r="P106"/>
  <c r="W106"/>
  <c r="P107"/>
  <c r="W107"/>
  <c r="P108"/>
  <c r="W108"/>
  <c r="P109"/>
  <c r="W109"/>
  <c r="P110"/>
  <c r="P111"/>
  <c r="P112"/>
  <c r="W112"/>
  <c r="P113"/>
  <c r="W113"/>
  <c r="P114"/>
  <c r="W114"/>
  <c r="P115"/>
  <c r="W115"/>
  <c r="P116"/>
  <c r="W116"/>
  <c r="P117"/>
  <c r="W117"/>
  <c r="P118"/>
  <c r="P119"/>
  <c r="P120"/>
  <c r="W120"/>
  <c r="P121"/>
  <c r="W121"/>
  <c r="P122"/>
  <c r="W122"/>
  <c r="P123"/>
  <c r="W123"/>
  <c r="P124"/>
  <c r="W124"/>
  <c r="P125"/>
  <c r="W125"/>
  <c r="P126"/>
  <c r="P127"/>
  <c r="P128"/>
  <c r="W128"/>
  <c r="P129"/>
  <c r="W129"/>
  <c r="P130"/>
  <c r="W130"/>
  <c r="P131"/>
  <c r="W131"/>
  <c r="P9"/>
  <c r="W9"/>
  <c r="V101"/>
  <c r="V100"/>
  <c r="V99"/>
  <c r="V98"/>
  <c r="V79"/>
  <c r="V85"/>
  <c r="V84"/>
  <c r="V83"/>
  <c r="V82"/>
  <c r="V81"/>
  <c r="V70"/>
  <c r="V69"/>
  <c r="V49"/>
  <c r="V37"/>
  <c r="V38"/>
  <c r="V39"/>
  <c r="V40"/>
  <c r="V41"/>
  <c r="V42"/>
  <c r="V43"/>
  <c r="V46"/>
  <c r="V47"/>
  <c r="V48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86"/>
  <c r="V87"/>
  <c r="V88"/>
  <c r="V89"/>
  <c r="V90"/>
  <c r="V91"/>
  <c r="V92"/>
  <c r="V94"/>
  <c r="W94"/>
  <c r="V96"/>
  <c r="V97"/>
  <c r="V8"/>
  <c r="P8"/>
  <c r="V84" i="1"/>
  <c r="P84"/>
  <c r="W84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33"/>
  <c r="W32"/>
  <c r="W25"/>
  <c r="W26"/>
  <c r="W27"/>
  <c r="W28"/>
  <c r="W29"/>
  <c r="W30"/>
  <c r="W24"/>
  <c r="W23"/>
  <c r="W17"/>
  <c r="W15"/>
  <c r="W9"/>
  <c r="W8"/>
  <c r="V16"/>
  <c r="V70"/>
  <c r="V71"/>
  <c r="V72"/>
  <c r="V73"/>
  <c r="V74"/>
  <c r="V75"/>
  <c r="V76"/>
  <c r="V77"/>
  <c r="V78"/>
  <c r="V79"/>
  <c r="V80"/>
  <c r="V81"/>
  <c r="V82"/>
  <c r="V69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35"/>
  <c r="V36"/>
  <c r="V37"/>
  <c r="V38"/>
  <c r="V39"/>
  <c r="V40"/>
  <c r="V41"/>
  <c r="V42"/>
  <c r="V43"/>
  <c r="V44"/>
  <c r="V34"/>
  <c r="V33"/>
  <c r="V68"/>
  <c r="V31"/>
  <c r="V22"/>
  <c r="V21"/>
  <c r="V20"/>
  <c r="V19"/>
  <c r="V18"/>
  <c r="V11"/>
  <c r="V12"/>
  <c r="V13"/>
  <c r="V14"/>
  <c r="V10"/>
  <c r="P19"/>
  <c r="P16"/>
  <c r="P15"/>
  <c r="P18"/>
  <c r="P17"/>
  <c r="P28"/>
  <c r="P27"/>
  <c r="P26"/>
  <c r="P25"/>
  <c r="P24"/>
  <c r="P23"/>
  <c r="P22"/>
  <c r="P21"/>
  <c r="P20"/>
  <c r="W20"/>
  <c r="P14"/>
  <c r="P13"/>
  <c r="P12"/>
  <c r="P11"/>
  <c r="W11"/>
  <c r="P10"/>
  <c r="P9"/>
  <c r="P8"/>
  <c r="P29"/>
  <c r="P30"/>
  <c r="P31"/>
  <c r="P32"/>
  <c r="W14"/>
  <c r="W31"/>
  <c r="W21"/>
  <c r="W19"/>
  <c r="W16"/>
  <c r="W22"/>
  <c r="W18"/>
  <c r="W10"/>
  <c r="W13"/>
  <c r="W12"/>
  <c r="W92" i="2"/>
  <c r="W88"/>
  <c r="W84"/>
  <c r="W68"/>
  <c r="W64"/>
  <c r="W60"/>
  <c r="W56"/>
  <c r="W52"/>
  <c r="W48"/>
  <c r="W40"/>
  <c r="W89"/>
  <c r="W85"/>
  <c r="W81"/>
  <c r="W69"/>
  <c r="W65"/>
  <c r="W61"/>
  <c r="W57"/>
  <c r="W53"/>
  <c r="W49"/>
  <c r="W41"/>
  <c r="W37"/>
  <c r="W132"/>
  <c r="W93"/>
  <c r="W8"/>
  <c r="W98"/>
  <c r="W101"/>
  <c r="W83"/>
  <c r="W79"/>
  <c r="W67"/>
  <c r="W63"/>
  <c r="W59"/>
  <c r="W55"/>
  <c r="W51"/>
  <c r="W47"/>
  <c r="V132"/>
  <c r="P132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<sst xmlns="http://schemas.openxmlformats.org/spreadsheetml/2006/main" count="3270" uniqueCount="547">
  <si>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</si>
  <si>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</si>
  <si>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</si>
  <si>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</si>
  <si>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</si>
  <si>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</si>
  <si>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</si>
  <si>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</si>
  <si>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</si>
  <si>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</si>
  <si>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</si>
  <si>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</si>
  <si>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</si>
  <si>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</si>
  <si>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</si>
  <si>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</si>
  <si>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</si>
  <si>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</si>
  <si>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</si>
  <si>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</si>
  <si>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</si>
  <si>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</si>
  <si>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</si>
  <si>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</si>
  <si>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</si>
  <si>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</si>
  <si>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</si>
  <si>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</si>
  <si>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</si>
  <si>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</si>
  <si>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</si>
  <si>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</si>
  <si>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</si>
  <si>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</si>
  <si>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</si>
  <si>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</si>
  <si>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</si>
  <si>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</si>
  <si>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</si>
  <si>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</si>
  <si>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</si>
  <si>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</si>
  <si>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</si>
  <si>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</si>
  <si>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</si>
  <si>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</si>
  <si>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</si>
  <si>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</si>
  <si>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</si>
  <si>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</si>
  <si>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</si>
  <si>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</si>
  <si>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PE</t>
  </si>
  <si>
    <t>FESP-UPE</t>
  </si>
  <si>
    <t>UPE</t>
  </si>
  <si>
    <t>DIONE TAVARES MACIEL</t>
  </si>
  <si>
    <t>DIRETORA DA FACULDADE DE CIENCIAS MEDICAS</t>
  </si>
  <si>
    <t>Participar do VIII Forum de Educação Médica do Conselho Federal de Medicina</t>
  </si>
  <si>
    <t>Nacional</t>
  </si>
  <si>
    <t>RECIFE</t>
  </si>
  <si>
    <t>DF</t>
  </si>
  <si>
    <t>BRASILIA</t>
  </si>
  <si>
    <t>WYLLIAMS BARBOSA SANTOS</t>
  </si>
  <si>
    <t>Internacional</t>
  </si>
  <si>
    <t>–</t>
  </si>
  <si>
    <t>ARGENTINA</t>
  </si>
  <si>
    <t>PROFESSOR</t>
  </si>
  <si>
    <t>Participar da Conferencia Latino-Americana de Informatica em Córdoba/Argentina</t>
  </si>
  <si>
    <t>LUIS ARTURO GOMEZ MALAGON</t>
  </si>
  <si>
    <t xml:space="preserve">PROFESSOR </t>
  </si>
  <si>
    <t xml:space="preserve">Visita de Cooperação técnica na area de energia solar entre a UPE e Universidade da Colombia </t>
  </si>
  <si>
    <t>COLOMBIA</t>
  </si>
  <si>
    <t>VICTOR RIBEIRO NEVES</t>
  </si>
  <si>
    <t>Participar de reuniões, discussão e parceria de pesquisa em Recife.</t>
  </si>
  <si>
    <t>PETROLINA</t>
  </si>
  <si>
    <t>ANDERSON LUIZ RESENDE MOL</t>
  </si>
  <si>
    <t>Ministrar aulas no DINTER em Caruaru.</t>
  </si>
  <si>
    <t>RN</t>
  </si>
  <si>
    <t>NATAL</t>
  </si>
  <si>
    <t xml:space="preserve">BRUNO JOSE TORRES FERNANDES </t>
  </si>
  <si>
    <t>Visita tecnica a Universidade de Hamburgo/Alemanha.</t>
  </si>
  <si>
    <t>ALEMANHA</t>
  </si>
  <si>
    <t>ANA MARIA MEDEIROS DE ATAIDES</t>
  </si>
  <si>
    <t>PROFESSORA</t>
  </si>
  <si>
    <t xml:space="preserve">Participar do Fórum Nacional do Sistema CFBio/CRBios e Coord. De Cursos de Ciencias Biológicas </t>
  </si>
  <si>
    <t>RAYSSA GRASIELLE CABRAL DO N. COSTA</t>
  </si>
  <si>
    <t>ESTUDANTE</t>
  </si>
  <si>
    <t>FABIO SERGIO BARBOSA DA SILVA</t>
  </si>
  <si>
    <t xml:space="preserve">MARIANA GUENTHER SOARES </t>
  </si>
  <si>
    <t>DANDARA MARCELA DA SILVA XIMENES</t>
  </si>
  <si>
    <t>MARCELO SOARES TAVARES DE MELO</t>
  </si>
  <si>
    <t xml:space="preserve">Participar do VII Congresso Internacional de Ciencias do Esporte -XX Congresso Brasileiro de Ciencias do Esporte </t>
  </si>
  <si>
    <t>GO</t>
  </si>
  <si>
    <t>GOIANIA</t>
  </si>
  <si>
    <t>FLAVIA EMILIA CAVALCANTE V. FERNANDES</t>
  </si>
  <si>
    <t>Participar de reuniões, discussões sobre as atividades de sua tese em Recife.</t>
  </si>
  <si>
    <t>KLEBER FERREIRA COSTA</t>
  </si>
  <si>
    <t>Participar do I Seminário de (Multi)letramentos, Educação e Tecnologia.</t>
  </si>
  <si>
    <t>BA</t>
  </si>
  <si>
    <t>SALVADOR</t>
  </si>
  <si>
    <t>ANATALIA SARAIVA MARTINS RAMOS</t>
  </si>
  <si>
    <t>LIVIA TENORIO BRASILEIRO</t>
  </si>
  <si>
    <t>BRASILIA/GOIANIA</t>
  </si>
  <si>
    <t>Participar do XXVII Fórum Nacional de Ensino em Fisioterapia e IV Congresso Brasileiro de Educação em Fisioterapia</t>
  </si>
  <si>
    <t>SARA RUBIA DE SOUZA FRANCO</t>
  </si>
  <si>
    <t xml:space="preserve">MARIA EDUARDA LEAL DO N.  CRUZ </t>
  </si>
  <si>
    <t>JOSE EDUARDO DE L. LEAL ALVES MONTEIRO</t>
  </si>
  <si>
    <t>ADRIANA DOS SANTOS PEREIRA</t>
  </si>
  <si>
    <t>MARIA DE FATIMA GOMES DA SILVA</t>
  </si>
  <si>
    <t>COORDENADORA</t>
  </si>
  <si>
    <t xml:space="preserve">Reuniao do Fórum das Pós-Graduações do Programa de Mestrado Profissional em Educação e Fórum do Mestrado </t>
  </si>
  <si>
    <t>MA</t>
  </si>
  <si>
    <t>SÃO LUIS</t>
  </si>
  <si>
    <t>MARIA CAROLINA SILVA PINHO</t>
  </si>
  <si>
    <t>Participar do Congresso Internacional de Administração em Ponta Grossa - Parará.</t>
  </si>
  <si>
    <t>PA</t>
  </si>
  <si>
    <t>PONTA GROSSA</t>
  </si>
  <si>
    <t>MARIA AUGUSTA ANDRADE BASTOS</t>
  </si>
  <si>
    <t xml:space="preserve">JOAO PAULO BARBOSA DOS SANTOS </t>
  </si>
  <si>
    <t xml:space="preserve">Participar da ENANPAD 2017 e apresentar artigos cientificos "qualis A", em São Paulo. </t>
  </si>
  <si>
    <t>SP</t>
  </si>
  <si>
    <t>SÃO PAULO</t>
  </si>
  <si>
    <t>REITOR</t>
  </si>
  <si>
    <t>Reunião Administrativa da ABRUEM em Brasilia.</t>
  </si>
  <si>
    <t>PEDRO HENRIQUE DE BARROS FALCÃO</t>
  </si>
  <si>
    <t>BENEDITO GOMES BEZERRA</t>
  </si>
  <si>
    <t>FRANKLIN ANDRADE DE AGUIAR VASCONCELOS</t>
  </si>
  <si>
    <t>GENILDO SILVA DO NASCIMENTO</t>
  </si>
  <si>
    <t>JACIARA JOSEFA GOMES</t>
  </si>
  <si>
    <t>MARIA VITORIA RIBAS DE OLIVEIRA LIMA</t>
  </si>
  <si>
    <t>WALDETE ARANTES COELHO</t>
  </si>
  <si>
    <t>MARLUCE ARANTES COELHO</t>
  </si>
  <si>
    <t>VALQUIRIA DE OLIVEIRA LEAL</t>
  </si>
  <si>
    <t>RENATO MEDEIROS DE MORAIS</t>
  </si>
  <si>
    <t>PEDRO HENRIQUE DE BARROS FALCAO</t>
  </si>
  <si>
    <t>JOSE GALDINO FERNANDES</t>
  </si>
  <si>
    <t>SEBASTIAO SILVA DE LIMA</t>
  </si>
  <si>
    <t>ESTHER LEYLA BRAGA SIQUEIRA</t>
  </si>
  <si>
    <t>EDLENE MARIA DO NASCIMENTO</t>
  </si>
  <si>
    <t>MARIA DO CARMO BARBOSA DE MELO</t>
  </si>
  <si>
    <t>MARIA AUXILIADORA LEAL CAMPOS</t>
  </si>
  <si>
    <t>TATHIANA CORREA RANGEL</t>
  </si>
  <si>
    <t>MARIA TEREZA CARTAXO MUNIZ</t>
  </si>
  <si>
    <t>LUIZ ALBERTO RIBEIRO RODRIGUES</t>
  </si>
  <si>
    <t>WALMIR SOARES DA SILVA JUNIOR</t>
  </si>
  <si>
    <t>MARIA BEATRIZ ARAUJO SILVA</t>
  </si>
  <si>
    <t>WILIAN OLIVEIRA SANTOS</t>
  </si>
  <si>
    <t>MARIA DILMA MARQUES TORRES NOVAES GOIANA</t>
  </si>
  <si>
    <t>JOSE SOUZA BARROS</t>
  </si>
  <si>
    <t>LYEDJA SYMEA FERREIRA BARROS CARVALHO</t>
  </si>
  <si>
    <t>JOSE ALEXANDRO VIANA FONSECA</t>
  </si>
  <si>
    <t>MACIR REINALDO DA SILVA</t>
  </si>
  <si>
    <t>FILIPE MARTINS ALESSIO</t>
  </si>
  <si>
    <t>MARIA QUITERIA MARQUES DA SILVA</t>
  </si>
  <si>
    <t>KARL SCHURSTER VERISSIMO DE SOUSA LEAO</t>
  </si>
  <si>
    <t>HIRANA PACHECO VIANA DA COSTA</t>
  </si>
  <si>
    <t>SEVERINO SABINO DA SILVA</t>
  </si>
  <si>
    <t>AUXILIADORA RENE DE MELO AMARAL</t>
  </si>
  <si>
    <t>JOSE GUIDO CORREA DE ARAUJO</t>
  </si>
  <si>
    <t>VIAGEM A MATO GROSSO DO SUL, PERÍODO DE 05/09 A 09/09/2017, PARTICIPAR DO SIMPÓSIO INTERNACIONAL DE GÊNEROS TEXTUAIS NA UNIVERSIDADE ESTADUAL DE MATO GROSSO DO SUL (UEMS).</t>
  </si>
  <si>
    <t>VIAGEM A GARANHUNS, NO PERÍODO DE 04/09 A 06/09/2017, FISCALIZAÇÃO DE OBRAS EM GARANHUNS.</t>
  </si>
  <si>
    <t>VIAGEM A GARANHUNS, NO PERIODO DE 11/09 A 15/09/2017, FISCALIZAÇÃO DE OBRAS EM GARANHUNS.</t>
  </si>
  <si>
    <t>VIAGEM A GARANHUNS, NO PERIODO DE 18/09 A 22/09/2017, FISCALIZAÇÃO DE OBRAS EM GARANHUNS.</t>
  </si>
  <si>
    <t>VIAGEM A GARANHUNS, NO PERIODO DE 25/09 A 29/09/2017, FISCALIZAÇÃO DE OBRAS EM GARANHUNS.</t>
  </si>
  <si>
    <t>VIAGEM A SERRA TALHADA, NO PERÍODO DE 11/09 A 15/09/2017, PARA REALIZAR FISCALIZAÇÃO DE OBRAS.</t>
  </si>
  <si>
    <t>VIAGEM A SERRA TALHADA, NO PERÍODO DE 18/09 A 22/09/2017, PARA REALIZAR FISCALIZAÇÃO DE OBRAS.</t>
  </si>
  <si>
    <t>VIAGEM A SERRA TALHADA, NO PERÍODO DE 25/09 A 29/09/2017, PARA REALIZAR FISCALIZAÇÃO DE OBRAS.</t>
  </si>
  <si>
    <t>VIAGEM A CAMPO GRANDE   MATO GROSSO DO SUL, PERÍODO DE 5/09 A 09/09/2017, PARTICIPAR DO IX SIMPÓSIO INTERNACIONAL DE ESTUDOS DE GÊNEROS TEXTUAIS, EM CAMPO GRANDE   MS</t>
  </si>
  <si>
    <t>VIAGEM A SURUBIM E PALMARES, PERÍODO DE 01/09 A 05/09/2017, ENCONTRO EDUCACIONAL PEDAGÓGICO EM SURUBIM E PALMARES COM O COORDENADOR UAB, COM OS PROFESSORES DOS CURSOS DE BIOLOGIA E LETRAS.</t>
  </si>
  <si>
    <t>VIAGEM A SURUBIM E PALMARES, PERÍODO DE 01 A 05/09/2017, ENCONTRO EDUCACIONAL PEDAGÓGICO EM SURUBIM E PALMARES COM O COORDENADOR DO CURSO E OS PROFESSORES DOS CURSOS DE LICENCIATURA EM BIOLOGIA E LETRAS.</t>
  </si>
  <si>
    <t>VIAGEM A NAZARÉ DA MATA E GARANHUNS, PERÍODO DE 01 A 05/09/2017, ENCONTRO PEDAGÓGICO EM NAZARÉ DA MATA E GARANHUNS COM O COORDENADOR UAB, COM OS PROFESSORES DOS CURSOS DE BIOLOGIA E LETRAS.</t>
  </si>
  <si>
    <t>VIAGEM A GARANHUNS, PERÍODO DE 01 A 04/09/2017, CONDUZIR OS PROFESSORES E TUTORES DO CURSO DE HISTÓRIA PARA PARTICIPAÇÃO NO ENCONTRO PEDAGÓGICO EM GARANHUNS.</t>
  </si>
  <si>
    <t>VIAGEM A NAZARÉ DA MATA, PERÍODO DE 01 A 04/09/2017, CONDUZIR OS DO CURSO DE BIOLOGIA E LETRAS PARA PARTICIPAÇÃO NO ENCONTRO EDUCACIONAL PEDAGÓGICO EM NAZARÉ DA MATA.</t>
  </si>
  <si>
    <t>VIAGEM A NAZARÉ DA MATA, PERÍODO DE 01 A 05/09/2017, ENCONTRO EDUCACIONAL PEDAGÓGICO EM NAZARÉ DA MATA COM O COORDENADOR UAB, COM OS PROFESSORES DOS CURSOS DE BIOLOGIA E LETRAS.</t>
  </si>
  <si>
    <t>VIAGEM A GARANHUNS, PERÍODO DE 01 A 05/09/2017, ENCONTRO EDUCACIONAL PEDAGÓGICO EM GARANHUNS COM O COORDENADOR UAB, COM OS PROFESSORES DOS CURSOS DE BIOLOGIA E LETRAS.</t>
  </si>
  <si>
    <t>VIAGEM A GRAVATA E GARANHUNS, PERÍODO DE 11 A 15/09/2017, ENCONTRO EDUCACIONAL PEDAGÓGICO EM GRAVATA E GARANHUNS COM O COORDENADOR DO CURSO E OS PROFESSORES DOS CURSOS DE LICENCIATURA EM BIOLOGIA E LETRAS.</t>
  </si>
  <si>
    <t>VIAGEM A SÃO LUIZ, PERÍODO DE 04 A 07 DO CORRENTE, PARTICIPAR DA IV REUNIÃO DO FÓRUM DO PARFOR NORDESTE FOR PARFOR-NE NA UNIVERSIDADE FEDERAL DO MARANHÃO.</t>
  </si>
  <si>
    <t>VIAGEM A RECIFE, PERÍODO DE 18 A 25 DO CORRENTE, PARTICIPAR DE REUNIÕES E DISCUSSÕES SOBRE ATIVIDADES DE DOUTORADO EM RECIFE.</t>
  </si>
  <si>
    <t>VIAGEM A TABIRA, CABROBÓ E FLORESTA, PERÍODO DE 12 A 16 DO CORRENTE, ENCONTRO PRESENCIAL NOS POLOS DE TABIRA, CABROBÓ E FLORESTA, COM OS COORDENADORES DE CURSO E TUTORES PRESENCIAIS.</t>
  </si>
  <si>
    <t>VIAGEM A GARANHUNS, PERÍODO DE 11 A 15 DO CORRENTE, ENCONTRO EDUCACIONAL PEDAGÓGICO COM O COORDENADOR UAB, COM OS PROFESSORES DOS CURSOS DE BIOLOGIA E LETRAS.</t>
  </si>
  <si>
    <t>VIAGEM A GARANHUNS, PERÍODO DE 12 A 14 DO CORRENTE, ENCONTRO EDUCACIONAL PEDAGÓGICO COM OS COORDENADORES UAB, ADJUNTO E COORDENADOR DOS CURSOS DE LICENCIATURA EM LETRAS, BIOLOGIA E PEDAGOGIA NO RECIFE.</t>
  </si>
  <si>
    <t>VIAGEM A AGUAS BELAS E GARANHUNS, PERÍODO DE 13 A 17 DO CORRENTE, ENCONTRO EDUCACIONAL PEDAGÓGICO EM AGUAS BELAS E GARANHUNS COM O COORDENADOR UAB, COM OS PROFESSORES DOS CURSOS DE BIOLOGIA E LETRAS.</t>
  </si>
  <si>
    <t>VIAGEM A RECIFE, PERÍODO 18 A 20 DO CORRENTE, ENCONTRO EDUCACIONAL PEDAGÓGICO NO RECIFE COM O COORDENADOR UAB, ADJUNTO E COORDENADORES DOS CURSOS DE BIOLOGIA, LETRAS, PEDAGOGIA E DAS ESPECIALIZAÇÕES.</t>
  </si>
  <si>
    <t>VIAGEM A BRASÍLIA, PERÍODO DE 15 A 16 DO CORRENTE, PARTICIPAR DO FÓRUM NACIONAL DO SISTEMA CFBIO/CRBIOS E COORDENADORES DE CURSO DE CIÊNCIAS BIOLÓGICAS 2017 EM BRASÍLIA   DF.</t>
  </si>
  <si>
    <t>VIAGEM A SERTANIA, OURICURI E CABROBÓ, PERÍODO DE 18 A 22 DO CORRENTE, ENCONTRO PRESENCIAL COM OS COORDENADORES DE CURSO E TUTORES PRESENCIAIS.</t>
  </si>
  <si>
    <t>VIAGEM A SERTANIA, OURICURI E CABROBÓ, PERÍODO DE 18 A 21 DO CORRENTE, ENCONTRO PRESENCIAL COM OS COORDENADORES DE CURSO E TUTORES PRESENCIAIS.</t>
  </si>
  <si>
    <t>VIAGEM A SERTANIA, OURICURI E CABROBÓ, PERÍODO DE 18 A 21 DO CORRENTE, CONDUZIR OS PROFESSORES DO CURSO DE BIOLOGIA E LETRAS PARA O ENCONTRO PRESENCIAL COM OS COORDENADORES DE CURSO E TUTORES PRESENCIAIS.</t>
  </si>
  <si>
    <t>VIAGEM A GARANHUNS, PERÍODO DE 18 A 21 DO CORRENTE, ENCONTRO PRESENCIAL NOS POLOS DE GARANHUNS, COM OS COORDENADORES DE CURSO E TUTORES PRESENCIAIS.</t>
  </si>
  <si>
    <t>VIAGEM A RECIFE, PERIODO DE 25 A 29 DO CORRENTE, ENCONTRO EDUCACIONAL PEDAGOGICO COM OS COORDENADORES UAB, ADJUNTOS E COORDENADORES DOS CURSOS DE LICENCIATURA EM LETRAS, BIOLOGIA E PEDAGOGIA.</t>
  </si>
  <si>
    <t>VIAGEM A RECIFE, PERÍODO DE 25 A 29 DO CORRENTE, ENCONTRO EDUCACIONAL PEDAGÓGICO COM OS COORDENADORES UAB, ADJUNTOS E COORDENADORES DOS CURSOS DE LICENCIATURA EM LETRAS, BIOLOGIA E PEDAGOGIA.</t>
  </si>
  <si>
    <t>VIAGEM A GARANHUNS, TABIRA E CABROBÓ, PERÍODO DE 25 A 29 DO CORRENTE, A FIM DE PARTICIPAR DE REUNIÃO JUNTO AO COORDENADOR DO CURSO E ALUNOS DO CURSO DE PEDAGOGIA A DISTANCIA.</t>
  </si>
  <si>
    <t>VIAGEM A SURUBIM E PALMARES, PERÍODO DE 20 A 22 DO CORRENTE, SUPORTE TÉCNICO A VISITA AOS POLOS UAB COM OFERTA DOS CURSOS DE GRADUAÇÃO E ESPECIALIZAÇÃO.</t>
  </si>
  <si>
    <t>VIAGEM A GARANHUNS, PERÍODO DE 25 A 29 DO CORRENTE, SUPORTE TÉCNICO A VISITA AOS POLOS UAB COM OFERTA DOS CURSOS DE GRADUAÇÃO E ESPECIALIZAÇÃO.</t>
  </si>
  <si>
    <t>VIAGEM A AGUAS BELAS E OURICURI, PERÍODO DE 27/09 A 01/10/2017, ENCONTRO PRESENCIAL NOS POLOS DE AGUAS BELAS E OURICURI COM OS COORDENADORES DE CURSO E TUTORES PRESENCIAIS.</t>
  </si>
  <si>
    <t>VIAGEM A JOÃO PESSOA, PERÍODO DE 28 A 30 DO CORRENTE, PARTICIPAR DO XXVII FÓRUM NACIONAL EM FISIOTERAPIA E O IV CONGRESSO BRASILEIRO DE EDUCAÇÃO EM FISIOTERAPIA, PROMOVIDO PELA ABENFISIO EM JOÃO PESSOA   PB.</t>
  </si>
  <si>
    <t>VIAGEM A MACEIÓ, PERÍODO DE 30/09 A 04/10/2017, PARTICIPAR DO XXI ENCONTRO DA REGIONAL NORDESTE DE FAUBAI, A REALIZAR-SE NA UFAL EM MACEIÓ, NA QUALIDADE DE COORDENADOR DA REGIONAL NORDESTE DA ASSOCIAÇÃO BRASILEIRA DE EDUCAÇÃO INTERNACIONAL - FAUBAI.</t>
  </si>
  <si>
    <t>MATO GROSSO DO SUL</t>
  </si>
  <si>
    <t>GARANHUNS</t>
  </si>
  <si>
    <t>SERRA TALHADA</t>
  </si>
  <si>
    <t>CAMPO GRANDE   MATO GROSSO DO SUL</t>
  </si>
  <si>
    <t>SURUBIM /PALMARES</t>
  </si>
  <si>
    <t>SURUBIM / PALMARES</t>
  </si>
  <si>
    <t xml:space="preserve">NAZARÉ DA MATA / GARANHUNS </t>
  </si>
  <si>
    <t>NAZARÉ DA MATA</t>
  </si>
  <si>
    <t>GRAVATA / GARANHUNS</t>
  </si>
  <si>
    <t>SÃO LUIZ</t>
  </si>
  <si>
    <t>TABIRA, CABROBÓ E FLORESTA</t>
  </si>
  <si>
    <t xml:space="preserve"> AGUAS BELAS / GARANHUNS</t>
  </si>
  <si>
    <t>AGUAS BELAS / GARANHUNS</t>
  </si>
  <si>
    <t>BRASÍLIA</t>
  </si>
  <si>
    <t>SERTANIA, OURICURI E CABROBÓ</t>
  </si>
  <si>
    <t>GARANHUNS, TABIRA E CABROBÓ</t>
  </si>
  <si>
    <t>SURUBIM</t>
  </si>
  <si>
    <t>AGUAS BELAS / OURICURI</t>
  </si>
  <si>
    <t>JOÃO PESSOA</t>
  </si>
  <si>
    <t>MACEIÓ</t>
  </si>
  <si>
    <t>04/10/107</t>
  </si>
  <si>
    <t>-</t>
  </si>
  <si>
    <t>4</t>
  </si>
  <si>
    <t>2</t>
  </si>
  <si>
    <t>3</t>
  </si>
  <si>
    <t>7</t>
  </si>
  <si>
    <t>1</t>
  </si>
  <si>
    <t>MS</t>
  </si>
  <si>
    <t>AL</t>
  </si>
  <si>
    <t>PB</t>
  </si>
  <si>
    <t>TABIRA</t>
  </si>
  <si>
    <t>PALMARES</t>
  </si>
  <si>
    <t>PROFESSOR - COORD DE POLO</t>
  </si>
  <si>
    <t>PROFESSORA - TUTORA DE POLO</t>
  </si>
  <si>
    <t>PROFESSORA ASSISTENTE</t>
  </si>
  <si>
    <t>ENGENHEIRO CIVIL</t>
  </si>
  <si>
    <t>COODENADOR GERAL EAD</t>
  </si>
  <si>
    <t>MOTORISTA</t>
  </si>
  <si>
    <t>VICE COORDENADORA - PARFOR</t>
  </si>
  <si>
    <t>COODENADORA GERAL PARFOR</t>
  </si>
  <si>
    <t>COORDENADOR GERAL - EAD</t>
  </si>
  <si>
    <t>REITOR E PROFESSOR</t>
  </si>
  <si>
    <t>SUPORTE INFORMATICA</t>
  </si>
  <si>
    <t>MATRIZ DE GERENCIAMENTO DE DIÁRIAS E PASSAGENS - UG 440702 - SETEMBRO/2017</t>
  </si>
  <si>
    <t>HERIKA DE ARRUDA MAURICIO</t>
  </si>
  <si>
    <t>VIAGEM A FLORIANÓPOLIS, PERÍODO DE 06/10 A AA/10/2017, PARTICIPAR DO X CONGRESSO BRASILEIRO DE EPIDEMIOLOGIA.</t>
  </si>
  <si>
    <t>FLORIANÓPOLIS</t>
  </si>
  <si>
    <t>SC</t>
  </si>
  <si>
    <t>VIAGEM A GARANHUNS, NO PERÍODO DE 02/10 A 06/10/2017, FISCALIZAÇÃO DE OBRAS EM GARANHUNS.</t>
  </si>
  <si>
    <t>VIAGEM A GARANHUNS, NO PERÍODO DE 09/10 A 11/10/2017, FISCALIZAÇÃO DE OBRAS EM GARANHUNS.</t>
  </si>
  <si>
    <t>VIAGEM A GARANHUNS, NO PERÍODO DE 16/10 A 20/10/2017, FISCALIZAÇÃO DE OBRAS EM GARANHUNS.</t>
  </si>
  <si>
    <t>VIAGEM A GARANHUNS, NO PERÍODO DE 23/10 A 27/10/2017, FISCALIZAÇÃO DE OBRAS EM GARANHUNS.</t>
  </si>
  <si>
    <t>JORGE MARCAL DANTAS</t>
  </si>
  <si>
    <t>VIAGEM A ARCOVERDE, PERÍODO DE 04/10 A 06/10/2017, RECEBIMENTO PROVISÓRIO DA OBRA NO CAMPUS DE ARCOVERDE.</t>
  </si>
  <si>
    <t>ARCOVERDE</t>
  </si>
  <si>
    <t>VIAGEM A GRAVATA, GARANHUNS E OURICURI, PERÍODO DE 03 A 08/10/2017, ENCONTRO PEDAGÓGICO ATUALIZAÇÃO DO AVA JUNTO AOS TUTORES E COORDENADORES DOS POLOS DE GRAVATA, GARANHUNS E OURICURI.</t>
  </si>
  <si>
    <t>ERISVELTON SAVIO SILVA DE MELO</t>
  </si>
  <si>
    <t>VIAGEM A PORTO ALEGRE, PERÍODO DE 11 A 16/10/2017, PARTICIPAR DO 55º CONGRESSO BRASILEIRO DE EDUCAÇÃO MEDICA EM PORTO ALEGRE   RS</t>
  </si>
  <si>
    <t>RS</t>
  </si>
  <si>
    <t>PORTO ALEGRE</t>
  </si>
  <si>
    <t>TONY JOSE DA SILVA</t>
  </si>
  <si>
    <t>VIAGEM A PORTO ALEGRE, PERÍODO DE 11 A 16/10/2017, PARTICIPAR DO 55º CONGRESSO BRASILEIRO DE EDUCAÇÃO MEDICA EM PORTO ALEGRE   RS, (PARCIAL)</t>
  </si>
  <si>
    <t>NATHALIA KELLY BRITO DE OLIVEIRA</t>
  </si>
  <si>
    <t xml:space="preserve">ESTUDANTE </t>
  </si>
  <si>
    <t>VIAGEM A PORTO ALEGRE, PERÍODO DE 11 A 16/10/2017, PARTICIPAR DO 55º CONGRESSO BRASILEIRO DE EDUCAÇÃO MEDICA EM PORTO ALEGRE   RS (PARCIAL)</t>
  </si>
  <si>
    <t>KATIUSCIA ARAUJO DE MIRANDA</t>
  </si>
  <si>
    <t>DEUZANY BEZERRA DE MELO LEAO</t>
  </si>
  <si>
    <t>EDILENE MARIA DA S BARBOSA</t>
  </si>
  <si>
    <t>VIAGEM A PORTO ALEGRE, PERÍODO DE 11 A 15/10/2017, PARTICIPAR DO 55º CONGRESSO BRASILEIRO DE EDUCAÇÃO MEDICA EM PORTO ALEGRE - RS</t>
  </si>
  <si>
    <t>FABIA MARIA DE LIMA</t>
  </si>
  <si>
    <t>VIAGEM A PORTO ALEGRE, PERÍODO DE 11 A 16/10/2017, PARTICIPAR DO 55º CONGRESSO BRASILEIRO DE EDUCAÇÃO MEDICA EM PORTO ALEGRE - RS</t>
  </si>
  <si>
    <t>MARIA DAS NEVES FIGUEIROA</t>
  </si>
  <si>
    <t>VIAGEM A CAMPO GRANDE   MT, PERÍODO DE 31/10 A 05/11/2017, PARTICIPAÇÃO NO X CONGRESSO BRASILEIRO DE ENFERMAGEM OBSTÉTRICA E NEONATAL EM CAMPO GRANDE   MT.</t>
  </si>
  <si>
    <t>MT</t>
  </si>
  <si>
    <t>CAMPO GRANDE</t>
  </si>
  <si>
    <t>VIAGEM A GRAVATA, GARANHUNS E OURICURI, PERÍODO DE 04 A 08/10/2017, ENCONTRO PRESENCIAL COM OS COORDENADORES DE CURSOS E TUTORES PRESENCIAIS.</t>
  </si>
  <si>
    <t>GRAVATA, GARANHUNS E OURICURI</t>
  </si>
  <si>
    <t>ANA ESMERALDA DE SIQUEIRA ESPINHARA</t>
  </si>
  <si>
    <t>VIAGEM A RECIFE, PERÍODO DE 02 A 06/10/2017, ENCONTRO PEDAGÓGICO NO RECIFE COM O COORDENADOR UAB, ADJUNTO E COORDENADORES DOS CURSOS DE BIOLOGIA E LETRAS.</t>
  </si>
  <si>
    <t>VIRGINIA MARIA ZAIA</t>
  </si>
  <si>
    <t>VIAGEM A PORTO ALEGRE, PERÍODO DE 11 A 16/10/2017, PARTICIPAR DO 55º CONGRESSO BRASILEIRO DE EDUCAÇÃO MEDICA EM PORTO ALEGRE -  RS</t>
  </si>
  <si>
    <t>MARILIA DE FRANCA ROCHA</t>
  </si>
  <si>
    <t>MARIA CRISTINA HALLA</t>
  </si>
  <si>
    <t>ELIANE CAMPOS COIMBRA</t>
  </si>
  <si>
    <t>REGINA MARIA LOPES DA SILVA</t>
  </si>
  <si>
    <t>VIAGEM A PORTO ALEGRE/RS, NO PERÍODO DE 11 A 16/10/2017, PARA PARTICIPAR DO 55º CONGRESSO BRASILEIRO DE EDUCAÇÃO MEDICA - COBEM.</t>
  </si>
  <si>
    <t>ANA CRISTINA DE PINHO MONTEIRO</t>
  </si>
  <si>
    <t>GLEICY FATIMA MEDEIROS DE SOUZA</t>
  </si>
  <si>
    <t>ARINE MARIA VIVEROS DE CASTRO LYRA</t>
  </si>
  <si>
    <t>05</t>
  </si>
  <si>
    <t>LUIZ ANTONIO PORTELA GUERRA</t>
  </si>
  <si>
    <t>LUIZ GUTENBERG TOLEDO DE MIRANDA COELHO JUNIOR</t>
  </si>
  <si>
    <t>VIAGEM A PORTO ALEGRE, PERÍODO DE 11 A 16/10/2017, PARTICIPAR DO 55º CONGRESSO BRASILEIRO DE EDUCAÇÃO MEDICA EM PORTO ALEGRE RS</t>
  </si>
  <si>
    <t>JOSE CARNEIRO LEAO FILHO</t>
  </si>
  <si>
    <t>CHARMENIA MARIA BRAGA CARTAXO</t>
  </si>
  <si>
    <t>LUIZA RAYANNA AMORIM DE LIMA</t>
  </si>
  <si>
    <t>ANA CAROLINA DE CARVALHO CORREIA</t>
  </si>
  <si>
    <t>PROFESSOR ASSOCIADO</t>
  </si>
  <si>
    <t xml:space="preserve">RECIFE </t>
  </si>
  <si>
    <t xml:space="preserve">RENATO MEDEIROS DE MORAIS </t>
  </si>
  <si>
    <t>6919-1</t>
  </si>
  <si>
    <t xml:space="preserve">DIRETOR NÚCLEO DE EDUCAÇÃO A DISTÂNCIA </t>
  </si>
  <si>
    <t xml:space="preserve">RECIFE, TABIRA, SERÂNIA, CABROBÓ E RECIFE </t>
  </si>
  <si>
    <t>VIAGEM A TABIRA, SERTANIA E CABROBÓ, PERÍODO DE 23 A 28 DO CORRENTE, ENCONTRO PRESENCIAL NO POLO DE TABIRA, SERTANIA E CABROBÓ, COM O COORDENADOR DO CURSO E DO POLO.</t>
  </si>
  <si>
    <t>4384-2</t>
  </si>
  <si>
    <t>ENGENHEIRO</t>
  </si>
  <si>
    <t>VIAGEM A SERRA TALHADA, NO PERÍODO DE 09 A 11 DO CORRENTE, PARA REALIZAR FISCALIZAÇÃO DE OBRAS.</t>
  </si>
  <si>
    <t>02</t>
  </si>
  <si>
    <t>VIAGEM A SERRA TALHADA, NO PERÍODO DE 16 A 20 DO CORRENTE, PARA REALIZAR FISCALIZAÇÃO DE OBRAS.</t>
  </si>
  <si>
    <t>04</t>
  </si>
  <si>
    <t>VIAGEM A SERRA TALHADA, NO PERÍODO DE 23 A 27 DO CORRENTE, PARA REALIZAR FISCALIZAÇÃO DE OBRAS.</t>
  </si>
  <si>
    <t>VIAGEM A SERRA TALHADA, NO PERÍODO DE 30/10 A 03/11/2017, PARA REALIZAR FISCALIZAÇÃO DE OBRAS.</t>
  </si>
  <si>
    <t>HAROLDO JOSÉ COSTA DO AMARAL</t>
  </si>
  <si>
    <t>11377-8</t>
  </si>
  <si>
    <t>COORDENADOR NCTI</t>
  </si>
  <si>
    <t>VIAGEM A BRASÍLIA, PERÍODO DE 16 A 19 DO CORRENTE, PARTICIPAÇÃO NO FÓRUM DA REDE NACIONAL DE PESQUISA   RNP 2017 EM BRASÍLIA   DF.</t>
  </si>
  <si>
    <t>03</t>
  </si>
  <si>
    <t>VIAGEM A SERTANIA, TABIRA E CABROBÓ, PERIODO DE 06 A 10 DO CORRENTE, ENCONTRO PRESENCIAL NOS POLOS DE SERTANIA, TABIRA E CABROBÓ.</t>
  </si>
  <si>
    <t>SERTANIA, TABIRA E CABROBÓ</t>
  </si>
  <si>
    <t>7273-7</t>
  </si>
  <si>
    <t>PRÓ-REITOR DE GRADUAÇÃO</t>
  </si>
  <si>
    <t>VIAGEM A TABIRA, CABROBÓ E FLORESTA, PERÍODO DE 23 A 26 DO CORRENTE, ENCONTRO PRESENCIAL NOS POLOS DE TABIRA, CABROBÓ E FLORESTA, PARA ABERTURA DO SEMESTRE LETIVO.</t>
  </si>
  <si>
    <t>JOSE ROBERTO DE SOUZA CAVALCANTI</t>
  </si>
  <si>
    <t>4132-7</t>
  </si>
  <si>
    <t>PROFESSOR NÚCLEO DE EDUCAÇÃO A DISTÂNCIA</t>
  </si>
  <si>
    <t>VIAGEM A TABIRA E SERTANIA, PERÍODO DE 23 A 27 DO CORRENTE, ENCONTRO PRESENCIAL NO POLO DE TABIRA E SERTANIA, COM O COORDENADOR DO CURSO E DO POLO.</t>
  </si>
  <si>
    <t>TABIRA E SERTANIA</t>
  </si>
  <si>
    <t>RICARDO DE FREITAS DIAS</t>
  </si>
  <si>
    <t>11487-1</t>
  </si>
  <si>
    <t xml:space="preserve"> TABIRA E SERTANIA</t>
  </si>
  <si>
    <t>8502-10</t>
  </si>
  <si>
    <t xml:space="preserve">DIRETOR ADJUNTO NÚCLEO DE EDUCAÇÃO A DISTÂNCIA </t>
  </si>
  <si>
    <t>TABIRA, SERTANIA E CABROBÓ</t>
  </si>
  <si>
    <t>GABRIELLA CAROLINE SALES DO NASCIMENTO</t>
  </si>
  <si>
    <t>SEM MATRICULA</t>
  </si>
  <si>
    <t>VIAGEM A PORTO ALEGRE, PERÍODO DE 11 A 16/10/2017, PARTICIPAR DO 55º CONGRESSO BRASILEIRO DE EDUCAÇÃO MEDICA EM PORTO ALEGRE - RS (PARCIAL)</t>
  </si>
  <si>
    <t>VICTOR CURSINO LIMA</t>
  </si>
  <si>
    <t>ALEXIA OLIVEIRA LEITE</t>
  </si>
  <si>
    <t>TALITA VIEIRA DOS SANTOS</t>
  </si>
  <si>
    <t>EMERSON ALVES DE PAULA</t>
  </si>
  <si>
    <t>BRUNO AMORIM MORAES</t>
  </si>
  <si>
    <t>JOZIMO ALVES FEITOSA NETO</t>
  </si>
  <si>
    <t>LETICIA FERREIRA BESERRA</t>
  </si>
  <si>
    <t>MATEUS GLASNER DE MAIA LYRA CARDOSO</t>
  </si>
  <si>
    <t>BRUNO ISSAO MATOS ISHIGAMI</t>
  </si>
  <si>
    <t>PATRICIA MARIA FARIAS TENORIO</t>
  </si>
  <si>
    <t>7.270-2</t>
  </si>
  <si>
    <t>COORDENADORA LOCAL GARANHUNS</t>
  </si>
  <si>
    <t xml:space="preserve">NAZARÉ DA MATA </t>
  </si>
  <si>
    <t>5110-1</t>
  </si>
  <si>
    <t>COORDENADORA GERAL DO PARFOR</t>
  </si>
  <si>
    <t>VIAGEM A NAZARÉ DA MATA, PERÍODO DE 04 A 07 DO CORRENTE, PLANEJAMENTO ACADÊMICO DAS TURMAS DE PEDAGOGIA E BIOLOGIA, EDITAL PARA EVENTO SEMANA UNIVERSITÁRIA E REUNIÃO COM COORDENADORES E PROFESSORES</t>
  </si>
  <si>
    <t>ROSANGELA ALVES FALCAO</t>
  </si>
  <si>
    <t>11126-0</t>
  </si>
  <si>
    <t>VIAGEM A NAZARÉ DA MATA, PERÍODO DE 04 A 07 DO CORRENTE, PLANEJAMENTO ACADÊMICO DAS TURMAS DE PEDAGOGIA E BIOLOGIA, EDITAL PARA EVENTO SEMANA UNIVERSITÁRIA E REUNIÃO COM COORDENADORES E PROFESSORES.</t>
  </si>
  <si>
    <t>6225-1</t>
  </si>
  <si>
    <t>COORDENADORA DO PARFOR</t>
  </si>
  <si>
    <t>VIAGEM A NAZARÉ DA MATA, PERÍODO DE 17 A 20 DO CORRENTE, PARTICIPAÇÃO CONEDUPE   CONGRESSO DE EDUCAÇÃO DA UPE.</t>
  </si>
  <si>
    <t>VIAGEM A NAZARÉ DA MATA, PERÍODO DE 04 A 07 DO CORRENTE, PLANEJAMENTO ACADÊMICO DAS TURMAS PEDAGOGIA, EDITAL PARA EVENTO SEMANA UNIVERSITÁRIA, REUNIÃO COM COORDENADORES E PROFESSORES.</t>
  </si>
  <si>
    <t>MONIQUE EVELYN MENDONCA DO NASCIMENTO</t>
  </si>
  <si>
    <t>4155-6</t>
  </si>
  <si>
    <t>THAISA TAMIRES FORTALEZA SPINELLI DE FREITAS</t>
  </si>
  <si>
    <t>11/10/107</t>
  </si>
  <si>
    <t>DANILO RODRIGUES PAIXAO</t>
  </si>
  <si>
    <t>FLAVIA THERESA SOARES DE CASTRO BIONE</t>
  </si>
  <si>
    <t>ANA LUIZA DOS SANTOS</t>
  </si>
  <si>
    <t>AGUAS BELAS</t>
  </si>
  <si>
    <t>14073-2</t>
  </si>
  <si>
    <t>PROFESSORA ADJUNTA</t>
  </si>
  <si>
    <t>14071-6</t>
  </si>
  <si>
    <t>6173-5</t>
  </si>
  <si>
    <t>7051-3</t>
  </si>
  <si>
    <t>PROFESSOR ASSISTENTE - COORDENADO DO INTERNATO MÉDICO</t>
  </si>
  <si>
    <t>7536-1</t>
  </si>
  <si>
    <t>DOCENTE/DIRETORA DA FCM</t>
  </si>
  <si>
    <t>PROFESSOR ADJUNTO</t>
  </si>
  <si>
    <t>12109-6</t>
  </si>
  <si>
    <t>7050-0</t>
  </si>
  <si>
    <t>7450-0</t>
  </si>
  <si>
    <t>12901-1</t>
  </si>
  <si>
    <t>PROFESSORA AUXILIAR</t>
  </si>
  <si>
    <t>13297-7</t>
  </si>
  <si>
    <t>7466-7</t>
  </si>
  <si>
    <t>9253-3</t>
  </si>
  <si>
    <t>7191-9</t>
  </si>
  <si>
    <t>11425-1</t>
  </si>
  <si>
    <t>3598-0</t>
  </si>
  <si>
    <t>PROFESSOR/VICE DIRETORA</t>
  </si>
  <si>
    <t>11521-5</t>
  </si>
  <si>
    <t>PROFESSOR ADJUNTA/GERENTE DA ESCOLARIDADE</t>
  </si>
  <si>
    <t>7484-5</t>
  </si>
  <si>
    <t>PROFESSOR/GERENTE DA DIVISÃO DE PRÁTICA E ESTAGIO</t>
  </si>
  <si>
    <t xml:space="preserve">DOCENTE </t>
  </si>
  <si>
    <t>61614-9</t>
  </si>
  <si>
    <t>3004-0</t>
  </si>
  <si>
    <t>PROFESSOR - NÚCLEO DE EDUCAÇÃO A DISTÂNCIA</t>
  </si>
  <si>
    <t>MARIA LUCIA NETO DE MENEZES</t>
  </si>
  <si>
    <t>7152-8</t>
  </si>
  <si>
    <t>PROFESSOR ADJUNTO/REITOR</t>
  </si>
  <si>
    <t>VIAGEM A BRASÍLIA, DIA 10 DO CORRENTE, PARTICIPAR DE REUNIÃO ADMINISTRATIVA DA ABRUEM EM BRASÍLIA   DF. (PARCIAL)</t>
  </si>
  <si>
    <t>PATRICIA MARIA TENORIO DE SOUZA</t>
  </si>
  <si>
    <t>01</t>
  </si>
  <si>
    <t>VIAGEM NO TRECHO RECIFE/PORTO ALEGRE / RECIFE, PARA PARTICIPAR DO 55º CONGRESSO BRASILEIRO DE EDUCAÇÃO MEDICA, NO PERÍODO DE 11 A 16/10/2017.</t>
  </si>
  <si>
    <t>FLAVIA EMILIA CAVALCANTE VALENCA</t>
  </si>
  <si>
    <t>VIAGEM A RECIFE, PERÍODO DE 17 A 19 DO CORRENTE, ENCONTRO PEDAGÓGICO NO RECIFE COM O COORDENADOR UAB, ADJUNTO E COORDENADORES DOS CURSOS DE BIOLOGIA, LETRAS, PEDAGOGIA E ESPECIALIZAÇÕES.</t>
  </si>
  <si>
    <t>PAULO ROCHA CAVALCANTE</t>
  </si>
  <si>
    <t>VIAGEM A GARANHUNS, PERÍODO DE 16 A 18 DO CORRENTE, ENCONTRO PEDAGÓGICO DE INICIO DE SEMESTRE COM O COORDENADOR DO CURSO DE LICENCIATURA EM BIOLOGIA NO POLO DE GARANHUNS.</t>
  </si>
  <si>
    <t>174539-5</t>
  </si>
  <si>
    <t>COORDENADOR DE CURSO</t>
  </si>
  <si>
    <t>VIAGEM NO TRECHO TABIRA / CABROBO / TABIRA, SENDO IDA EM 19/10 E VOLTA EM 21/10/2017, PARA ENCONTRO PEDAGOGICO COM OS COORD. DOS CURSOS DE BIOLOGIA E PEDAGOGIA.</t>
  </si>
  <si>
    <t>CABROBÓ</t>
  </si>
  <si>
    <t>VIAGEM NO TRECHO RECIFE/GARANHUNS/ FLORESTA/ RECIFE, SENDO IDA EM 18/10 E VOLTA EM 22/10/2017, PARA ENCONTRO PEDAGOGICO EDUCACIONAL.</t>
  </si>
  <si>
    <t>GARANHUNS E FLORESTA</t>
  </si>
  <si>
    <t>7640-6</t>
  </si>
  <si>
    <t>VIAGEM NO TRECHO GARANHUNS/ PETROLINA/ GARANHUNS, SENDO IDA EM 18/10 E VOLTA EM 22/10/2017, PARA CONDUZIR PROFESSORES.</t>
  </si>
  <si>
    <t>JOSE ADEILTON DOS SANTOS MACHADO</t>
  </si>
  <si>
    <t>09808-6</t>
  </si>
  <si>
    <t>8634-7</t>
  </si>
  <si>
    <t>VIAGEM A GARANHUNS E FLORESTA, SENDO IDA EM 18/10 E VOLTA 22/10/2017, PARA ENCONTRO PEDAGOGICO COM PROFESSORES DSO CURSOS DE BIOLOGIA E LETRAS.</t>
  </si>
  <si>
    <t>FLORESTA</t>
  </si>
  <si>
    <t>PROFESSOR - EAD</t>
  </si>
  <si>
    <t>11490-1</t>
  </si>
  <si>
    <t>10857-0</t>
  </si>
  <si>
    <t>13015-0</t>
  </si>
  <si>
    <t>8907-9</t>
  </si>
  <si>
    <t>ADAUTO TRIGUEIRO DE ALMEIDA FILHO</t>
  </si>
  <si>
    <t>12087-1</t>
  </si>
  <si>
    <t>PROFESSOR PESQUISADOR I</t>
  </si>
  <si>
    <t>VIAGEM A NAZARÉ DA MATA, SENDO IDA EM 24/10 E VOLTA EM 27/10/2017, PARA REUNIÃO COM COORDENADOR GERAL DE PLANEJAMENTO DO PARFOR. DESPESA DO CONVÊNIO 834362/2016 - PARFOR.</t>
  </si>
  <si>
    <t>COORDENAÇÃO DO PARFOR</t>
  </si>
  <si>
    <t>VIAGEM A NAZARÉ DA MATA, PARA REUNIÃO COM COORDENADOR GERAL DO PARFOR SOBRE PLANEJAMENTO, SENDO IDA EM 24/10/2017 E VOLTA EM 27/10/2017. DESPESA DO CONVÊNIO 834362/2016 - PARFOR.</t>
  </si>
  <si>
    <t>7312-2</t>
  </si>
  <si>
    <t xml:space="preserve">ASSESOR DE RELAÇÕES INTERNACIONAIS </t>
  </si>
  <si>
    <t>VIAGEM A CUIABA PARA PARTICIPAR DO X ASSEMBLEIA GEAL E IX SEMINÁRIO INTERNACIONAL DO GRUPO COIMBRA DE UNIVERSIDADES BRASILEIRAS-GCUB, SENDO IDA EM 24/10 E VOLTA EM 28/10/2017.</t>
  </si>
  <si>
    <t>CUIABÁ</t>
  </si>
  <si>
    <t>VIAGEM A CUIABA PARA PARTICIPAR COMO PALESTRANTE NA X ASSEMBLEIA GERAL E IX SEMINÁRIO INTERNACIONAL DO GCUB, SENDO IDA EM 25/10 E VOLTA EM 28/10/2017.</t>
  </si>
  <si>
    <t>BETANIA DA MATA RIBEIRO GOMES</t>
  </si>
  <si>
    <t xml:space="preserve"> VIAGEM A CUIABA PARA PARTICIPAR COMO PALESTRANTE NA X ASSEMBLEIA GERAL E IX SEMINÁRIO INTERNACIONAL DO GCUB, SENDO IDA EM 25/10 E VOLTA EM 28/10/2017. </t>
  </si>
  <si>
    <t>PROFESSORA ASSOCIADA</t>
  </si>
  <si>
    <t>05651-0</t>
  </si>
  <si>
    <t>PROFESSOR ADJUNTO III - A</t>
  </si>
  <si>
    <t>PROFESSOR ADJUNTO/FUN. DIRECAO ASSESS 3 - FDA-3</t>
  </si>
  <si>
    <t>VIAGEM A GARANHUNS, NO PERÍODO DE 30/10 A 01/11/2017, FISCALIZAÇÃO DE OBRAS EM GARANHUNS.</t>
  </si>
  <si>
    <t>CAMPINAS</t>
  </si>
  <si>
    <t>ELIANA CRISTINA BARRETO MONTEIRO</t>
  </si>
  <si>
    <t>VIAGEM AO RIO GRANDE DO SUL, PERÍODO DE 31/10 A 03/11/2017, PARTICIPAR DO 59º CONGRESSO BRASILEIRO DO CONCRETO   IBRACON, COM APRESENTAÇÃO DE ARTIGOS CIENTÍFICOS.</t>
  </si>
  <si>
    <t xml:space="preserve"> RIO GRANDE DO SUL</t>
  </si>
  <si>
    <t>VIAGEM A FLORESTA E TABIRA, PERÍODO DE 31/10 A 04/11/2017, ENCONTRO PRESENCIAL NOS POLOS DE FLORESTA E TABIRA, COM OS TUTORES PRESENCIAIS.</t>
  </si>
  <si>
    <t>FLORESTA E TABIRA</t>
  </si>
  <si>
    <t>VIAGEM A FLORESTA E OURICURI, PERÍODO DE 31/10 A 04/11/2017, ENCONTRO PEDAGÓGICO PRESENCIAL NOS POLOS DE FLORESTA E OURICURI, COM O COORDENADOR DO CURSO E POLO.</t>
  </si>
  <si>
    <t>FLORESTA E OURICURI</t>
  </si>
  <si>
    <t xml:space="preserve"> JOSE ROBERTO DE SOUZA CAVALCANTI </t>
  </si>
  <si>
    <t xml:space="preserve"> WALMIR SOARES DA SILVA JUNIOR </t>
  </si>
  <si>
    <t>VIAGEM A FLORESTA E OURICURI, PERÍODO DE 31/10 A 04/11/2017, ENCONTRO PEDAGÓGICO PRESENCIAL NOS POLOS DE FLORESTA E OURICURI, COM O COORDENADOR DO CURSO E POLO</t>
  </si>
  <si>
    <t>ELENILTON MARQUES DE ARAUJO</t>
  </si>
  <si>
    <t>4390-7</t>
  </si>
  <si>
    <t>FISCAL DE OBRAS</t>
  </si>
  <si>
    <t>VIAGEM A GARANHUNS, PERÍODO DE 31/10 A 01/11/2017, VISTORIAR OBRAS CAMPUS UPE EM GARANHUNS.</t>
  </si>
  <si>
    <t xml:space="preserve"> MARIA DO CARMO BARBOSA DE MELO </t>
  </si>
  <si>
    <t>COODERNAÇÃO DO PARFOR</t>
  </si>
  <si>
    <t>MATRIZ DE GERENCIAMENTO DE DIÁRIAS E PASSAGENS - UG 440702 - OUTUBRO/2017</t>
  </si>
  <si>
    <t>ADLENE SILVA ARANTES</t>
  </si>
  <si>
    <t>COORD. DO PROGRAMA DE PÓS-GRADUAÇÃO DA UPE</t>
  </si>
  <si>
    <t>Reunião Nacional da Associação de Pós-Graduação-ANPED</t>
  </si>
  <si>
    <t>DEBORA AMORIM GOMES DA COSTA MACIEL</t>
  </si>
  <si>
    <t>RINALDO ROBERTO DE JESUS GUIRRO</t>
  </si>
  <si>
    <t>Participar do II Simpósio de Fisioterapia da UPE -Campus Petrolina</t>
  </si>
  <si>
    <t>RIBEIRÃO PRETO</t>
  </si>
  <si>
    <t>ODAIR FRANÇA DE CARVALHO</t>
  </si>
  <si>
    <t>13.671-1</t>
  </si>
  <si>
    <t>Reunião do Grupo de Trabalho-proposta de politica institucional da UPE</t>
  </si>
  <si>
    <t>CARLILE LANZIERI JUNIOR</t>
  </si>
  <si>
    <t>Ministrar Conferencia no IV Encontro de Historia Antiga e Medieval de PE</t>
  </si>
  <si>
    <t>CUIABA</t>
  </si>
  <si>
    <t>WALDENIA LEAO DE CARVALHO</t>
  </si>
  <si>
    <t>VICE COORD. DO PROGRAMA DE PÓS-GRADUAÇÃO DA UPE</t>
  </si>
  <si>
    <t>Atividade de formação e pesquisa de campo no Projeto Caxias a filosofia encaixa</t>
  </si>
  <si>
    <t>RJ</t>
  </si>
  <si>
    <t>RIO DE JANEIRO</t>
  </si>
  <si>
    <t xml:space="preserve">VICTOR RIBEIRO NETO </t>
  </si>
  <si>
    <t>Participar de reuniões, discussão  e parceria de pesquisa em Recife</t>
  </si>
  <si>
    <t>NORMA FONSECA GOUVEIA</t>
  </si>
  <si>
    <t>ASSESSORA DE RELAÇÕES INSTITUCIONAIS</t>
  </si>
  <si>
    <t>Reunião nos Ministérios e ao Congresso para tratar de assuntos da Universidade de Pernambuco/UPE</t>
  </si>
  <si>
    <t>SERGIO PERES RAMOS DA SILVA</t>
  </si>
  <si>
    <t>Realizar visita e reunião técnica na Universidade da California/EUA</t>
  </si>
  <si>
    <t>LOS ANGELES/EUA</t>
  </si>
  <si>
    <t>ROBERTO CARLOS LYRA DA SILVA</t>
  </si>
  <si>
    <t>Participar de atividades no Programa de Enfermagem e 7.º Seminário Internacional, palestras e oficinas</t>
  </si>
  <si>
    <t>ANA MARIA ALMEIDA</t>
  </si>
  <si>
    <t>PROFESSORA DOUTORA</t>
  </si>
  <si>
    <t>DANTE HENRIQQUE MOURA</t>
  </si>
  <si>
    <t>PROFESSOR DOUTOR</t>
  </si>
  <si>
    <t>Participar de bancas de qualificação de dissertação e proferir palestra no CONEDUPE</t>
  </si>
  <si>
    <t xml:space="preserve">NATAL </t>
  </si>
  <si>
    <t>Ministrar aulas no DINTER em Caruaru</t>
  </si>
  <si>
    <t>THAIS HELENA ABRAHÃO THOMAS QUELUZ</t>
  </si>
  <si>
    <t>Participar da Banca examinadora do curso de Doutorado em Ciencias da Saúde - Turma 2018</t>
  </si>
  <si>
    <t>MARCELO DE PAIVA BOUÇANOVA</t>
  </si>
  <si>
    <t>ALUNO DA UNIVERSIDADE DE PERNAMBUCO-UPE</t>
  </si>
  <si>
    <t xml:space="preserve">Participar da 19ª Competição SAE - BRASIL de Aerodesig em São Jose dos Campos -SP </t>
  </si>
  <si>
    <t>SÃO JOSE DOS CAMPOS</t>
  </si>
  <si>
    <t xml:space="preserve">ERICK DOUGLAS PINTO CONCEIÇÃO </t>
  </si>
  <si>
    <t>LEONARDO GOMES MAGALHAES</t>
  </si>
  <si>
    <t>GILDO FARIAS DE MORAES</t>
  </si>
  <si>
    <t>RAFAELA SANTOS DO NASCIMENTO</t>
  </si>
  <si>
    <t>SYLVIO PAES GONÇALVES DOS S. NETO</t>
  </si>
  <si>
    <t>MOISES CHAGAS NASCIMENTO DE OLIVEIRA</t>
  </si>
  <si>
    <t>SONIA FATIMA SCHWENDLER</t>
  </si>
  <si>
    <t>Participar da Banca de Cursistas do PROGEPE/UPE e proferir palestra p/ os cursistas do PPGE E PROGEPE</t>
  </si>
  <si>
    <t>CURITIBA</t>
  </si>
  <si>
    <t xml:space="preserve">GENILDO SILVA DO NASCIMENTO                                                                                                              </t>
  </si>
  <si>
    <t>Curso de treinamento tema SINAPI, RDC, BDI e Temas Polemicos em Obras publicas</t>
  </si>
  <si>
    <t>COORDENADOR DE EXTENSÃO</t>
  </si>
  <si>
    <t>Visita tecnica no Laboratório da Universidade Estadual de Campinas-UNICAMP</t>
  </si>
  <si>
    <t>DIRETOR DA ESCOLA POLITECNICA DE PERNAMBUCO</t>
  </si>
  <si>
    <t>RENATO MEDEIROS DE MORAES</t>
  </si>
  <si>
    <t>PRÓ-REITOR DE EXTENSÃO</t>
  </si>
  <si>
    <t xml:space="preserve">LUIZ ALBERTO RIBEIRO RODRIGUES </t>
  </si>
  <si>
    <t>Representar o reitor no Seminário Internacional "Avaliação da Educ. Sup. :caracteristicas e perspectivas"</t>
  </si>
  <si>
    <t>BEDA BARKOKEBAS JUNIOR</t>
  </si>
  <si>
    <t>VIAGEM A SÃO PAULO, PERÍODO 24 A 26/01/2018, PARTICIPAR DA REUNIÃO NA FUNDACENTRO EM SÃO PAULO.</t>
  </si>
  <si>
    <t>VIAGEM A GARANHUNS, PERÍODO DE 15 A 19/01/2018, FISCALIZAÇÃO DE OBRAS EM GARANHUNS.</t>
  </si>
  <si>
    <t>VIAGEM A GARANHUNS, PERÍODO DE 02 A 05/01/2018, FISCALIZAÇÃO OBRAS EM GARANHUNS, TENDO EM VISTA FÉRIAS DO FISCAL RESPONSÁVEL PELA OBRA.</t>
  </si>
  <si>
    <t>VIAGEM A GARANHUNS, PERÍODO DE 08 A 12/01/2018, FISCALIZAÇÃO OBRAS EM GARANHUNS, TENDO EM VISTA FÉRIAS DO FISCAL RESPONSÁVEL PELA OBRA.</t>
  </si>
  <si>
    <t>VIAGEM A SERRA TALHADA, PERÍODO DE 15 A 19/01/2018, FISCALIZAÇÃO OBRAS EM SERRA TALHADA, TENDO EM VISTA FÉRIAS DO FISCAL RESPONSÁVEL PELA OBRA.</t>
  </si>
  <si>
    <t>VIAGEM A GARANHUNS, PERÍODO DE 22 A 26/01/2018, FISCALIZAÇÃO OBRAS EM GARANHUNS, TENDO EM VISTA FÉRIAS DO FISCAL RESPONSÁVEL PELA OBRA.</t>
  </si>
  <si>
    <t>VIAGEM A SERRA TALHADA, PERÍODO DE 29/01 A 02/02/2018, FISCALIZAÇÃO OBRAS EM SERRA TALHADA, TENDO EM VISTA FÉRIAS DO FISCAL RESPONSÁVEL PELA OBRA</t>
  </si>
  <si>
    <t>VIAGEM A SERRA TALHADA, PERÍODO DE 02 A 05/01/2018, FISCALIZAÇÃO OBRAS EM SERRA TALHADA.</t>
  </si>
  <si>
    <t>VIAGEM A SERRA TALHADA, PERÍODO DE 08 A 12/01/2018, FISCALIZAÇÃO OBRAS EM SERRA TALHADA.</t>
  </si>
  <si>
    <t>Intermunicipal</t>
  </si>
  <si>
    <t xml:space="preserve"> MARIA AUXILIADORA LEAL CAMPOS </t>
  </si>
  <si>
    <t>VIAGEM A NAZARÉ DA MATA, PERIODO DE 22 A 25/01/2018, ENCONTRO PEDAGOGICO PROFESSORES E ALUNOS: AVALIAÇÃO E PLANEJAMENTO SEMESTRE E REUNIÃO ADMINISTRATIVA COM ESCOLARIDADE.</t>
  </si>
  <si>
    <t xml:space="preserve"> VIAGEM A NAZARÉ DA MATA, PERIODO DE 22 A 25/01/2018, ENCONTRO PEDAGOGICO PROFESSORES E ALUNOS: AVALIAÇÃO E PLANEJAMENTO SEMESTRE E REUNIÃO ADMINISTRATIVA COM ESCOLARIDADE. </t>
  </si>
  <si>
    <t>EVERTON CRISTIAN RODRIGUES DE SOUZA</t>
  </si>
  <si>
    <t>VIAGEM A CARUARU, PERÍODO DE 14 A 17/01/2018, ASSISTIR AULAS DO DINTER MINISTRADAS EM CARUARU.</t>
  </si>
  <si>
    <t xml:space="preserve"> CARUARU</t>
  </si>
  <si>
    <t xml:space="preserve"> JOSE ALEXANDRO VIANA FONSECA </t>
  </si>
  <si>
    <t>LUIS OTHON BASTOS</t>
  </si>
  <si>
    <t>BARTIRA PEREIRA AMORIM</t>
  </si>
  <si>
    <t>VIAGEM A BRASÍLIA, PERÍODO DE 27 A 29/01/2018, REUNIÃO COM A DIRETORIA DA CAPES.</t>
  </si>
  <si>
    <t xml:space="preserve"> BRASÍLIA</t>
  </si>
  <si>
    <t>PRÓ-REITORA PÓS-GRADUAÇÃO,PESQUISA E INOVAÇÃO</t>
  </si>
  <si>
    <t>PROFESSORA ADJUNTA-FUNÇÃO DIREÇÃO ASSESS-FDA-3</t>
  </si>
  <si>
    <t>13445-7</t>
  </si>
  <si>
    <t>ASSISTENTE</t>
  </si>
  <si>
    <t>11172-4</t>
  </si>
  <si>
    <t>5330-9</t>
  </si>
  <si>
    <t>ASSISTENTE TÉCNICO GESTÃO UNIVERSITÁRIA</t>
  </si>
  <si>
    <t>12061-8</t>
  </si>
  <si>
    <t>MATRIZ DE GERENCIAMENTO DE DIÁRIAS E PASSAGENS - UG 440702 - JANEIRO/2018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</si>
</sst>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76" formatCode="[$R$ ]#,##0.00"/>
    <numFmt numFmtId="177" formatCode="00"/>
    <numFmt numFmtId="178" formatCode="000"/>
  </numFmts>
  <fonts count="17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9"/>
      <color rgb="FFF3F3F3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2" tint="-0.49998474074526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A9A79F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rgb="FFD2D0C6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66">
    <xf numFmtId="0" fontId="0" fillId="0" borderId="0" xfId="0" applyFont="1" applyAlignment="1"/>
    <xf numFmtId="0" fontId="0" fillId="2" borderId="0" xfId="0" applyFont="1" applyFill="1" applyAlignment="1"/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14" fontId="6" fillId="7" borderId="1" xfId="0" applyNumberFormat="1" applyFont="1" applyFill="1" applyBorder="1" applyAlignment="1">
      <alignment horizontal="center" vertical="center"/>
    </xf>
    <xf numFmtId="176" fontId="6" fillId="7" borderId="1" xfId="0" applyNumberFormat="1" applyFont="1" applyFill="1" applyBorder="1" applyAlignment="1">
      <alignment horizontal="center" vertical="center"/>
    </xf>
    <xf numFmtId="176" fontId="6" fillId="7" borderId="2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14" fontId="6" fillId="7" borderId="3" xfId="0" applyNumberFormat="1" applyFont="1" applyFill="1" applyBorder="1" applyAlignment="1">
      <alignment horizontal="center" vertical="center"/>
    </xf>
    <xf numFmtId="176" fontId="6" fillId="7" borderId="4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0" fontId="6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  <xf numFmtId="0" fontId="14" fillId="3" borderId="18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vertical="center"/>
    </xf>
    <xf numFmtId="0" fontId="6" fillId="7" borderId="3" xfId="0" applyNumberFormat="1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3" xfId="0" applyNumberFormat="1" applyFont="1" applyFill="1" applyBorder="1" applyAlignment="1">
      <alignment horizontal="center" vertical="center"/>
    </xf>
    <xf numFmtId="176" fontId="6" fillId="8" borderId="1" xfId="0" applyNumberFormat="1" applyFont="1" applyFill="1" applyBorder="1" applyAlignment="1">
      <alignment horizontal="center" vertical="center"/>
    </xf>
    <xf numFmtId="177" fontId="6" fillId="7" borderId="1" xfId="0" applyNumberFormat="1" applyFont="1" applyFill="1" applyBorder="1" applyAlignment="1">
      <alignment horizontal="center" vertical="center"/>
    </xf>
    <xf numFmtId="178" fontId="6" fillId="8" borderId="1" xfId="0" applyNumberFormat="1" applyFont="1" applyFill="1" applyBorder="1" applyAlignment="1">
      <alignment horizontal="center" vertical="center"/>
    </xf>
    <xf numFmtId="176" fontId="6" fillId="8" borderId="1" xfId="0" applyNumberFormat="1" applyFont="1" applyFill="1" applyBorder="1" applyAlignment="1">
      <alignment vertical="center"/>
    </xf>
    <xf numFmtId="0" fontId="0" fillId="2" borderId="0" xfId="0" applyFont="1" applyFill="1" applyBorder="1" applyAlignment="1"/>
    <xf numFmtId="0" fontId="6" fillId="9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vertical="center"/>
    </xf>
    <xf numFmtId="0" fontId="6" fillId="9" borderId="0" xfId="0" applyNumberFormat="1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left" vertical="center"/>
    </xf>
    <xf numFmtId="14" fontId="6" fillId="9" borderId="0" xfId="0" applyNumberFormat="1" applyFont="1" applyFill="1" applyBorder="1" applyAlignment="1">
      <alignment horizontal="center" vertical="center"/>
    </xf>
    <xf numFmtId="176" fontId="6" fillId="9" borderId="0" xfId="0" applyNumberFormat="1" applyFont="1" applyFill="1" applyBorder="1" applyAlignment="1">
      <alignment horizontal="center" vertical="center"/>
    </xf>
    <xf numFmtId="176" fontId="6" fillId="10" borderId="0" xfId="0" applyNumberFormat="1" applyFont="1" applyFill="1" applyBorder="1" applyAlignment="1">
      <alignment horizontal="center" vertical="center"/>
    </xf>
    <xf numFmtId="177" fontId="6" fillId="9" borderId="0" xfId="0" applyNumberFormat="1" applyFont="1" applyFill="1" applyBorder="1" applyAlignment="1">
      <alignment horizontal="center" vertical="center"/>
    </xf>
    <xf numFmtId="178" fontId="6" fillId="10" borderId="0" xfId="0" applyNumberFormat="1" applyFont="1" applyFill="1" applyBorder="1" applyAlignment="1">
      <alignment horizontal="center" vertical="center"/>
    </xf>
    <xf numFmtId="176" fontId="6" fillId="10" borderId="0" xfId="0" applyNumberFormat="1" applyFont="1" applyFill="1" applyBorder="1" applyAlignment="1">
      <alignment vertical="center"/>
    </xf>
    <xf numFmtId="0" fontId="0" fillId="11" borderId="0" xfId="0" applyFont="1" applyFill="1" applyBorder="1" applyAlignment="1"/>
    <xf numFmtId="176" fontId="12" fillId="8" borderId="1" xfId="0" applyNumberFormat="1" applyFont="1" applyFill="1" applyBorder="1" applyAlignment="1">
      <alignment horizontal="center" vertical="center"/>
    </xf>
    <xf numFmtId="176" fontId="6" fillId="7" borderId="1" xfId="0" applyNumberFormat="1" applyFont="1" applyFill="1" applyBorder="1" applyAlignment="1">
      <alignment horizontal="right" vertical="center"/>
    </xf>
    <xf numFmtId="176" fontId="6" fillId="9" borderId="0" xfId="0" applyNumberFormat="1" applyFont="1" applyFill="1" applyBorder="1" applyAlignment="1">
      <alignment horizontal="right" vertical="center"/>
    </xf>
    <xf numFmtId="0" fontId="0" fillId="2" borderId="0" xfId="0" applyFont="1" applyFill="1" applyAlignment="1">
      <alignment horizontal="right"/>
    </xf>
    <xf numFmtId="0" fontId="14" fillId="3" borderId="17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/>
    </xf>
    <xf numFmtId="14" fontId="15" fillId="0" borderId="3" xfId="0" applyNumberFormat="1" applyFont="1" applyFill="1" applyBorder="1" applyAlignment="1">
      <alignment horizontal="center" vertical="center"/>
    </xf>
    <xf numFmtId="14" fontId="15" fillId="0" borderId="6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3" fontId="15" fillId="0" borderId="3" xfId="2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3" fontId="15" fillId="0" borderId="1" xfId="2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left" vertical="center"/>
    </xf>
    <xf numFmtId="0" fontId="14" fillId="3" borderId="19" xfId="0" applyFont="1" applyFill="1" applyBorder="1" applyAlignment="1">
      <alignment horizontal="center" vertical="center" wrapText="1"/>
    </xf>
    <xf numFmtId="176" fontId="6" fillId="8" borderId="7" xfId="0" applyNumberFormat="1" applyFont="1" applyFill="1" applyBorder="1" applyAlignment="1">
      <alignment vertical="center"/>
    </xf>
    <xf numFmtId="0" fontId="14" fillId="3" borderId="20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 wrapText="1"/>
    </xf>
    <xf numFmtId="0" fontId="6" fillId="12" borderId="1" xfId="0" applyFont="1" applyFill="1" applyBorder="1" applyAlignment="1">
      <alignment horizontal="center" vertical="center"/>
    </xf>
    <xf numFmtId="176" fontId="12" fillId="8" borderId="1" xfId="0" applyNumberFormat="1" applyFont="1" applyFill="1" applyBorder="1" applyAlignment="1">
      <alignment vertical="center"/>
    </xf>
    <xf numFmtId="0" fontId="6" fillId="8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vertical="center" wrapText="1"/>
    </xf>
    <xf numFmtId="0" fontId="6" fillId="7" borderId="2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177" fontId="6" fillId="7" borderId="3" xfId="0" applyNumberFormat="1" applyFont="1" applyFill="1" applyBorder="1" applyAlignment="1">
      <alignment horizontal="center" vertical="center"/>
    </xf>
    <xf numFmtId="44" fontId="13" fillId="0" borderId="0" xfId="1" applyFont="1" applyAlignment="1">
      <alignment horizontal="right" vertical="center"/>
    </xf>
    <xf numFmtId="0" fontId="0" fillId="11" borderId="1" xfId="0" applyFill="1" applyBorder="1" applyAlignment="1">
      <alignment horizontal="left" vertical="center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 wrapText="1"/>
    </xf>
    <xf numFmtId="0" fontId="0" fillId="11" borderId="1" xfId="0" applyFill="1" applyBorder="1" applyAlignment="1">
      <alignment vertical="center" wrapText="1"/>
    </xf>
    <xf numFmtId="0" fontId="6" fillId="9" borderId="1" xfId="0" applyFont="1" applyFill="1" applyBorder="1" applyAlignment="1">
      <alignment vertical="center"/>
    </xf>
    <xf numFmtId="0" fontId="6" fillId="9" borderId="1" xfId="0" applyNumberFormat="1" applyFont="1" applyFill="1" applyBorder="1" applyAlignment="1">
      <alignment horizontal="center" vertical="center"/>
    </xf>
    <xf numFmtId="177" fontId="6" fillId="9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44" fontId="6" fillId="8" borderId="1" xfId="1" applyFont="1" applyFill="1" applyBorder="1" applyAlignment="1">
      <alignment vertical="center"/>
    </xf>
    <xf numFmtId="0" fontId="6" fillId="7" borderId="1" xfId="0" applyFont="1" applyFill="1" applyBorder="1" applyAlignment="1">
      <alignment horizontal="left" vertical="center" wrapText="1"/>
    </xf>
    <xf numFmtId="0" fontId="15" fillId="11" borderId="1" xfId="0" applyFont="1" applyFill="1" applyBorder="1" applyAlignment="1">
      <alignment horizontal="center" vertical="center" wrapText="1"/>
    </xf>
    <xf numFmtId="14" fontId="15" fillId="11" borderId="1" xfId="0" applyNumberFormat="1" applyFont="1" applyFill="1" applyBorder="1" applyAlignment="1">
      <alignment horizontal="center" vertical="center"/>
    </xf>
    <xf numFmtId="44" fontId="6" fillId="7" borderId="1" xfId="1" applyFont="1" applyFill="1" applyBorder="1" applyAlignment="1">
      <alignment horizontal="right" vertical="center"/>
    </xf>
    <xf numFmtId="176" fontId="6" fillId="8" borderId="1" xfId="0" applyNumberFormat="1" applyFont="1" applyFill="1" applyBorder="1" applyAlignment="1">
      <alignment horizontal="right" vertical="center"/>
    </xf>
    <xf numFmtId="176" fontId="12" fillId="8" borderId="1" xfId="0" applyNumberFormat="1" applyFont="1" applyFill="1" applyBorder="1" applyAlignment="1">
      <alignment horizontal="right" vertical="center"/>
    </xf>
    <xf numFmtId="176" fontId="6" fillId="10" borderId="0" xfId="0" applyNumberFormat="1" applyFont="1" applyFill="1" applyBorder="1" applyAlignment="1">
      <alignment horizontal="right" vertical="center"/>
    </xf>
    <xf numFmtId="0" fontId="14" fillId="3" borderId="19" xfId="0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center"/>
    </xf>
    <xf numFmtId="0" fontId="5" fillId="5" borderId="16" xfId="0" applyFont="1" applyFill="1" applyBorder="1" applyAlignment="1">
      <alignment horizontal="right" vertical="center" wrapText="1"/>
    </xf>
    <xf numFmtId="176" fontId="6" fillId="9" borderId="1" xfId="0" applyNumberFormat="1" applyFont="1" applyFill="1" applyBorder="1" applyAlignment="1">
      <alignment horizontal="right" vertical="center"/>
    </xf>
    <xf numFmtId="177" fontId="6" fillId="7" borderId="1" xfId="0" applyNumberFormat="1" applyFont="1" applyFill="1" applyBorder="1" applyAlignment="1">
      <alignment horizontal="right" vertical="center"/>
    </xf>
    <xf numFmtId="44" fontId="6" fillId="9" borderId="1" xfId="1" applyFont="1" applyFill="1" applyBorder="1" applyAlignment="1">
      <alignment horizontal="right" vertical="center"/>
    </xf>
    <xf numFmtId="44" fontId="15" fillId="0" borderId="1" xfId="1" applyFont="1" applyFill="1" applyBorder="1" applyAlignment="1">
      <alignment horizontal="right" vertical="center"/>
    </xf>
    <xf numFmtId="0" fontId="14" fillId="3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11" borderId="1" xfId="0" applyFont="1" applyFill="1" applyBorder="1" applyAlignment="1">
      <alignment horizontal="left" vertical="center"/>
    </xf>
    <xf numFmtId="0" fontId="15" fillId="11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/>
    <xf numFmtId="0" fontId="14" fillId="3" borderId="21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15" fillId="12" borderId="1" xfId="0" applyFont="1" applyFill="1" applyBorder="1" applyAlignment="1">
      <alignment horizontal="center" vertical="center"/>
    </xf>
    <xf numFmtId="44" fontId="15" fillId="0" borderId="1" xfId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 wrapText="1"/>
    </xf>
    <xf numFmtId="0" fontId="16" fillId="14" borderId="29" xfId="0" applyFont="1" applyFill="1" applyBorder="1" applyAlignment="1">
      <alignment vertical="center" wrapText="1"/>
    </xf>
    <xf numFmtId="0" fontId="3" fillId="12" borderId="35" xfId="0" applyFont="1" applyFill="1" applyBorder="1"/>
    <xf numFmtId="0" fontId="3" fillId="12" borderId="30" xfId="0" applyFont="1" applyFill="1" applyBorder="1"/>
    <xf numFmtId="0" fontId="4" fillId="5" borderId="29" xfId="0" applyFont="1" applyFill="1" applyBorder="1" applyAlignment="1">
      <alignment horizontal="center" vertical="center"/>
    </xf>
    <xf numFmtId="0" fontId="3" fillId="13" borderId="35" xfId="0" applyFont="1" applyFill="1" applyBorder="1"/>
    <xf numFmtId="0" fontId="3" fillId="13" borderId="36" xfId="0" applyFont="1" applyFill="1" applyBorder="1"/>
    <xf numFmtId="0" fontId="3" fillId="13" borderId="30" xfId="0" applyFont="1" applyFill="1" applyBorder="1"/>
    <xf numFmtId="0" fontId="5" fillId="5" borderId="24" xfId="0" applyFont="1" applyFill="1" applyBorder="1" applyAlignment="1">
      <alignment horizontal="center" vertical="center" wrapText="1"/>
    </xf>
    <xf numFmtId="0" fontId="3" fillId="13" borderId="20" xfId="0" applyFont="1" applyFill="1" applyBorder="1"/>
    <xf numFmtId="0" fontId="5" fillId="5" borderId="29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3" fillId="13" borderId="28" xfId="0" applyFont="1" applyFill="1" applyBorder="1"/>
    <xf numFmtId="0" fontId="5" fillId="5" borderId="32" xfId="0" applyFont="1" applyFill="1" applyBorder="1" applyAlignment="1">
      <alignment horizontal="center" vertical="center" wrapText="1"/>
    </xf>
    <xf numFmtId="0" fontId="3" fillId="13" borderId="33" xfId="0" applyFont="1" applyFill="1" applyBorder="1"/>
    <xf numFmtId="0" fontId="5" fillId="5" borderId="20" xfId="0" applyFont="1" applyFill="1" applyBorder="1" applyAlignment="1">
      <alignment horizontal="center" vertical="center" wrapText="1"/>
    </xf>
    <xf numFmtId="0" fontId="3" fillId="13" borderId="34" xfId="0" applyFont="1" applyFill="1" applyBorder="1"/>
    <xf numFmtId="0" fontId="5" fillId="5" borderId="22" xfId="0" applyFont="1" applyFill="1" applyBorder="1" applyAlignment="1">
      <alignment horizontal="center" vertical="center" wrapText="1"/>
    </xf>
    <xf numFmtId="0" fontId="3" fillId="13" borderId="23" xfId="0" applyFont="1" applyFill="1" applyBorder="1"/>
    <xf numFmtId="0" fontId="3" fillId="13" borderId="25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3" fillId="13" borderId="1" xfId="0" applyFont="1" applyFill="1" applyBorder="1"/>
    <xf numFmtId="0" fontId="5" fillId="5" borderId="26" xfId="0" applyFont="1" applyFill="1" applyBorder="1" applyAlignment="1">
      <alignment horizontal="center" vertical="center" wrapText="1"/>
    </xf>
    <xf numFmtId="0" fontId="3" fillId="13" borderId="27" xfId="0" applyFont="1" applyFill="1" applyBorder="1" applyAlignment="1">
      <alignment wrapText="1"/>
    </xf>
    <xf numFmtId="0" fontId="3" fillId="13" borderId="28" xfId="0" applyFont="1" applyFill="1" applyBorder="1" applyAlignment="1">
      <alignment wrapText="1"/>
    </xf>
    <xf numFmtId="0" fontId="5" fillId="5" borderId="24" xfId="0" applyFont="1" applyFill="1" applyBorder="1" applyAlignment="1">
      <alignment horizontal="right" vertical="center" wrapText="1"/>
    </xf>
    <xf numFmtId="0" fontId="3" fillId="13" borderId="25" xfId="0" applyFont="1" applyFill="1" applyBorder="1" applyAlignment="1">
      <alignment horizontal="right"/>
    </xf>
    <xf numFmtId="0" fontId="16" fillId="14" borderId="24" xfId="0" applyFont="1" applyFill="1" applyBorder="1" applyAlignment="1">
      <alignment vertical="center" wrapText="1"/>
    </xf>
    <xf numFmtId="0" fontId="3" fillId="12" borderId="36" xfId="0" applyFont="1" applyFill="1" applyBorder="1"/>
    <xf numFmtId="0" fontId="4" fillId="5" borderId="39" xfId="0" applyFont="1" applyFill="1" applyBorder="1" applyAlignment="1">
      <alignment horizontal="center" vertical="center"/>
    </xf>
    <xf numFmtId="0" fontId="3" fillId="13" borderId="40" xfId="0" applyFont="1" applyFill="1" applyBorder="1"/>
    <xf numFmtId="0" fontId="3" fillId="13" borderId="11" xfId="0" applyFont="1" applyFill="1" applyBorder="1"/>
    <xf numFmtId="0" fontId="3" fillId="13" borderId="41" xfId="0" applyFont="1" applyFill="1" applyBorder="1"/>
    <xf numFmtId="0" fontId="5" fillId="5" borderId="42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wrapText="1"/>
    </xf>
    <xf numFmtId="0" fontId="3" fillId="13" borderId="38" xfId="0" applyFont="1" applyFill="1" applyBorder="1" applyAlignment="1">
      <alignment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77" fontId="6" fillId="7" borderId="2" xfId="0" applyNumberFormat="1" applyFont="1" applyFill="1" applyBorder="1" applyAlignment="1">
      <alignment horizontal="center" vertical="center"/>
    </xf>
    <xf numFmtId="177" fontId="6" fillId="7" borderId="10" xfId="0" applyNumberFormat="1" applyFont="1" applyFill="1" applyBorder="1" applyAlignment="1">
      <alignment horizontal="center" vertical="center"/>
    </xf>
    <xf numFmtId="177" fontId="6" fillId="7" borderId="8" xfId="0" applyNumberFormat="1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right" vertical="center" wrapText="1"/>
    </xf>
    <xf numFmtId="0" fontId="3" fillId="13" borderId="23" xfId="0" applyFont="1" applyFill="1" applyBorder="1" applyAlignment="1">
      <alignment horizontal="right"/>
    </xf>
    <xf numFmtId="0" fontId="3" fillId="13" borderId="23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Separador de milhares" xfId="2" builtinId="3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295275</xdr:rowOff>
    </xdr:from>
    <xdr:to>
      <xdr:col>23</xdr:col>
      <xdr:colOff>1247775</xdr:colOff>
      <xdr:row>0</xdr:row>
      <xdr:rowOff>1704975</xdr:rowOff>
    </xdr:to>
    <xdr:pic>
      <xdr:nvPicPr>
        <xdr:cNvPr id="7296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74200" y="295275"/>
          <a:ext cx="32861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116</xdr:row>
      <xdr:rowOff>0</xdr:rowOff>
    </xdr:to>
    <xdr:sp macro="" textlink="">
      <xdr:nvSpPr>
        <xdr:cNvPr id="7297" name="Rectangle 5" hidden="1"/>
        <xdr:cNvSpPr>
          <a:spLocks noChangeArrowheads="1"/>
        </xdr:cNvSpPr>
      </xdr:nvSpPr>
      <xdr:spPr bwMode="auto">
        <a:xfrm>
          <a:off x="0" y="0"/>
          <a:ext cx="8686800" cy="57835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295275</xdr:rowOff>
    </xdr:from>
    <xdr:to>
      <xdr:col>23</xdr:col>
      <xdr:colOff>1247775</xdr:colOff>
      <xdr:row>0</xdr:row>
      <xdr:rowOff>1704975</xdr:rowOff>
    </xdr:to>
    <xdr:pic>
      <xdr:nvPicPr>
        <xdr:cNvPr id="3034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97975" y="295275"/>
          <a:ext cx="32861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164</xdr:row>
      <xdr:rowOff>0</xdr:rowOff>
    </xdr:to>
    <xdr:sp macro="" textlink="">
      <xdr:nvSpPr>
        <xdr:cNvPr id="3035" name="Rectangle 5" hidden="1"/>
        <xdr:cNvSpPr>
          <a:spLocks noChangeArrowheads="1"/>
        </xdr:cNvSpPr>
      </xdr:nvSpPr>
      <xdr:spPr bwMode="auto">
        <a:xfrm>
          <a:off x="0" y="0"/>
          <a:ext cx="8410575" cy="74847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295275</xdr:rowOff>
    </xdr:from>
    <xdr:to>
      <xdr:col>23</xdr:col>
      <xdr:colOff>1247775</xdr:colOff>
      <xdr:row>0</xdr:row>
      <xdr:rowOff>1704975</xdr:rowOff>
    </xdr:to>
    <xdr:pic>
      <xdr:nvPicPr>
        <xdr:cNvPr id="8335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74200" y="295275"/>
          <a:ext cx="32861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56</xdr:row>
      <xdr:rowOff>0</xdr:rowOff>
    </xdr:to>
    <xdr:sp macro="" textlink="">
      <xdr:nvSpPr>
        <xdr:cNvPr id="8336" name="Rectangle 5" hidden="1"/>
        <xdr:cNvSpPr>
          <a:spLocks noChangeArrowheads="1"/>
        </xdr:cNvSpPr>
      </xdr:nvSpPr>
      <xdr:spPr bwMode="auto">
        <a:xfrm>
          <a:off x="0" y="0"/>
          <a:ext cx="8686800" cy="18983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876120411/AppData/Local/Microsoft/Windows/Temporary%20Internet%20Files/Content.IE5/LR4X4XNC/NOVO%20MAPA%20DE%20VIAGENS%20PMG-CGE-%20OUTUBRO%20-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pa - Passagens e Diária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6"/>
  <sheetViews>
    <sheetView showGridLines="0" topLeftCell="D38" zoomScale="90" zoomScaleNormal="90" workbookViewId="0">
      <selection activeCell="N8" sqref="N8"/>
    </sheetView>
  </sheetViews>
  <sheetFormatPr defaultColWidth="14.42578125" defaultRowHeight="15.75" customHeight="1"/>
  <cols>
    <col min="1" max="1" width="7.7109375" style="1" customWidth="1"/>
    <col min="2" max="2" width="11" style="1" customWidth="1"/>
    <col min="3" max="3" width="38.140625" style="1" customWidth="1"/>
    <col min="4" max="4" width="14.42578125" style="1"/>
    <col min="5" max="5" width="20.42578125" style="1" customWidth="1"/>
    <col min="6" max="6" width="38.140625" style="1" customWidth="1"/>
    <col min="7" max="7" width="11" style="1" bestFit="1" customWidth="1"/>
    <col min="8" max="8" width="9.7109375" style="1" customWidth="1"/>
    <col min="9" max="9" width="17.7109375" style="1" customWidth="1"/>
    <col min="10" max="10" width="9.7109375" style="1" customWidth="1"/>
    <col min="11" max="11" width="19.140625" style="1" bestFit="1" customWidth="1"/>
    <col min="12" max="13" width="14.140625" style="1" customWidth="1"/>
    <col min="14" max="14" width="16.140625" style="1" customWidth="1"/>
    <col min="15" max="15" width="15" style="1" customWidth="1"/>
    <col min="16" max="16" width="13" style="1" customWidth="1"/>
    <col min="17" max="17" width="14.42578125" style="1"/>
    <col min="18" max="18" width="16.28515625" style="45" customWidth="1"/>
    <col min="19" max="19" width="14.42578125" style="1"/>
    <col min="20" max="20" width="14.42578125" style="45"/>
    <col min="21" max="21" width="14.42578125" style="1"/>
    <col min="22" max="22" width="13" style="1" customWidth="1"/>
    <col min="23" max="23" width="14.42578125" style="1"/>
    <col min="24" max="24" width="10.85546875" style="1" customWidth="1"/>
    <col min="25" max="16384" width="14.42578125" style="1"/>
  </cols>
  <sheetData>
    <row r="1" spans="1:24" ht="159.75" customHeight="1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3"/>
    </row>
    <row r="2" spans="1:24" ht="65.25" customHeight="1">
      <c r="A2" s="121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3"/>
    </row>
    <row r="3" spans="1:24" ht="38.25" customHeight="1">
      <c r="A3" s="124" t="s">
        <v>239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6"/>
      <c r="X3" s="127"/>
    </row>
    <row r="4" spans="1:24" ht="33" customHeight="1">
      <c r="A4" s="128" t="s">
        <v>2</v>
      </c>
      <c r="B4" s="129"/>
      <c r="C4" s="130" t="s">
        <v>3</v>
      </c>
      <c r="D4" s="125"/>
      <c r="E4" s="127"/>
      <c r="F4" s="130" t="s">
        <v>4</v>
      </c>
      <c r="G4" s="125"/>
      <c r="H4" s="125"/>
      <c r="I4" s="125"/>
      <c r="J4" s="125"/>
      <c r="K4" s="125"/>
      <c r="L4" s="125"/>
      <c r="M4" s="127"/>
      <c r="N4" s="130" t="s">
        <v>5</v>
      </c>
      <c r="O4" s="125"/>
      <c r="P4" s="127"/>
      <c r="Q4" s="130" t="s">
        <v>6</v>
      </c>
      <c r="R4" s="125"/>
      <c r="S4" s="125"/>
      <c r="T4" s="125"/>
      <c r="U4" s="125"/>
      <c r="V4" s="125"/>
      <c r="W4" s="140" t="s">
        <v>7</v>
      </c>
      <c r="X4" s="142" t="s">
        <v>8</v>
      </c>
    </row>
    <row r="5" spans="1:24" ht="23.25" customHeight="1">
      <c r="A5" s="131" t="s">
        <v>9</v>
      </c>
      <c r="B5" s="133" t="s">
        <v>10</v>
      </c>
      <c r="C5" s="135" t="s">
        <v>11</v>
      </c>
      <c r="D5" s="137" t="s">
        <v>12</v>
      </c>
      <c r="E5" s="137" t="s">
        <v>13</v>
      </c>
      <c r="F5" s="137" t="s">
        <v>14</v>
      </c>
      <c r="G5" s="137" t="s">
        <v>15</v>
      </c>
      <c r="H5" s="130" t="s">
        <v>16</v>
      </c>
      <c r="I5" s="127"/>
      <c r="J5" s="130" t="s">
        <v>17</v>
      </c>
      <c r="K5" s="127"/>
      <c r="L5" s="137" t="s">
        <v>18</v>
      </c>
      <c r="M5" s="137" t="s">
        <v>19</v>
      </c>
      <c r="N5" s="137" t="s">
        <v>20</v>
      </c>
      <c r="O5" s="137" t="s">
        <v>21</v>
      </c>
      <c r="P5" s="137" t="s">
        <v>22</v>
      </c>
      <c r="Q5" s="130" t="s">
        <v>23</v>
      </c>
      <c r="R5" s="127"/>
      <c r="S5" s="130" t="s">
        <v>24</v>
      </c>
      <c r="T5" s="127"/>
      <c r="U5" s="137" t="s">
        <v>25</v>
      </c>
      <c r="V5" s="128" t="s">
        <v>22</v>
      </c>
      <c r="W5" s="141"/>
      <c r="X5" s="143"/>
    </row>
    <row r="6" spans="1:24" ht="23.25" customHeight="1">
      <c r="A6" s="132"/>
      <c r="B6" s="134"/>
      <c r="C6" s="136"/>
      <c r="D6" s="138"/>
      <c r="E6" s="138"/>
      <c r="F6" s="138"/>
      <c r="G6" s="138"/>
      <c r="H6" s="6" t="s">
        <v>26</v>
      </c>
      <c r="I6" s="6" t="s">
        <v>27</v>
      </c>
      <c r="J6" s="6" t="s">
        <v>26</v>
      </c>
      <c r="K6" s="6" t="s">
        <v>28</v>
      </c>
      <c r="L6" s="138"/>
      <c r="M6" s="138"/>
      <c r="N6" s="138"/>
      <c r="O6" s="138"/>
      <c r="P6" s="138"/>
      <c r="Q6" s="6" t="s">
        <v>29</v>
      </c>
      <c r="R6" s="6" t="s">
        <v>30</v>
      </c>
      <c r="S6" s="6" t="s">
        <v>29</v>
      </c>
      <c r="T6" s="6" t="s">
        <v>30</v>
      </c>
      <c r="U6" s="138"/>
      <c r="V6" s="139"/>
      <c r="W6" s="141"/>
      <c r="X6" s="144"/>
    </row>
    <row r="7" spans="1:24" ht="23.25" hidden="1" customHeight="1">
      <c r="A7" s="2" t="s">
        <v>31</v>
      </c>
      <c r="B7" s="3" t="s">
        <v>32</v>
      </c>
      <c r="C7" s="21" t="s">
        <v>33</v>
      </c>
      <c r="D7" s="7" t="s">
        <v>12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7" t="s">
        <v>42</v>
      </c>
      <c r="N7" s="7" t="s">
        <v>43</v>
      </c>
      <c r="O7" s="7" t="s">
        <v>44</v>
      </c>
      <c r="P7" s="7" t="s">
        <v>45</v>
      </c>
      <c r="Q7" s="7" t="s">
        <v>46</v>
      </c>
      <c r="R7" s="46" t="s">
        <v>47</v>
      </c>
      <c r="S7" s="7" t="s">
        <v>48</v>
      </c>
      <c r="T7" s="46" t="s">
        <v>49</v>
      </c>
      <c r="U7" s="8"/>
      <c r="V7" s="61" t="s">
        <v>50</v>
      </c>
      <c r="W7" s="65" t="s">
        <v>51</v>
      </c>
      <c r="X7" s="63"/>
    </row>
    <row r="8" spans="1:24" ht="36">
      <c r="A8" s="4" t="s">
        <v>54</v>
      </c>
      <c r="B8" s="5" t="s">
        <v>53</v>
      </c>
      <c r="C8" s="18" t="s">
        <v>55</v>
      </c>
      <c r="D8" s="19"/>
      <c r="E8" s="70" t="s">
        <v>56</v>
      </c>
      <c r="F8" s="70" t="s">
        <v>57</v>
      </c>
      <c r="G8" s="9" t="s">
        <v>58</v>
      </c>
      <c r="H8" s="17" t="s">
        <v>52</v>
      </c>
      <c r="I8" s="9" t="s">
        <v>59</v>
      </c>
      <c r="J8" s="17" t="s">
        <v>60</v>
      </c>
      <c r="K8" s="9" t="s">
        <v>61</v>
      </c>
      <c r="L8" s="10">
        <v>42982</v>
      </c>
      <c r="M8" s="10">
        <v>42984</v>
      </c>
      <c r="N8" s="12">
        <v>428.54</v>
      </c>
      <c r="O8" s="11">
        <v>1586.67</v>
      </c>
      <c r="P8" s="26">
        <f t="shared" ref="P8:P32" si="0">N8+O8</f>
        <v>2015.21</v>
      </c>
      <c r="Q8" s="27" t="s">
        <v>217</v>
      </c>
      <c r="R8" s="43" t="s">
        <v>217</v>
      </c>
      <c r="S8" s="27" t="s">
        <v>217</v>
      </c>
      <c r="T8" s="43" t="s">
        <v>217</v>
      </c>
      <c r="U8" s="69" t="s">
        <v>217</v>
      </c>
      <c r="V8" s="62" t="s">
        <v>217</v>
      </c>
      <c r="W8" s="29">
        <f>P8</f>
        <v>2015.21</v>
      </c>
      <c r="X8" s="64"/>
    </row>
    <row r="9" spans="1:24" ht="24">
      <c r="A9" s="4" t="s">
        <v>54</v>
      </c>
      <c r="B9" s="5" t="s">
        <v>53</v>
      </c>
      <c r="C9" s="18" t="s">
        <v>62</v>
      </c>
      <c r="D9" s="19"/>
      <c r="E9" s="70" t="s">
        <v>66</v>
      </c>
      <c r="F9" s="70" t="s">
        <v>67</v>
      </c>
      <c r="G9" s="9" t="s">
        <v>63</v>
      </c>
      <c r="H9" s="17" t="s">
        <v>52</v>
      </c>
      <c r="I9" s="9" t="s">
        <v>59</v>
      </c>
      <c r="J9" s="17" t="s">
        <v>64</v>
      </c>
      <c r="K9" s="9" t="s">
        <v>65</v>
      </c>
      <c r="L9" s="10">
        <v>42982</v>
      </c>
      <c r="M9" s="10">
        <v>42988</v>
      </c>
      <c r="N9" s="12">
        <v>1590.88</v>
      </c>
      <c r="O9" s="11">
        <v>1590.88</v>
      </c>
      <c r="P9" s="26">
        <f t="shared" si="0"/>
        <v>3181.76</v>
      </c>
      <c r="Q9" s="27" t="s">
        <v>217</v>
      </c>
      <c r="R9" s="43" t="s">
        <v>217</v>
      </c>
      <c r="S9" s="27" t="s">
        <v>217</v>
      </c>
      <c r="T9" s="43" t="s">
        <v>217</v>
      </c>
      <c r="U9" s="28" t="s">
        <v>217</v>
      </c>
      <c r="V9" s="29" t="s">
        <v>217</v>
      </c>
      <c r="W9" s="29">
        <f>P9</f>
        <v>3181.76</v>
      </c>
      <c r="X9" s="64"/>
    </row>
    <row r="10" spans="1:24" ht="36">
      <c r="A10" s="4" t="s">
        <v>54</v>
      </c>
      <c r="B10" s="5" t="s">
        <v>53</v>
      </c>
      <c r="C10" s="18" t="s">
        <v>82</v>
      </c>
      <c r="D10" s="19"/>
      <c r="E10" s="70" t="s">
        <v>83</v>
      </c>
      <c r="F10" s="70" t="s">
        <v>84</v>
      </c>
      <c r="G10" s="9" t="s">
        <v>58</v>
      </c>
      <c r="H10" s="17" t="s">
        <v>52</v>
      </c>
      <c r="I10" s="9" t="s">
        <v>59</v>
      </c>
      <c r="J10" s="17" t="s">
        <v>60</v>
      </c>
      <c r="K10" s="14" t="s">
        <v>61</v>
      </c>
      <c r="L10" s="15">
        <v>42983</v>
      </c>
      <c r="M10" s="15">
        <v>42993</v>
      </c>
      <c r="N10" s="16">
        <v>766.56</v>
      </c>
      <c r="O10" s="11">
        <v>766.56</v>
      </c>
      <c r="P10" s="26">
        <f t="shared" si="0"/>
        <v>1533.12</v>
      </c>
      <c r="Q10" s="27">
        <v>1</v>
      </c>
      <c r="R10" s="43">
        <v>370</v>
      </c>
      <c r="S10" s="27">
        <v>1</v>
      </c>
      <c r="T10" s="43">
        <v>185</v>
      </c>
      <c r="U10" s="28">
        <v>2</v>
      </c>
      <c r="V10" s="29">
        <f>R10+T10</f>
        <v>555</v>
      </c>
      <c r="W10" s="29">
        <f>P10+V10</f>
        <v>2088.12</v>
      </c>
      <c r="X10" s="64"/>
    </row>
    <row r="11" spans="1:24" ht="36">
      <c r="A11" s="4" t="s">
        <v>54</v>
      </c>
      <c r="B11" s="5" t="s">
        <v>53</v>
      </c>
      <c r="C11" s="18" t="s">
        <v>85</v>
      </c>
      <c r="D11" s="19"/>
      <c r="E11" s="70" t="s">
        <v>86</v>
      </c>
      <c r="F11" s="70" t="s">
        <v>84</v>
      </c>
      <c r="G11" s="9" t="s">
        <v>58</v>
      </c>
      <c r="H11" s="17" t="s">
        <v>52</v>
      </c>
      <c r="I11" s="9" t="s">
        <v>59</v>
      </c>
      <c r="J11" s="17" t="s">
        <v>60</v>
      </c>
      <c r="K11" s="14" t="s">
        <v>61</v>
      </c>
      <c r="L11" s="15">
        <v>42983</v>
      </c>
      <c r="M11" s="10">
        <v>42993</v>
      </c>
      <c r="N11" s="16">
        <v>766.56</v>
      </c>
      <c r="O11" s="11">
        <v>766.56</v>
      </c>
      <c r="P11" s="26">
        <f t="shared" si="0"/>
        <v>1533.12</v>
      </c>
      <c r="Q11" s="27">
        <v>1</v>
      </c>
      <c r="R11" s="43">
        <v>370</v>
      </c>
      <c r="S11" s="27">
        <v>1</v>
      </c>
      <c r="T11" s="43">
        <v>185</v>
      </c>
      <c r="U11" s="28">
        <v>2</v>
      </c>
      <c r="V11" s="29">
        <f>R11+T11</f>
        <v>555</v>
      </c>
      <c r="W11" s="29">
        <f>P11+V11</f>
        <v>2088.12</v>
      </c>
      <c r="X11" s="64"/>
    </row>
    <row r="12" spans="1:24" ht="36">
      <c r="A12" s="4" t="s">
        <v>54</v>
      </c>
      <c r="B12" s="5" t="s">
        <v>53</v>
      </c>
      <c r="C12" s="18" t="s">
        <v>87</v>
      </c>
      <c r="D12" s="19"/>
      <c r="E12" s="70" t="s">
        <v>66</v>
      </c>
      <c r="F12" s="70" t="s">
        <v>84</v>
      </c>
      <c r="G12" s="9" t="s">
        <v>58</v>
      </c>
      <c r="H12" s="17" t="s">
        <v>52</v>
      </c>
      <c r="I12" s="9" t="s">
        <v>59</v>
      </c>
      <c r="J12" s="17" t="s">
        <v>60</v>
      </c>
      <c r="K12" s="14" t="s">
        <v>61</v>
      </c>
      <c r="L12" s="10">
        <v>42983</v>
      </c>
      <c r="M12" s="10">
        <v>42993</v>
      </c>
      <c r="N12" s="16">
        <v>766.56</v>
      </c>
      <c r="O12" s="11">
        <v>766.56</v>
      </c>
      <c r="P12" s="26">
        <f t="shared" si="0"/>
        <v>1533.12</v>
      </c>
      <c r="Q12" s="27">
        <v>1</v>
      </c>
      <c r="R12" s="43">
        <v>370</v>
      </c>
      <c r="S12" s="27">
        <v>1</v>
      </c>
      <c r="T12" s="43">
        <v>185</v>
      </c>
      <c r="U12" s="28">
        <v>2</v>
      </c>
      <c r="V12" s="29">
        <f>R12+T12</f>
        <v>555</v>
      </c>
      <c r="W12" s="29">
        <f>P12+V12</f>
        <v>2088.12</v>
      </c>
      <c r="X12" s="64"/>
    </row>
    <row r="13" spans="1:24" ht="36">
      <c r="A13" s="4" t="s">
        <v>54</v>
      </c>
      <c r="B13" s="5" t="s">
        <v>53</v>
      </c>
      <c r="C13" s="18" t="s">
        <v>88</v>
      </c>
      <c r="D13" s="19"/>
      <c r="E13" s="70" t="s">
        <v>83</v>
      </c>
      <c r="F13" s="70" t="s">
        <v>84</v>
      </c>
      <c r="G13" s="9" t="s">
        <v>58</v>
      </c>
      <c r="H13" s="17" t="s">
        <v>52</v>
      </c>
      <c r="I13" s="9" t="s">
        <v>59</v>
      </c>
      <c r="J13" s="17" t="s">
        <v>60</v>
      </c>
      <c r="K13" s="14" t="s">
        <v>61</v>
      </c>
      <c r="L13" s="10">
        <v>42983</v>
      </c>
      <c r="M13" s="10">
        <v>42993</v>
      </c>
      <c r="N13" s="16">
        <v>766.56</v>
      </c>
      <c r="O13" s="11">
        <v>766.56</v>
      </c>
      <c r="P13" s="26">
        <f t="shared" si="0"/>
        <v>1533.12</v>
      </c>
      <c r="Q13" s="27">
        <v>1</v>
      </c>
      <c r="R13" s="43">
        <v>370</v>
      </c>
      <c r="S13" s="27">
        <v>1</v>
      </c>
      <c r="T13" s="43">
        <v>185</v>
      </c>
      <c r="U13" s="28">
        <v>2</v>
      </c>
      <c r="V13" s="29">
        <f>R13+T13</f>
        <v>555</v>
      </c>
      <c r="W13" s="29">
        <f>P13+V13</f>
        <v>2088.12</v>
      </c>
      <c r="X13" s="64"/>
    </row>
    <row r="14" spans="1:24" ht="36">
      <c r="A14" s="4" t="s">
        <v>54</v>
      </c>
      <c r="B14" s="5" t="s">
        <v>53</v>
      </c>
      <c r="C14" s="18" t="s">
        <v>89</v>
      </c>
      <c r="D14" s="19"/>
      <c r="E14" s="70" t="s">
        <v>83</v>
      </c>
      <c r="F14" s="70" t="s">
        <v>84</v>
      </c>
      <c r="G14" s="9" t="s">
        <v>58</v>
      </c>
      <c r="H14" s="17" t="s">
        <v>52</v>
      </c>
      <c r="I14" s="9" t="s">
        <v>59</v>
      </c>
      <c r="J14" s="17" t="s">
        <v>60</v>
      </c>
      <c r="K14" s="14" t="s">
        <v>61</v>
      </c>
      <c r="L14" s="10">
        <v>42983</v>
      </c>
      <c r="M14" s="10">
        <v>42993</v>
      </c>
      <c r="N14" s="16">
        <v>766.56</v>
      </c>
      <c r="O14" s="11">
        <v>766.56</v>
      </c>
      <c r="P14" s="26">
        <f t="shared" si="0"/>
        <v>1533.12</v>
      </c>
      <c r="Q14" s="27">
        <v>1</v>
      </c>
      <c r="R14" s="43">
        <v>370</v>
      </c>
      <c r="S14" s="27">
        <v>1</v>
      </c>
      <c r="T14" s="43">
        <v>185</v>
      </c>
      <c r="U14" s="28">
        <v>2</v>
      </c>
      <c r="V14" s="29">
        <f>R14+T14</f>
        <v>555</v>
      </c>
      <c r="W14" s="29">
        <f>P14+V14</f>
        <v>2088.12</v>
      </c>
      <c r="X14" s="64"/>
    </row>
    <row r="15" spans="1:24" ht="36">
      <c r="A15" s="4" t="s">
        <v>54</v>
      </c>
      <c r="B15" s="5" t="s">
        <v>53</v>
      </c>
      <c r="C15" s="18" t="s">
        <v>68</v>
      </c>
      <c r="D15" s="19"/>
      <c r="E15" s="70" t="s">
        <v>69</v>
      </c>
      <c r="F15" s="70" t="s">
        <v>70</v>
      </c>
      <c r="G15" s="9" t="s">
        <v>63</v>
      </c>
      <c r="H15" s="17" t="s">
        <v>52</v>
      </c>
      <c r="I15" s="9" t="s">
        <v>59</v>
      </c>
      <c r="J15" s="17" t="s">
        <v>64</v>
      </c>
      <c r="K15" s="9" t="s">
        <v>71</v>
      </c>
      <c r="L15" s="10">
        <v>42986</v>
      </c>
      <c r="M15" s="10">
        <v>43007</v>
      </c>
      <c r="N15" s="12">
        <v>1580.8</v>
      </c>
      <c r="O15" s="11">
        <v>1580.8</v>
      </c>
      <c r="P15" s="26">
        <f t="shared" si="0"/>
        <v>3161.6</v>
      </c>
      <c r="Q15" s="27" t="s">
        <v>217</v>
      </c>
      <c r="R15" s="43" t="s">
        <v>217</v>
      </c>
      <c r="S15" s="27" t="s">
        <v>217</v>
      </c>
      <c r="T15" s="43" t="s">
        <v>217</v>
      </c>
      <c r="U15" s="28" t="s">
        <v>217</v>
      </c>
      <c r="V15" s="29" t="s">
        <v>217</v>
      </c>
      <c r="W15" s="29">
        <f>P15</f>
        <v>3161.6</v>
      </c>
      <c r="X15" s="64"/>
    </row>
    <row r="16" spans="1:24" ht="24">
      <c r="A16" s="4" t="s">
        <v>54</v>
      </c>
      <c r="B16" s="5" t="s">
        <v>53</v>
      </c>
      <c r="C16" s="18" t="s">
        <v>72</v>
      </c>
      <c r="D16" s="19"/>
      <c r="E16" s="70" t="s">
        <v>66</v>
      </c>
      <c r="F16" s="70" t="s">
        <v>73</v>
      </c>
      <c r="G16" s="9" t="s">
        <v>58</v>
      </c>
      <c r="H16" s="17" t="s">
        <v>52</v>
      </c>
      <c r="I16" s="9" t="s">
        <v>74</v>
      </c>
      <c r="J16" s="17" t="s">
        <v>52</v>
      </c>
      <c r="K16" s="14" t="s">
        <v>59</v>
      </c>
      <c r="L16" s="15">
        <v>42987</v>
      </c>
      <c r="M16" s="15">
        <v>42990</v>
      </c>
      <c r="N16" s="16">
        <v>385.45</v>
      </c>
      <c r="O16" s="11">
        <v>385.45</v>
      </c>
      <c r="P16" s="26">
        <f t="shared" si="0"/>
        <v>770.9</v>
      </c>
      <c r="Q16" s="27">
        <v>1</v>
      </c>
      <c r="R16" s="43">
        <v>54.01</v>
      </c>
      <c r="S16" s="27" t="s">
        <v>217</v>
      </c>
      <c r="T16" s="43" t="s">
        <v>217</v>
      </c>
      <c r="U16" s="28">
        <v>1</v>
      </c>
      <c r="V16" s="29">
        <f>Q16*R16</f>
        <v>54.01</v>
      </c>
      <c r="W16" s="29">
        <f>P16+V16</f>
        <v>824.91</v>
      </c>
      <c r="X16" s="64"/>
    </row>
    <row r="17" spans="1:24" ht="12.75">
      <c r="A17" s="4" t="s">
        <v>54</v>
      </c>
      <c r="B17" s="5" t="s">
        <v>53</v>
      </c>
      <c r="C17" s="18" t="s">
        <v>75</v>
      </c>
      <c r="D17" s="19"/>
      <c r="E17" s="72" t="s">
        <v>66</v>
      </c>
      <c r="F17" s="70" t="s">
        <v>76</v>
      </c>
      <c r="G17" s="9" t="s">
        <v>58</v>
      </c>
      <c r="H17" s="17" t="s">
        <v>77</v>
      </c>
      <c r="I17" s="9" t="s">
        <v>78</v>
      </c>
      <c r="J17" s="17" t="s">
        <v>52</v>
      </c>
      <c r="K17" s="14" t="s">
        <v>59</v>
      </c>
      <c r="L17" s="10">
        <v>42990</v>
      </c>
      <c r="M17" s="10">
        <v>42993</v>
      </c>
      <c r="N17" s="11">
        <v>599.44500000000005</v>
      </c>
      <c r="O17" s="11">
        <v>599.45000000000005</v>
      </c>
      <c r="P17" s="26">
        <f t="shared" si="0"/>
        <v>1198.895</v>
      </c>
      <c r="Q17" s="27" t="s">
        <v>217</v>
      </c>
      <c r="R17" s="43" t="s">
        <v>217</v>
      </c>
      <c r="S17" s="27" t="s">
        <v>217</v>
      </c>
      <c r="T17" s="43" t="s">
        <v>217</v>
      </c>
      <c r="U17" s="28" t="s">
        <v>217</v>
      </c>
      <c r="V17" s="29" t="s">
        <v>217</v>
      </c>
      <c r="W17" s="29">
        <f>P17</f>
        <v>1198.895</v>
      </c>
      <c r="X17" s="64"/>
    </row>
    <row r="18" spans="1:24" ht="24">
      <c r="A18" s="4" t="s">
        <v>54</v>
      </c>
      <c r="B18" s="5" t="s">
        <v>53</v>
      </c>
      <c r="C18" s="22" t="s">
        <v>79</v>
      </c>
      <c r="D18" s="23"/>
      <c r="E18" s="73" t="s">
        <v>66</v>
      </c>
      <c r="F18" s="71" t="s">
        <v>80</v>
      </c>
      <c r="G18" s="24" t="s">
        <v>63</v>
      </c>
      <c r="H18" s="17" t="s">
        <v>52</v>
      </c>
      <c r="I18" s="14" t="s">
        <v>59</v>
      </c>
      <c r="J18" s="17" t="s">
        <v>64</v>
      </c>
      <c r="K18" s="14" t="s">
        <v>81</v>
      </c>
      <c r="L18" s="15">
        <v>42991</v>
      </c>
      <c r="M18" s="15">
        <v>42997</v>
      </c>
      <c r="N18" s="25">
        <v>3473.75</v>
      </c>
      <c r="O18" s="25">
        <v>3473.75</v>
      </c>
      <c r="P18" s="26">
        <f t="shared" si="0"/>
        <v>6947.5</v>
      </c>
      <c r="Q18" s="27">
        <v>3</v>
      </c>
      <c r="R18" s="43">
        <v>816.3</v>
      </c>
      <c r="S18" s="27" t="s">
        <v>217</v>
      </c>
      <c r="T18" s="43" t="s">
        <v>217</v>
      </c>
      <c r="U18" s="28">
        <v>3</v>
      </c>
      <c r="V18" s="29">
        <f>Q18*R18</f>
        <v>2448.8999999999996</v>
      </c>
      <c r="W18" s="29">
        <f>P18+V18</f>
        <v>9396.4</v>
      </c>
      <c r="X18" s="64"/>
    </row>
    <row r="19" spans="1:24" ht="36">
      <c r="A19" s="4" t="s">
        <v>54</v>
      </c>
      <c r="B19" s="5" t="s">
        <v>53</v>
      </c>
      <c r="C19" s="18" t="s">
        <v>101</v>
      </c>
      <c r="D19" s="19"/>
      <c r="E19" s="70" t="s">
        <v>83</v>
      </c>
      <c r="F19" s="70" t="s">
        <v>91</v>
      </c>
      <c r="G19" s="9" t="s">
        <v>58</v>
      </c>
      <c r="H19" s="17" t="s">
        <v>52</v>
      </c>
      <c r="I19" s="9" t="s">
        <v>59</v>
      </c>
      <c r="J19" s="17" t="s">
        <v>92</v>
      </c>
      <c r="K19" s="9" t="s">
        <v>102</v>
      </c>
      <c r="L19" s="10">
        <v>42993</v>
      </c>
      <c r="M19" s="10">
        <v>43001</v>
      </c>
      <c r="N19" s="11">
        <v>462.29</v>
      </c>
      <c r="O19" s="11">
        <v>628.66</v>
      </c>
      <c r="P19" s="26">
        <f t="shared" si="0"/>
        <v>1090.95</v>
      </c>
      <c r="Q19" s="27">
        <v>9</v>
      </c>
      <c r="R19" s="43">
        <v>156.63999999999999</v>
      </c>
      <c r="S19" s="27" t="s">
        <v>217</v>
      </c>
      <c r="T19" s="43" t="s">
        <v>217</v>
      </c>
      <c r="U19" s="28">
        <v>9</v>
      </c>
      <c r="V19" s="29">
        <f>Q19*R19</f>
        <v>1409.7599999999998</v>
      </c>
      <c r="W19" s="29">
        <f>P19+V19</f>
        <v>2500.71</v>
      </c>
      <c r="X19" s="64"/>
    </row>
    <row r="20" spans="1:24" ht="36">
      <c r="A20" s="4" t="s">
        <v>54</v>
      </c>
      <c r="B20" s="5" t="s">
        <v>53</v>
      </c>
      <c r="C20" s="18" t="s">
        <v>90</v>
      </c>
      <c r="D20" s="19"/>
      <c r="E20" s="70" t="s">
        <v>66</v>
      </c>
      <c r="F20" s="70" t="s">
        <v>91</v>
      </c>
      <c r="G20" s="9" t="s">
        <v>58</v>
      </c>
      <c r="H20" s="17" t="s">
        <v>52</v>
      </c>
      <c r="I20" s="9" t="s">
        <v>59</v>
      </c>
      <c r="J20" s="17" t="s">
        <v>92</v>
      </c>
      <c r="K20" s="9" t="s">
        <v>93</v>
      </c>
      <c r="L20" s="10">
        <v>42994</v>
      </c>
      <c r="M20" s="10">
        <v>43001</v>
      </c>
      <c r="N20" s="11">
        <v>833.52499999999998</v>
      </c>
      <c r="O20" s="11">
        <v>833.52499999999998</v>
      </c>
      <c r="P20" s="26">
        <f t="shared" si="0"/>
        <v>1667.05</v>
      </c>
      <c r="Q20" s="27">
        <v>7</v>
      </c>
      <c r="R20" s="43">
        <v>156.63999999999999</v>
      </c>
      <c r="S20" s="27" t="s">
        <v>217</v>
      </c>
      <c r="T20" s="43" t="s">
        <v>217</v>
      </c>
      <c r="U20" s="28">
        <v>7</v>
      </c>
      <c r="V20" s="29">
        <f>Q20*R20</f>
        <v>1096.48</v>
      </c>
      <c r="W20" s="29">
        <f>P20+V20</f>
        <v>2763.5299999999997</v>
      </c>
      <c r="X20" s="64"/>
    </row>
    <row r="21" spans="1:24" ht="24">
      <c r="A21" s="4" t="s">
        <v>54</v>
      </c>
      <c r="B21" s="5" t="s">
        <v>53</v>
      </c>
      <c r="C21" s="18" t="s">
        <v>94</v>
      </c>
      <c r="D21" s="19"/>
      <c r="E21" s="70" t="s">
        <v>83</v>
      </c>
      <c r="F21" s="70" t="s">
        <v>95</v>
      </c>
      <c r="G21" s="9" t="s">
        <v>58</v>
      </c>
      <c r="H21" s="17" t="s">
        <v>52</v>
      </c>
      <c r="I21" s="9" t="s">
        <v>74</v>
      </c>
      <c r="J21" s="17" t="s">
        <v>52</v>
      </c>
      <c r="K21" s="9" t="s">
        <v>59</v>
      </c>
      <c r="L21" s="10">
        <v>42996</v>
      </c>
      <c r="M21" s="10">
        <v>42998</v>
      </c>
      <c r="N21" s="11">
        <v>239.2</v>
      </c>
      <c r="O21" s="11">
        <v>239.2</v>
      </c>
      <c r="P21" s="26">
        <f t="shared" si="0"/>
        <v>478.4</v>
      </c>
      <c r="Q21" s="27">
        <v>7</v>
      </c>
      <c r="R21" s="43">
        <v>54.01</v>
      </c>
      <c r="S21" s="27" t="s">
        <v>217</v>
      </c>
      <c r="T21" s="43" t="s">
        <v>217</v>
      </c>
      <c r="U21" s="28">
        <v>7</v>
      </c>
      <c r="V21" s="29">
        <f>Q21*R21</f>
        <v>378.07</v>
      </c>
      <c r="W21" s="29">
        <f>P21+V21</f>
        <v>856.47</v>
      </c>
      <c r="X21" s="64"/>
    </row>
    <row r="22" spans="1:24" s="30" customFormat="1" ht="24">
      <c r="A22" s="4" t="s">
        <v>54</v>
      </c>
      <c r="B22" s="5" t="s">
        <v>53</v>
      </c>
      <c r="C22" s="18" t="s">
        <v>96</v>
      </c>
      <c r="D22" s="19"/>
      <c r="E22" s="70" t="s">
        <v>66</v>
      </c>
      <c r="F22" s="70" t="s">
        <v>97</v>
      </c>
      <c r="G22" s="9" t="s">
        <v>58</v>
      </c>
      <c r="H22" s="17" t="s">
        <v>52</v>
      </c>
      <c r="I22" s="9" t="s">
        <v>74</v>
      </c>
      <c r="J22" s="17" t="s">
        <v>98</v>
      </c>
      <c r="K22" s="9" t="s">
        <v>99</v>
      </c>
      <c r="L22" s="10">
        <v>42997</v>
      </c>
      <c r="M22" s="10">
        <v>43000</v>
      </c>
      <c r="N22" s="11">
        <v>300.45</v>
      </c>
      <c r="O22" s="11">
        <v>300.45</v>
      </c>
      <c r="P22" s="26">
        <f t="shared" si="0"/>
        <v>600.9</v>
      </c>
      <c r="Q22" s="27">
        <v>3</v>
      </c>
      <c r="R22" s="43">
        <v>166.04</v>
      </c>
      <c r="S22" s="27" t="s">
        <v>217</v>
      </c>
      <c r="T22" s="43" t="s">
        <v>217</v>
      </c>
      <c r="U22" s="28">
        <v>3</v>
      </c>
      <c r="V22" s="29">
        <f>Q22*R22</f>
        <v>498.12</v>
      </c>
      <c r="W22" s="29">
        <f>P22+V22</f>
        <v>1099.02</v>
      </c>
      <c r="X22" s="64"/>
    </row>
    <row r="23" spans="1:24" s="30" customFormat="1" ht="12.75">
      <c r="A23" s="4" t="s">
        <v>54</v>
      </c>
      <c r="B23" s="5" t="s">
        <v>53</v>
      </c>
      <c r="C23" s="18" t="s">
        <v>100</v>
      </c>
      <c r="D23" s="19"/>
      <c r="E23" s="70" t="s">
        <v>83</v>
      </c>
      <c r="F23" s="70" t="s">
        <v>76</v>
      </c>
      <c r="G23" s="9" t="s">
        <v>58</v>
      </c>
      <c r="H23" s="17" t="s">
        <v>77</v>
      </c>
      <c r="I23" s="9" t="s">
        <v>78</v>
      </c>
      <c r="J23" s="17" t="s">
        <v>52</v>
      </c>
      <c r="K23" s="9" t="s">
        <v>59</v>
      </c>
      <c r="L23" s="10">
        <v>42998</v>
      </c>
      <c r="M23" s="10">
        <v>43000</v>
      </c>
      <c r="N23" s="11">
        <v>599.44500000000005</v>
      </c>
      <c r="O23" s="11">
        <v>599.45000000000005</v>
      </c>
      <c r="P23" s="26">
        <f t="shared" si="0"/>
        <v>1198.895</v>
      </c>
      <c r="Q23" s="27" t="s">
        <v>217</v>
      </c>
      <c r="R23" s="43" t="s">
        <v>217</v>
      </c>
      <c r="S23" s="27" t="s">
        <v>217</v>
      </c>
      <c r="T23" s="43" t="s">
        <v>217</v>
      </c>
      <c r="U23" s="28" t="s">
        <v>217</v>
      </c>
      <c r="V23" s="29" t="s">
        <v>217</v>
      </c>
      <c r="W23" s="29">
        <f>P23</f>
        <v>1198.895</v>
      </c>
      <c r="X23" s="64"/>
    </row>
    <row r="24" spans="1:24" s="30" customFormat="1" ht="36">
      <c r="A24" s="4" t="s">
        <v>54</v>
      </c>
      <c r="B24" s="5" t="s">
        <v>53</v>
      </c>
      <c r="C24" s="22" t="s">
        <v>105</v>
      </c>
      <c r="D24" s="23"/>
      <c r="E24" s="71" t="s">
        <v>83</v>
      </c>
      <c r="F24" s="71" t="s">
        <v>103</v>
      </c>
      <c r="G24" s="9" t="s">
        <v>58</v>
      </c>
      <c r="H24" s="17" t="s">
        <v>52</v>
      </c>
      <c r="I24" s="14" t="s">
        <v>59</v>
      </c>
      <c r="J24" s="13" t="s">
        <v>52</v>
      </c>
      <c r="K24" s="14" t="s">
        <v>74</v>
      </c>
      <c r="L24" s="15">
        <v>43004</v>
      </c>
      <c r="M24" s="15">
        <v>43009</v>
      </c>
      <c r="N24" s="25">
        <v>270.45</v>
      </c>
      <c r="O24" s="25">
        <v>270.45</v>
      </c>
      <c r="P24" s="26">
        <f t="shared" si="0"/>
        <v>540.9</v>
      </c>
      <c r="Q24" s="27" t="s">
        <v>217</v>
      </c>
      <c r="R24" s="43" t="s">
        <v>217</v>
      </c>
      <c r="S24" s="27" t="s">
        <v>217</v>
      </c>
      <c r="T24" s="43" t="s">
        <v>217</v>
      </c>
      <c r="U24" s="28" t="s">
        <v>217</v>
      </c>
      <c r="V24" s="29" t="s">
        <v>217</v>
      </c>
      <c r="W24" s="29">
        <f>P24</f>
        <v>540.9</v>
      </c>
      <c r="X24" s="64"/>
    </row>
    <row r="25" spans="1:24" s="30" customFormat="1" ht="36">
      <c r="A25" s="4" t="s">
        <v>54</v>
      </c>
      <c r="B25" s="5" t="s">
        <v>53</v>
      </c>
      <c r="C25" s="18" t="s">
        <v>104</v>
      </c>
      <c r="D25" s="19"/>
      <c r="E25" s="70" t="s">
        <v>83</v>
      </c>
      <c r="F25" s="71" t="s">
        <v>103</v>
      </c>
      <c r="G25" s="9" t="s">
        <v>58</v>
      </c>
      <c r="H25" s="17" t="s">
        <v>52</v>
      </c>
      <c r="I25" s="14" t="s">
        <v>59</v>
      </c>
      <c r="J25" s="13" t="s">
        <v>52</v>
      </c>
      <c r="K25" s="14" t="s">
        <v>74</v>
      </c>
      <c r="L25" s="10">
        <v>43004</v>
      </c>
      <c r="M25" s="10">
        <v>43009</v>
      </c>
      <c r="N25" s="25">
        <v>270.45</v>
      </c>
      <c r="O25" s="25">
        <v>270.45</v>
      </c>
      <c r="P25" s="26">
        <f t="shared" si="0"/>
        <v>540.9</v>
      </c>
      <c r="Q25" s="27" t="s">
        <v>217</v>
      </c>
      <c r="R25" s="43" t="s">
        <v>217</v>
      </c>
      <c r="S25" s="27" t="s">
        <v>217</v>
      </c>
      <c r="T25" s="43" t="s">
        <v>217</v>
      </c>
      <c r="U25" s="28" t="s">
        <v>217</v>
      </c>
      <c r="V25" s="29" t="s">
        <v>217</v>
      </c>
      <c r="W25" s="29">
        <f t="shared" ref="W25:W30" si="1">P25</f>
        <v>540.9</v>
      </c>
      <c r="X25" s="64"/>
    </row>
    <row r="26" spans="1:24" s="30" customFormat="1" ht="36">
      <c r="A26" s="4" t="s">
        <v>54</v>
      </c>
      <c r="B26" s="5" t="s">
        <v>53</v>
      </c>
      <c r="C26" s="18" t="s">
        <v>106</v>
      </c>
      <c r="D26" s="19"/>
      <c r="E26" s="70" t="s">
        <v>69</v>
      </c>
      <c r="F26" s="71" t="s">
        <v>103</v>
      </c>
      <c r="G26" s="9" t="s">
        <v>58</v>
      </c>
      <c r="H26" s="17" t="s">
        <v>52</v>
      </c>
      <c r="I26" s="14" t="s">
        <v>59</v>
      </c>
      <c r="J26" s="13" t="s">
        <v>52</v>
      </c>
      <c r="K26" s="14" t="s">
        <v>74</v>
      </c>
      <c r="L26" s="10">
        <v>43004</v>
      </c>
      <c r="M26" s="10">
        <v>43009</v>
      </c>
      <c r="N26" s="25">
        <v>270.45</v>
      </c>
      <c r="O26" s="25">
        <v>270.45</v>
      </c>
      <c r="P26" s="26">
        <f t="shared" si="0"/>
        <v>540.9</v>
      </c>
      <c r="Q26" s="27" t="s">
        <v>217</v>
      </c>
      <c r="R26" s="43" t="s">
        <v>217</v>
      </c>
      <c r="S26" s="27" t="s">
        <v>217</v>
      </c>
      <c r="T26" s="43" t="s">
        <v>217</v>
      </c>
      <c r="U26" s="28" t="s">
        <v>217</v>
      </c>
      <c r="V26" s="29" t="s">
        <v>217</v>
      </c>
      <c r="W26" s="29">
        <f t="shared" si="1"/>
        <v>540.9</v>
      </c>
      <c r="X26" s="64"/>
    </row>
    <row r="27" spans="1:24" s="30" customFormat="1" ht="36">
      <c r="A27" s="4" t="s">
        <v>54</v>
      </c>
      <c r="B27" s="5" t="s">
        <v>53</v>
      </c>
      <c r="C27" s="18" t="s">
        <v>107</v>
      </c>
      <c r="D27" s="19"/>
      <c r="E27" s="70" t="s">
        <v>83</v>
      </c>
      <c r="F27" s="70" t="s">
        <v>103</v>
      </c>
      <c r="G27" s="9" t="s">
        <v>58</v>
      </c>
      <c r="H27" s="17" t="s">
        <v>52</v>
      </c>
      <c r="I27" s="14" t="s">
        <v>59</v>
      </c>
      <c r="J27" s="13" t="s">
        <v>52</v>
      </c>
      <c r="K27" s="14" t="s">
        <v>74</v>
      </c>
      <c r="L27" s="10">
        <v>43004</v>
      </c>
      <c r="M27" s="10">
        <v>43009</v>
      </c>
      <c r="N27" s="25">
        <v>270.45</v>
      </c>
      <c r="O27" s="25">
        <v>270.45</v>
      </c>
      <c r="P27" s="26">
        <f t="shared" si="0"/>
        <v>540.9</v>
      </c>
      <c r="Q27" s="27" t="s">
        <v>217</v>
      </c>
      <c r="R27" s="43" t="s">
        <v>217</v>
      </c>
      <c r="S27" s="27" t="s">
        <v>217</v>
      </c>
      <c r="T27" s="43" t="s">
        <v>217</v>
      </c>
      <c r="U27" s="28" t="s">
        <v>217</v>
      </c>
      <c r="V27" s="29" t="s">
        <v>217</v>
      </c>
      <c r="W27" s="29">
        <f t="shared" si="1"/>
        <v>540.9</v>
      </c>
      <c r="X27" s="64"/>
    </row>
    <row r="28" spans="1:24" s="30" customFormat="1" ht="36">
      <c r="A28" s="4" t="s">
        <v>54</v>
      </c>
      <c r="B28" s="5" t="s">
        <v>53</v>
      </c>
      <c r="C28" s="18" t="s">
        <v>108</v>
      </c>
      <c r="D28" s="19"/>
      <c r="E28" s="70" t="s">
        <v>109</v>
      </c>
      <c r="F28" s="70" t="s">
        <v>110</v>
      </c>
      <c r="G28" s="9" t="s">
        <v>58</v>
      </c>
      <c r="H28" s="17" t="s">
        <v>52</v>
      </c>
      <c r="I28" s="9" t="s">
        <v>59</v>
      </c>
      <c r="J28" s="17" t="s">
        <v>111</v>
      </c>
      <c r="K28" s="9" t="s">
        <v>112</v>
      </c>
      <c r="L28" s="10">
        <v>43006</v>
      </c>
      <c r="M28" s="10">
        <v>43010</v>
      </c>
      <c r="N28" s="11">
        <v>411.03</v>
      </c>
      <c r="O28" s="11">
        <v>411.03</v>
      </c>
      <c r="P28" s="26">
        <f t="shared" si="0"/>
        <v>822.06</v>
      </c>
      <c r="Q28" s="27" t="s">
        <v>217</v>
      </c>
      <c r="R28" s="43" t="s">
        <v>217</v>
      </c>
      <c r="S28" s="27" t="s">
        <v>217</v>
      </c>
      <c r="T28" s="43" t="s">
        <v>217</v>
      </c>
      <c r="U28" s="28" t="s">
        <v>217</v>
      </c>
      <c r="V28" s="29" t="s">
        <v>217</v>
      </c>
      <c r="W28" s="29">
        <f t="shared" si="1"/>
        <v>822.06</v>
      </c>
      <c r="X28" s="64"/>
    </row>
    <row r="29" spans="1:24" s="30" customFormat="1" ht="24">
      <c r="A29" s="4" t="s">
        <v>54</v>
      </c>
      <c r="B29" s="5" t="s">
        <v>53</v>
      </c>
      <c r="C29" s="18" t="s">
        <v>113</v>
      </c>
      <c r="D29" s="19"/>
      <c r="E29" s="70" t="s">
        <v>86</v>
      </c>
      <c r="F29" s="70" t="s">
        <v>114</v>
      </c>
      <c r="G29" s="9" t="s">
        <v>58</v>
      </c>
      <c r="H29" s="17" t="s">
        <v>52</v>
      </c>
      <c r="I29" s="9" t="s">
        <v>59</v>
      </c>
      <c r="J29" s="17" t="s">
        <v>115</v>
      </c>
      <c r="K29" s="9" t="s">
        <v>116</v>
      </c>
      <c r="L29" s="10">
        <v>43002</v>
      </c>
      <c r="M29" s="10">
        <v>43007</v>
      </c>
      <c r="N29" s="11">
        <v>677.29</v>
      </c>
      <c r="O29" s="11">
        <v>863.32</v>
      </c>
      <c r="P29" s="26">
        <f t="shared" si="0"/>
        <v>1540.6100000000001</v>
      </c>
      <c r="Q29" s="27" t="s">
        <v>217</v>
      </c>
      <c r="R29" s="43" t="s">
        <v>217</v>
      </c>
      <c r="S29" s="27" t="s">
        <v>217</v>
      </c>
      <c r="T29" s="43" t="s">
        <v>217</v>
      </c>
      <c r="U29" s="28" t="s">
        <v>217</v>
      </c>
      <c r="V29" s="29" t="s">
        <v>217</v>
      </c>
      <c r="W29" s="29">
        <f t="shared" si="1"/>
        <v>1540.6100000000001</v>
      </c>
      <c r="X29" s="64"/>
    </row>
    <row r="30" spans="1:24" s="30" customFormat="1" ht="24">
      <c r="A30" s="4" t="s">
        <v>54</v>
      </c>
      <c r="B30" s="5" t="s">
        <v>53</v>
      </c>
      <c r="C30" s="18" t="s">
        <v>117</v>
      </c>
      <c r="D30" s="19"/>
      <c r="E30" s="70" t="s">
        <v>86</v>
      </c>
      <c r="F30" s="70" t="s">
        <v>114</v>
      </c>
      <c r="G30" s="9" t="s">
        <v>58</v>
      </c>
      <c r="H30" s="17" t="s">
        <v>52</v>
      </c>
      <c r="I30" s="9" t="s">
        <v>59</v>
      </c>
      <c r="J30" s="17" t="s">
        <v>115</v>
      </c>
      <c r="K30" s="9" t="s">
        <v>116</v>
      </c>
      <c r="L30" s="10">
        <v>43002</v>
      </c>
      <c r="M30" s="10">
        <v>43007</v>
      </c>
      <c r="N30" s="11">
        <v>677.29</v>
      </c>
      <c r="O30" s="11">
        <v>863.32</v>
      </c>
      <c r="P30" s="26">
        <f t="shared" si="0"/>
        <v>1540.6100000000001</v>
      </c>
      <c r="Q30" s="27" t="s">
        <v>217</v>
      </c>
      <c r="R30" s="43" t="s">
        <v>217</v>
      </c>
      <c r="S30" s="27" t="s">
        <v>217</v>
      </c>
      <c r="T30" s="43" t="s">
        <v>217</v>
      </c>
      <c r="U30" s="28" t="s">
        <v>217</v>
      </c>
      <c r="V30" s="29" t="s">
        <v>217</v>
      </c>
      <c r="W30" s="29">
        <f t="shared" si="1"/>
        <v>1540.6100000000001</v>
      </c>
      <c r="X30" s="64"/>
    </row>
    <row r="31" spans="1:24" s="30" customFormat="1" ht="24">
      <c r="A31" s="4" t="s">
        <v>54</v>
      </c>
      <c r="B31" s="5" t="s">
        <v>53</v>
      </c>
      <c r="C31" s="18" t="s">
        <v>118</v>
      </c>
      <c r="D31" s="19"/>
      <c r="E31" s="70" t="s">
        <v>66</v>
      </c>
      <c r="F31" s="70" t="s">
        <v>119</v>
      </c>
      <c r="G31" s="9" t="s">
        <v>58</v>
      </c>
      <c r="H31" s="17" t="s">
        <v>52</v>
      </c>
      <c r="I31" s="9" t="s">
        <v>59</v>
      </c>
      <c r="J31" s="17" t="s">
        <v>120</v>
      </c>
      <c r="K31" s="9" t="s">
        <v>121</v>
      </c>
      <c r="L31" s="10">
        <v>43008</v>
      </c>
      <c r="M31" s="10">
        <v>43018</v>
      </c>
      <c r="N31" s="11">
        <v>440.97</v>
      </c>
      <c r="O31" s="11">
        <v>440.97</v>
      </c>
      <c r="P31" s="26">
        <f t="shared" si="0"/>
        <v>881.94</v>
      </c>
      <c r="Q31" s="27">
        <v>6</v>
      </c>
      <c r="R31" s="43">
        <v>166.04</v>
      </c>
      <c r="S31" s="27" t="s">
        <v>217</v>
      </c>
      <c r="T31" s="43" t="s">
        <v>217</v>
      </c>
      <c r="U31" s="28">
        <v>6</v>
      </c>
      <c r="V31" s="29">
        <f>Q31*R31</f>
        <v>996.24</v>
      </c>
      <c r="W31" s="29">
        <f>P31+V31</f>
        <v>1878.18</v>
      </c>
      <c r="X31" s="64"/>
    </row>
    <row r="32" spans="1:24" s="30" customFormat="1" ht="24">
      <c r="A32" s="4" t="s">
        <v>54</v>
      </c>
      <c r="B32" s="5" t="s">
        <v>53</v>
      </c>
      <c r="C32" s="18" t="s">
        <v>124</v>
      </c>
      <c r="D32" s="19"/>
      <c r="E32" s="70" t="s">
        <v>122</v>
      </c>
      <c r="F32" s="70" t="s">
        <v>123</v>
      </c>
      <c r="G32" s="9" t="s">
        <v>58</v>
      </c>
      <c r="H32" s="17" t="s">
        <v>52</v>
      </c>
      <c r="I32" s="9" t="s">
        <v>59</v>
      </c>
      <c r="J32" s="17" t="s">
        <v>60</v>
      </c>
      <c r="K32" s="9" t="s">
        <v>61</v>
      </c>
      <c r="L32" s="10">
        <v>43004</v>
      </c>
      <c r="M32" s="10">
        <v>43005</v>
      </c>
      <c r="N32" s="11">
        <v>703.125</v>
      </c>
      <c r="O32" s="11">
        <v>703.125</v>
      </c>
      <c r="P32" s="26">
        <f t="shared" si="0"/>
        <v>1406.25</v>
      </c>
      <c r="Q32" s="27" t="s">
        <v>217</v>
      </c>
      <c r="R32" s="43" t="s">
        <v>217</v>
      </c>
      <c r="S32" s="27" t="s">
        <v>217</v>
      </c>
      <c r="T32" s="43" t="s">
        <v>217</v>
      </c>
      <c r="U32" s="28" t="s">
        <v>217</v>
      </c>
      <c r="V32" s="29" t="s">
        <v>217</v>
      </c>
      <c r="W32" s="29">
        <f>P32</f>
        <v>1406.25</v>
      </c>
      <c r="X32" s="64"/>
    </row>
    <row r="33" spans="1:24" s="30" customFormat="1" ht="27.75" customHeight="1">
      <c r="A33" s="4" t="s">
        <v>54</v>
      </c>
      <c r="B33" s="5" t="s">
        <v>53</v>
      </c>
      <c r="C33" s="58" t="s">
        <v>125</v>
      </c>
      <c r="D33" s="19"/>
      <c r="E33" s="70" t="s">
        <v>66</v>
      </c>
      <c r="F33" s="66" t="s">
        <v>159</v>
      </c>
      <c r="G33" s="9" t="s">
        <v>58</v>
      </c>
      <c r="H33" s="17" t="s">
        <v>52</v>
      </c>
      <c r="I33" s="9" t="s">
        <v>59</v>
      </c>
      <c r="J33" s="17" t="s">
        <v>223</v>
      </c>
      <c r="K33" s="47" t="s">
        <v>196</v>
      </c>
      <c r="L33" s="51">
        <v>42983</v>
      </c>
      <c r="M33" s="51">
        <v>42987</v>
      </c>
      <c r="N33" s="11" t="s">
        <v>217</v>
      </c>
      <c r="O33" s="11" t="s">
        <v>217</v>
      </c>
      <c r="P33" s="26" t="s">
        <v>217</v>
      </c>
      <c r="Q33" s="54" t="s">
        <v>218</v>
      </c>
      <c r="R33" s="55">
        <v>224.2</v>
      </c>
      <c r="S33" s="27" t="s">
        <v>217</v>
      </c>
      <c r="T33" s="11" t="s">
        <v>217</v>
      </c>
      <c r="U33" s="28">
        <v>4</v>
      </c>
      <c r="V33" s="29">
        <f>Q33*R33</f>
        <v>896.8</v>
      </c>
      <c r="W33" s="29">
        <f>V33</f>
        <v>896.8</v>
      </c>
      <c r="X33" s="18"/>
    </row>
    <row r="34" spans="1:24" s="30" customFormat="1" ht="36">
      <c r="A34" s="4" t="s">
        <v>54</v>
      </c>
      <c r="B34" s="5" t="s">
        <v>53</v>
      </c>
      <c r="C34" s="58" t="s">
        <v>126</v>
      </c>
      <c r="D34" s="19"/>
      <c r="E34" s="70" t="s">
        <v>231</v>
      </c>
      <c r="F34" s="66" t="s">
        <v>160</v>
      </c>
      <c r="G34" s="9" t="s">
        <v>58</v>
      </c>
      <c r="H34" s="17" t="s">
        <v>52</v>
      </c>
      <c r="I34" s="9" t="s">
        <v>59</v>
      </c>
      <c r="J34" s="17" t="s">
        <v>52</v>
      </c>
      <c r="K34" s="48" t="s">
        <v>197</v>
      </c>
      <c r="L34" s="51">
        <v>42982</v>
      </c>
      <c r="M34" s="51">
        <v>42984</v>
      </c>
      <c r="N34" s="11" t="s">
        <v>217</v>
      </c>
      <c r="O34" s="11" t="s">
        <v>217</v>
      </c>
      <c r="P34" s="26" t="s">
        <v>217</v>
      </c>
      <c r="Q34" s="54" t="s">
        <v>219</v>
      </c>
      <c r="R34" s="55">
        <v>54.01</v>
      </c>
      <c r="S34" s="27" t="s">
        <v>217</v>
      </c>
      <c r="T34" s="11" t="s">
        <v>217</v>
      </c>
      <c r="U34" s="28">
        <v>2</v>
      </c>
      <c r="V34" s="29">
        <f>Q34*R34</f>
        <v>108.02</v>
      </c>
      <c r="W34" s="29">
        <f t="shared" ref="W34:W82" si="2">V34</f>
        <v>108.02</v>
      </c>
      <c r="X34" s="18"/>
    </row>
    <row r="35" spans="1:24" s="30" customFormat="1" ht="12.75" customHeight="1">
      <c r="A35" s="4" t="s">
        <v>54</v>
      </c>
      <c r="B35" s="5" t="s">
        <v>53</v>
      </c>
      <c r="C35" s="58" t="s">
        <v>126</v>
      </c>
      <c r="D35" s="19"/>
      <c r="E35" s="70" t="s">
        <v>231</v>
      </c>
      <c r="F35" s="66" t="s">
        <v>161</v>
      </c>
      <c r="G35" s="9" t="s">
        <v>58</v>
      </c>
      <c r="H35" s="17" t="s">
        <v>52</v>
      </c>
      <c r="I35" s="9" t="s">
        <v>59</v>
      </c>
      <c r="J35" s="17" t="s">
        <v>52</v>
      </c>
      <c r="K35" s="48" t="s">
        <v>197</v>
      </c>
      <c r="L35" s="51">
        <v>42989</v>
      </c>
      <c r="M35" s="51">
        <v>42993</v>
      </c>
      <c r="N35" s="11" t="s">
        <v>217</v>
      </c>
      <c r="O35" s="11" t="s">
        <v>217</v>
      </c>
      <c r="P35" s="26" t="s">
        <v>217</v>
      </c>
      <c r="Q35" s="54" t="s">
        <v>218</v>
      </c>
      <c r="R35" s="55">
        <v>54.01</v>
      </c>
      <c r="S35" s="27" t="s">
        <v>217</v>
      </c>
      <c r="T35" s="11" t="s">
        <v>217</v>
      </c>
      <c r="U35" s="28">
        <v>4</v>
      </c>
      <c r="V35" s="29">
        <f t="shared" ref="V35:V67" si="3">Q35*R35</f>
        <v>216.04</v>
      </c>
      <c r="W35" s="29">
        <f t="shared" si="2"/>
        <v>216.04</v>
      </c>
      <c r="X35" s="18"/>
    </row>
    <row r="36" spans="1:24" s="30" customFormat="1" ht="36">
      <c r="A36" s="4" t="s">
        <v>54</v>
      </c>
      <c r="B36" s="5" t="s">
        <v>53</v>
      </c>
      <c r="C36" s="58" t="s">
        <v>126</v>
      </c>
      <c r="D36" s="19"/>
      <c r="E36" s="70" t="s">
        <v>231</v>
      </c>
      <c r="F36" s="66" t="s">
        <v>162</v>
      </c>
      <c r="G36" s="9" t="s">
        <v>58</v>
      </c>
      <c r="H36" s="17" t="s">
        <v>52</v>
      </c>
      <c r="I36" s="9" t="s">
        <v>59</v>
      </c>
      <c r="J36" s="17" t="s">
        <v>52</v>
      </c>
      <c r="K36" s="48" t="s">
        <v>197</v>
      </c>
      <c r="L36" s="51">
        <v>42996</v>
      </c>
      <c r="M36" s="51">
        <v>43000</v>
      </c>
      <c r="N36" s="11" t="s">
        <v>217</v>
      </c>
      <c r="O36" s="11" t="s">
        <v>217</v>
      </c>
      <c r="P36" s="26" t="s">
        <v>217</v>
      </c>
      <c r="Q36" s="54" t="s">
        <v>218</v>
      </c>
      <c r="R36" s="55">
        <v>54.01</v>
      </c>
      <c r="S36" s="27" t="s">
        <v>217</v>
      </c>
      <c r="T36" s="11" t="s">
        <v>217</v>
      </c>
      <c r="U36" s="28">
        <v>4</v>
      </c>
      <c r="V36" s="29">
        <f t="shared" si="3"/>
        <v>216.04</v>
      </c>
      <c r="W36" s="29">
        <f t="shared" si="2"/>
        <v>216.04</v>
      </c>
      <c r="X36" s="18"/>
    </row>
    <row r="37" spans="1:24" s="30" customFormat="1" ht="12.75" customHeight="1">
      <c r="A37" s="4" t="s">
        <v>54</v>
      </c>
      <c r="B37" s="5" t="s">
        <v>53</v>
      </c>
      <c r="C37" s="58" t="s">
        <v>126</v>
      </c>
      <c r="D37" s="19"/>
      <c r="E37" s="70" t="s">
        <v>231</v>
      </c>
      <c r="F37" s="66" t="s">
        <v>163</v>
      </c>
      <c r="G37" s="9" t="s">
        <v>58</v>
      </c>
      <c r="H37" s="17" t="s">
        <v>52</v>
      </c>
      <c r="I37" s="9" t="s">
        <v>59</v>
      </c>
      <c r="J37" s="17" t="s">
        <v>52</v>
      </c>
      <c r="K37" s="48" t="s">
        <v>197</v>
      </c>
      <c r="L37" s="51">
        <v>43003</v>
      </c>
      <c r="M37" s="51">
        <v>43007</v>
      </c>
      <c r="N37" s="11" t="s">
        <v>217</v>
      </c>
      <c r="O37" s="11" t="s">
        <v>217</v>
      </c>
      <c r="P37" s="26" t="s">
        <v>217</v>
      </c>
      <c r="Q37" s="54" t="s">
        <v>218</v>
      </c>
      <c r="R37" s="55">
        <v>54.01</v>
      </c>
      <c r="S37" s="27" t="s">
        <v>217</v>
      </c>
      <c r="T37" s="11" t="s">
        <v>217</v>
      </c>
      <c r="U37" s="28">
        <v>4</v>
      </c>
      <c r="V37" s="29">
        <f t="shared" si="3"/>
        <v>216.04</v>
      </c>
      <c r="W37" s="29">
        <f t="shared" si="2"/>
        <v>216.04</v>
      </c>
      <c r="X37" s="18"/>
    </row>
    <row r="38" spans="1:24" s="30" customFormat="1" ht="36">
      <c r="A38" s="4" t="s">
        <v>54</v>
      </c>
      <c r="B38" s="5" t="s">
        <v>53</v>
      </c>
      <c r="C38" s="58" t="s">
        <v>127</v>
      </c>
      <c r="D38" s="19"/>
      <c r="E38" s="70" t="s">
        <v>231</v>
      </c>
      <c r="F38" s="66" t="s">
        <v>164</v>
      </c>
      <c r="G38" s="9" t="s">
        <v>58</v>
      </c>
      <c r="H38" s="17" t="s">
        <v>52</v>
      </c>
      <c r="I38" s="9" t="s">
        <v>59</v>
      </c>
      <c r="J38" s="17" t="s">
        <v>52</v>
      </c>
      <c r="K38" s="47" t="s">
        <v>198</v>
      </c>
      <c r="L38" s="51">
        <v>42989</v>
      </c>
      <c r="M38" s="51">
        <v>42993</v>
      </c>
      <c r="N38" s="11" t="s">
        <v>217</v>
      </c>
      <c r="O38" s="11" t="s">
        <v>217</v>
      </c>
      <c r="P38" s="26" t="s">
        <v>217</v>
      </c>
      <c r="Q38" s="54" t="s">
        <v>218</v>
      </c>
      <c r="R38" s="55">
        <v>54.01</v>
      </c>
      <c r="S38" s="27" t="s">
        <v>217</v>
      </c>
      <c r="T38" s="11" t="s">
        <v>217</v>
      </c>
      <c r="U38" s="28">
        <v>4</v>
      </c>
      <c r="V38" s="29">
        <f t="shared" si="3"/>
        <v>216.04</v>
      </c>
      <c r="W38" s="29">
        <f t="shared" si="2"/>
        <v>216.04</v>
      </c>
      <c r="X38" s="18"/>
    </row>
    <row r="39" spans="1:24" s="30" customFormat="1" ht="12.75" customHeight="1">
      <c r="A39" s="4" t="s">
        <v>54</v>
      </c>
      <c r="B39" s="5" t="s">
        <v>53</v>
      </c>
      <c r="C39" s="58" t="s">
        <v>127</v>
      </c>
      <c r="D39" s="19"/>
      <c r="E39" s="70" t="s">
        <v>231</v>
      </c>
      <c r="F39" s="66" t="s">
        <v>165</v>
      </c>
      <c r="G39" s="9" t="s">
        <v>58</v>
      </c>
      <c r="H39" s="17" t="s">
        <v>52</v>
      </c>
      <c r="I39" s="9" t="s">
        <v>59</v>
      </c>
      <c r="J39" s="17" t="s">
        <v>52</v>
      </c>
      <c r="K39" s="47" t="s">
        <v>198</v>
      </c>
      <c r="L39" s="51">
        <v>42996</v>
      </c>
      <c r="M39" s="51">
        <v>43000</v>
      </c>
      <c r="N39" s="11" t="s">
        <v>217</v>
      </c>
      <c r="O39" s="11" t="s">
        <v>217</v>
      </c>
      <c r="P39" s="26" t="s">
        <v>217</v>
      </c>
      <c r="Q39" s="54" t="s">
        <v>218</v>
      </c>
      <c r="R39" s="55">
        <v>54.01</v>
      </c>
      <c r="S39" s="27" t="s">
        <v>217</v>
      </c>
      <c r="T39" s="11" t="s">
        <v>217</v>
      </c>
      <c r="U39" s="28">
        <v>4</v>
      </c>
      <c r="V39" s="29">
        <f t="shared" si="3"/>
        <v>216.04</v>
      </c>
      <c r="W39" s="29">
        <f t="shared" si="2"/>
        <v>216.04</v>
      </c>
      <c r="X39" s="18"/>
    </row>
    <row r="40" spans="1:24" s="30" customFormat="1" ht="36">
      <c r="A40" s="4" t="s">
        <v>54</v>
      </c>
      <c r="B40" s="5" t="s">
        <v>53</v>
      </c>
      <c r="C40" s="58" t="s">
        <v>127</v>
      </c>
      <c r="D40" s="19"/>
      <c r="E40" s="70" t="s">
        <v>231</v>
      </c>
      <c r="F40" s="66" t="s">
        <v>166</v>
      </c>
      <c r="G40" s="9" t="s">
        <v>58</v>
      </c>
      <c r="H40" s="17" t="s">
        <v>52</v>
      </c>
      <c r="I40" s="9" t="s">
        <v>59</v>
      </c>
      <c r="J40" s="17" t="s">
        <v>52</v>
      </c>
      <c r="K40" s="47" t="s">
        <v>198</v>
      </c>
      <c r="L40" s="51">
        <v>43003</v>
      </c>
      <c r="M40" s="51">
        <v>43007</v>
      </c>
      <c r="N40" s="11" t="s">
        <v>217</v>
      </c>
      <c r="O40" s="11" t="s">
        <v>217</v>
      </c>
      <c r="P40" s="26" t="s">
        <v>217</v>
      </c>
      <c r="Q40" s="54" t="s">
        <v>218</v>
      </c>
      <c r="R40" s="55">
        <v>54.01</v>
      </c>
      <c r="S40" s="27" t="s">
        <v>217</v>
      </c>
      <c r="T40" s="11" t="s">
        <v>217</v>
      </c>
      <c r="U40" s="28">
        <v>4</v>
      </c>
      <c r="V40" s="29">
        <f t="shared" si="3"/>
        <v>216.04</v>
      </c>
      <c r="W40" s="29">
        <f t="shared" si="2"/>
        <v>216.04</v>
      </c>
      <c r="X40" s="18"/>
    </row>
    <row r="41" spans="1:24" s="30" customFormat="1" ht="24.75" customHeight="1">
      <c r="A41" s="4" t="s">
        <v>54</v>
      </c>
      <c r="B41" s="5" t="s">
        <v>53</v>
      </c>
      <c r="C41" s="58" t="s">
        <v>128</v>
      </c>
      <c r="D41" s="19"/>
      <c r="E41" s="70" t="s">
        <v>83</v>
      </c>
      <c r="F41" s="66" t="s">
        <v>167</v>
      </c>
      <c r="G41" s="9" t="s">
        <v>58</v>
      </c>
      <c r="H41" s="17" t="s">
        <v>52</v>
      </c>
      <c r="I41" s="9" t="s">
        <v>59</v>
      </c>
      <c r="J41" s="17" t="s">
        <v>223</v>
      </c>
      <c r="K41" s="47" t="s">
        <v>199</v>
      </c>
      <c r="L41" s="51">
        <v>42983</v>
      </c>
      <c r="M41" s="51">
        <v>42987</v>
      </c>
      <c r="N41" s="11" t="s">
        <v>217</v>
      </c>
      <c r="O41" s="11" t="s">
        <v>217</v>
      </c>
      <c r="P41" s="26" t="s">
        <v>217</v>
      </c>
      <c r="Q41" s="54" t="s">
        <v>218</v>
      </c>
      <c r="R41" s="55">
        <v>224.2</v>
      </c>
      <c r="S41" s="27" t="s">
        <v>217</v>
      </c>
      <c r="T41" s="11" t="s">
        <v>217</v>
      </c>
      <c r="U41" s="28">
        <v>4</v>
      </c>
      <c r="V41" s="29">
        <f t="shared" si="3"/>
        <v>896.8</v>
      </c>
      <c r="W41" s="29">
        <f t="shared" si="2"/>
        <v>896.8</v>
      </c>
      <c r="X41" s="18"/>
    </row>
    <row r="42" spans="1:24" s="30" customFormat="1" ht="72">
      <c r="A42" s="4" t="s">
        <v>54</v>
      </c>
      <c r="B42" s="5" t="s">
        <v>53</v>
      </c>
      <c r="C42" s="58" t="s">
        <v>129</v>
      </c>
      <c r="D42" s="19"/>
      <c r="E42" s="70" t="s">
        <v>83</v>
      </c>
      <c r="F42" s="66" t="s">
        <v>168</v>
      </c>
      <c r="G42" s="9" t="s">
        <v>58</v>
      </c>
      <c r="H42" s="17" t="s">
        <v>52</v>
      </c>
      <c r="I42" s="9" t="s">
        <v>59</v>
      </c>
      <c r="J42" s="17" t="s">
        <v>52</v>
      </c>
      <c r="K42" s="49" t="s">
        <v>200</v>
      </c>
      <c r="L42" s="51">
        <v>42979</v>
      </c>
      <c r="M42" s="51">
        <v>42983</v>
      </c>
      <c r="N42" s="11" t="s">
        <v>217</v>
      </c>
      <c r="O42" s="11" t="s">
        <v>217</v>
      </c>
      <c r="P42" s="26" t="s">
        <v>217</v>
      </c>
      <c r="Q42" s="54" t="s">
        <v>218</v>
      </c>
      <c r="R42" s="55">
        <v>177</v>
      </c>
      <c r="S42" s="27" t="s">
        <v>217</v>
      </c>
      <c r="T42" s="11" t="s">
        <v>217</v>
      </c>
      <c r="U42" s="28">
        <v>4</v>
      </c>
      <c r="V42" s="29">
        <f t="shared" si="3"/>
        <v>708</v>
      </c>
      <c r="W42" s="29">
        <f t="shared" si="2"/>
        <v>708</v>
      </c>
      <c r="X42" s="18"/>
    </row>
    <row r="43" spans="1:24" s="30" customFormat="1" ht="72">
      <c r="A43" s="4" t="s">
        <v>54</v>
      </c>
      <c r="B43" s="5" t="s">
        <v>53</v>
      </c>
      <c r="C43" s="58" t="s">
        <v>130</v>
      </c>
      <c r="D43" s="19"/>
      <c r="E43" s="70" t="s">
        <v>83</v>
      </c>
      <c r="F43" s="66" t="s">
        <v>168</v>
      </c>
      <c r="G43" s="9" t="s">
        <v>58</v>
      </c>
      <c r="H43" s="17" t="s">
        <v>52</v>
      </c>
      <c r="I43" s="9" t="s">
        <v>59</v>
      </c>
      <c r="J43" s="17" t="s">
        <v>52</v>
      </c>
      <c r="K43" s="49" t="s">
        <v>200</v>
      </c>
      <c r="L43" s="51">
        <v>42979</v>
      </c>
      <c r="M43" s="51">
        <v>42983</v>
      </c>
      <c r="N43" s="11" t="s">
        <v>217</v>
      </c>
      <c r="O43" s="11" t="s">
        <v>217</v>
      </c>
      <c r="P43" s="26" t="s">
        <v>217</v>
      </c>
      <c r="Q43" s="54" t="s">
        <v>218</v>
      </c>
      <c r="R43" s="55">
        <v>177</v>
      </c>
      <c r="S43" s="27" t="s">
        <v>217</v>
      </c>
      <c r="T43" s="11" t="s">
        <v>217</v>
      </c>
      <c r="U43" s="28">
        <v>4</v>
      </c>
      <c r="V43" s="29">
        <f t="shared" si="3"/>
        <v>708</v>
      </c>
      <c r="W43" s="29">
        <f t="shared" si="2"/>
        <v>708</v>
      </c>
      <c r="X43" s="18"/>
    </row>
    <row r="44" spans="1:24" s="30" customFormat="1" ht="72">
      <c r="A44" s="4" t="s">
        <v>54</v>
      </c>
      <c r="B44" s="5" t="s">
        <v>53</v>
      </c>
      <c r="C44" s="58" t="s">
        <v>131</v>
      </c>
      <c r="D44" s="19"/>
      <c r="E44" s="70" t="s">
        <v>83</v>
      </c>
      <c r="F44" s="66" t="s">
        <v>168</v>
      </c>
      <c r="G44" s="9" t="s">
        <v>58</v>
      </c>
      <c r="H44" s="17" t="s">
        <v>52</v>
      </c>
      <c r="I44" s="9" t="s">
        <v>59</v>
      </c>
      <c r="J44" s="17" t="s">
        <v>52</v>
      </c>
      <c r="K44" s="49" t="s">
        <v>201</v>
      </c>
      <c r="L44" s="51">
        <v>42979</v>
      </c>
      <c r="M44" s="51">
        <v>42983</v>
      </c>
      <c r="N44" s="11" t="s">
        <v>217</v>
      </c>
      <c r="O44" s="11" t="s">
        <v>217</v>
      </c>
      <c r="P44" s="26" t="s">
        <v>217</v>
      </c>
      <c r="Q44" s="54" t="s">
        <v>218</v>
      </c>
      <c r="R44" s="55">
        <v>177</v>
      </c>
      <c r="S44" s="27" t="s">
        <v>217</v>
      </c>
      <c r="T44" s="11" t="s">
        <v>217</v>
      </c>
      <c r="U44" s="28">
        <v>4</v>
      </c>
      <c r="V44" s="29">
        <f t="shared" si="3"/>
        <v>708</v>
      </c>
      <c r="W44" s="29">
        <f t="shared" si="2"/>
        <v>708</v>
      </c>
      <c r="X44" s="18"/>
    </row>
    <row r="45" spans="1:24" s="30" customFormat="1" ht="72">
      <c r="A45" s="4" t="s">
        <v>54</v>
      </c>
      <c r="B45" s="5" t="s">
        <v>53</v>
      </c>
      <c r="C45" s="58" t="s">
        <v>132</v>
      </c>
      <c r="D45" s="19"/>
      <c r="E45" s="70" t="s">
        <v>83</v>
      </c>
      <c r="F45" s="66" t="s">
        <v>169</v>
      </c>
      <c r="G45" s="9" t="s">
        <v>58</v>
      </c>
      <c r="H45" s="17" t="s">
        <v>52</v>
      </c>
      <c r="I45" s="9" t="s">
        <v>59</v>
      </c>
      <c r="J45" s="17" t="s">
        <v>52</v>
      </c>
      <c r="K45" s="49" t="s">
        <v>201</v>
      </c>
      <c r="L45" s="51">
        <v>42979</v>
      </c>
      <c r="M45" s="51">
        <v>42983</v>
      </c>
      <c r="N45" s="11" t="s">
        <v>217</v>
      </c>
      <c r="O45" s="11" t="s">
        <v>217</v>
      </c>
      <c r="P45" s="26" t="s">
        <v>217</v>
      </c>
      <c r="Q45" s="54" t="s">
        <v>218</v>
      </c>
      <c r="R45" s="55">
        <v>177</v>
      </c>
      <c r="S45" s="27" t="s">
        <v>217</v>
      </c>
      <c r="T45" s="11" t="s">
        <v>217</v>
      </c>
      <c r="U45" s="28">
        <v>4</v>
      </c>
      <c r="V45" s="29">
        <f t="shared" si="3"/>
        <v>708</v>
      </c>
      <c r="W45" s="29">
        <f t="shared" si="2"/>
        <v>708</v>
      </c>
      <c r="X45" s="18"/>
    </row>
    <row r="46" spans="1:24" s="30" customFormat="1" ht="72">
      <c r="A46" s="4" t="s">
        <v>54</v>
      </c>
      <c r="B46" s="5" t="s">
        <v>53</v>
      </c>
      <c r="C46" s="58" t="s">
        <v>133</v>
      </c>
      <c r="D46" s="19"/>
      <c r="E46" s="70" t="s">
        <v>232</v>
      </c>
      <c r="F46" s="66" t="s">
        <v>170</v>
      </c>
      <c r="G46" s="9" t="s">
        <v>58</v>
      </c>
      <c r="H46" s="17" t="s">
        <v>52</v>
      </c>
      <c r="I46" s="9" t="s">
        <v>59</v>
      </c>
      <c r="J46" s="17" t="s">
        <v>52</v>
      </c>
      <c r="K46" s="49" t="s">
        <v>202</v>
      </c>
      <c r="L46" s="51">
        <v>42979</v>
      </c>
      <c r="M46" s="51">
        <v>42983</v>
      </c>
      <c r="N46" s="11" t="s">
        <v>217</v>
      </c>
      <c r="O46" s="11" t="s">
        <v>217</v>
      </c>
      <c r="P46" s="26" t="s">
        <v>217</v>
      </c>
      <c r="Q46" s="54" t="s">
        <v>218</v>
      </c>
      <c r="R46" s="55">
        <v>177</v>
      </c>
      <c r="S46" s="27" t="s">
        <v>217</v>
      </c>
      <c r="T46" s="11" t="s">
        <v>217</v>
      </c>
      <c r="U46" s="28">
        <v>4</v>
      </c>
      <c r="V46" s="29">
        <f t="shared" si="3"/>
        <v>708</v>
      </c>
      <c r="W46" s="29">
        <f t="shared" si="2"/>
        <v>708</v>
      </c>
      <c r="X46" s="18"/>
    </row>
    <row r="47" spans="1:24" s="30" customFormat="1" ht="72">
      <c r="A47" s="4" t="s">
        <v>54</v>
      </c>
      <c r="B47" s="5" t="s">
        <v>53</v>
      </c>
      <c r="C47" s="58" t="s">
        <v>134</v>
      </c>
      <c r="D47" s="19"/>
      <c r="E47" s="70" t="s">
        <v>122</v>
      </c>
      <c r="F47" s="66" t="s">
        <v>170</v>
      </c>
      <c r="G47" s="9" t="s">
        <v>58</v>
      </c>
      <c r="H47" s="17" t="s">
        <v>52</v>
      </c>
      <c r="I47" s="9" t="s">
        <v>59</v>
      </c>
      <c r="J47" s="17" t="s">
        <v>52</v>
      </c>
      <c r="K47" s="49" t="s">
        <v>202</v>
      </c>
      <c r="L47" s="51">
        <v>42979</v>
      </c>
      <c r="M47" s="52">
        <v>42983</v>
      </c>
      <c r="N47" s="11" t="s">
        <v>217</v>
      </c>
      <c r="O47" s="11" t="s">
        <v>217</v>
      </c>
      <c r="P47" s="26" t="s">
        <v>217</v>
      </c>
      <c r="Q47" s="54" t="s">
        <v>218</v>
      </c>
      <c r="R47" s="55">
        <v>177</v>
      </c>
      <c r="S47" s="27" t="s">
        <v>217</v>
      </c>
      <c r="T47" s="11" t="s">
        <v>217</v>
      </c>
      <c r="U47" s="28">
        <v>4</v>
      </c>
      <c r="V47" s="29">
        <f t="shared" si="3"/>
        <v>708</v>
      </c>
      <c r="W47" s="29">
        <f t="shared" si="2"/>
        <v>708</v>
      </c>
      <c r="X47" s="18"/>
    </row>
    <row r="48" spans="1:24" s="30" customFormat="1" ht="60">
      <c r="A48" s="4" t="s">
        <v>54</v>
      </c>
      <c r="B48" s="5" t="s">
        <v>53</v>
      </c>
      <c r="C48" s="58" t="s">
        <v>135</v>
      </c>
      <c r="D48" s="19"/>
      <c r="E48" s="70" t="s">
        <v>233</v>
      </c>
      <c r="F48" s="66" t="s">
        <v>171</v>
      </c>
      <c r="G48" s="9" t="s">
        <v>58</v>
      </c>
      <c r="H48" s="17" t="s">
        <v>52</v>
      </c>
      <c r="I48" s="9" t="s">
        <v>59</v>
      </c>
      <c r="J48" s="17" t="s">
        <v>52</v>
      </c>
      <c r="K48" s="48" t="s">
        <v>197</v>
      </c>
      <c r="L48" s="51">
        <v>42979</v>
      </c>
      <c r="M48" s="51">
        <v>42982</v>
      </c>
      <c r="N48" s="11" t="s">
        <v>217</v>
      </c>
      <c r="O48" s="11" t="s">
        <v>217</v>
      </c>
      <c r="P48" s="26" t="s">
        <v>217</v>
      </c>
      <c r="Q48" s="54" t="s">
        <v>220</v>
      </c>
      <c r="R48" s="55">
        <v>177</v>
      </c>
      <c r="S48" s="27" t="s">
        <v>217</v>
      </c>
      <c r="T48" s="11" t="s">
        <v>217</v>
      </c>
      <c r="U48" s="28">
        <v>3</v>
      </c>
      <c r="V48" s="29">
        <f t="shared" si="3"/>
        <v>531</v>
      </c>
      <c r="W48" s="29">
        <f t="shared" si="2"/>
        <v>531</v>
      </c>
      <c r="X48" s="18"/>
    </row>
    <row r="49" spans="1:24" s="30" customFormat="1" ht="60">
      <c r="A49" s="4" t="s">
        <v>54</v>
      </c>
      <c r="B49" s="5" t="s">
        <v>53</v>
      </c>
      <c r="C49" s="58" t="s">
        <v>136</v>
      </c>
      <c r="D49" s="19"/>
      <c r="E49" s="70" t="s">
        <v>233</v>
      </c>
      <c r="F49" s="66" t="s">
        <v>172</v>
      </c>
      <c r="G49" s="9" t="s">
        <v>58</v>
      </c>
      <c r="H49" s="17" t="s">
        <v>52</v>
      </c>
      <c r="I49" s="9" t="s">
        <v>59</v>
      </c>
      <c r="J49" s="17" t="s">
        <v>52</v>
      </c>
      <c r="K49" s="48" t="s">
        <v>203</v>
      </c>
      <c r="L49" s="51">
        <v>42979</v>
      </c>
      <c r="M49" s="52">
        <v>42982</v>
      </c>
      <c r="N49" s="11" t="s">
        <v>217</v>
      </c>
      <c r="O49" s="11" t="s">
        <v>217</v>
      </c>
      <c r="P49" s="26" t="s">
        <v>217</v>
      </c>
      <c r="Q49" s="54" t="s">
        <v>220</v>
      </c>
      <c r="R49" s="55">
        <v>177</v>
      </c>
      <c r="S49" s="27" t="s">
        <v>217</v>
      </c>
      <c r="T49" s="11" t="s">
        <v>217</v>
      </c>
      <c r="U49" s="28">
        <v>3</v>
      </c>
      <c r="V49" s="29">
        <f t="shared" si="3"/>
        <v>531</v>
      </c>
      <c r="W49" s="29">
        <f t="shared" si="2"/>
        <v>531</v>
      </c>
      <c r="X49" s="18"/>
    </row>
    <row r="50" spans="1:24" s="30" customFormat="1" ht="72">
      <c r="A50" s="4" t="s">
        <v>54</v>
      </c>
      <c r="B50" s="5" t="s">
        <v>53</v>
      </c>
      <c r="C50" s="58" t="s">
        <v>137</v>
      </c>
      <c r="D50" s="19"/>
      <c r="E50" s="70" t="s">
        <v>66</v>
      </c>
      <c r="F50" s="66" t="s">
        <v>173</v>
      </c>
      <c r="G50" s="9" t="s">
        <v>58</v>
      </c>
      <c r="H50" s="17" t="s">
        <v>52</v>
      </c>
      <c r="I50" s="9" t="s">
        <v>59</v>
      </c>
      <c r="J50" s="17" t="s">
        <v>52</v>
      </c>
      <c r="K50" s="48" t="s">
        <v>203</v>
      </c>
      <c r="L50" s="51">
        <v>42979</v>
      </c>
      <c r="M50" s="51">
        <v>42983</v>
      </c>
      <c r="N50" s="11" t="s">
        <v>217</v>
      </c>
      <c r="O50" s="11" t="s">
        <v>217</v>
      </c>
      <c r="P50" s="26" t="s">
        <v>217</v>
      </c>
      <c r="Q50" s="54" t="s">
        <v>218</v>
      </c>
      <c r="R50" s="55">
        <v>177</v>
      </c>
      <c r="S50" s="27" t="s">
        <v>217</v>
      </c>
      <c r="T50" s="11" t="s">
        <v>217</v>
      </c>
      <c r="U50" s="28">
        <v>4</v>
      </c>
      <c r="V50" s="29">
        <f t="shared" si="3"/>
        <v>708</v>
      </c>
      <c r="W50" s="29">
        <f t="shared" si="2"/>
        <v>708</v>
      </c>
      <c r="X50" s="18"/>
    </row>
    <row r="51" spans="1:24" s="30" customFormat="1" ht="12.75" customHeight="1">
      <c r="A51" s="4" t="s">
        <v>54</v>
      </c>
      <c r="B51" s="5" t="s">
        <v>53</v>
      </c>
      <c r="C51" s="58" t="s">
        <v>138</v>
      </c>
      <c r="D51" s="19"/>
      <c r="E51" s="70" t="s">
        <v>66</v>
      </c>
      <c r="F51" s="66" t="s">
        <v>174</v>
      </c>
      <c r="G51" s="9" t="s">
        <v>58</v>
      </c>
      <c r="H51" s="17" t="s">
        <v>52</v>
      </c>
      <c r="I51" s="9" t="s">
        <v>59</v>
      </c>
      <c r="J51" s="17" t="s">
        <v>52</v>
      </c>
      <c r="K51" s="48" t="s">
        <v>197</v>
      </c>
      <c r="L51" s="51">
        <v>42979</v>
      </c>
      <c r="M51" s="51">
        <v>42983</v>
      </c>
      <c r="N51" s="11" t="s">
        <v>217</v>
      </c>
      <c r="O51" s="11" t="s">
        <v>217</v>
      </c>
      <c r="P51" s="26" t="s">
        <v>217</v>
      </c>
      <c r="Q51" s="54" t="s">
        <v>218</v>
      </c>
      <c r="R51" s="55">
        <v>177</v>
      </c>
      <c r="S51" s="27" t="s">
        <v>217</v>
      </c>
      <c r="T51" s="11" t="s">
        <v>217</v>
      </c>
      <c r="U51" s="28">
        <v>4</v>
      </c>
      <c r="V51" s="29">
        <f t="shared" si="3"/>
        <v>708</v>
      </c>
      <c r="W51" s="29">
        <f t="shared" si="2"/>
        <v>708</v>
      </c>
      <c r="X51" s="18"/>
    </row>
    <row r="52" spans="1:24" s="30" customFormat="1" ht="72">
      <c r="A52" s="4" t="s">
        <v>54</v>
      </c>
      <c r="B52" s="5" t="s">
        <v>53</v>
      </c>
      <c r="C52" s="58" t="s">
        <v>132</v>
      </c>
      <c r="D52" s="19"/>
      <c r="E52" s="70" t="s">
        <v>66</v>
      </c>
      <c r="F52" s="66" t="s">
        <v>175</v>
      </c>
      <c r="G52" s="9" t="s">
        <v>58</v>
      </c>
      <c r="H52" s="17" t="s">
        <v>52</v>
      </c>
      <c r="I52" s="9" t="s">
        <v>59</v>
      </c>
      <c r="J52" s="17" t="s">
        <v>52</v>
      </c>
      <c r="K52" s="50" t="s">
        <v>204</v>
      </c>
      <c r="L52" s="51">
        <v>42989</v>
      </c>
      <c r="M52" s="52">
        <v>42993</v>
      </c>
      <c r="N52" s="11" t="s">
        <v>217</v>
      </c>
      <c r="O52" s="11" t="s">
        <v>217</v>
      </c>
      <c r="P52" s="26" t="s">
        <v>217</v>
      </c>
      <c r="Q52" s="54" t="s">
        <v>218</v>
      </c>
      <c r="R52" s="55">
        <v>177</v>
      </c>
      <c r="S52" s="27" t="s">
        <v>217</v>
      </c>
      <c r="T52" s="11" t="s">
        <v>217</v>
      </c>
      <c r="U52" s="28">
        <v>4</v>
      </c>
      <c r="V52" s="29">
        <f t="shared" si="3"/>
        <v>708</v>
      </c>
      <c r="W52" s="29">
        <f t="shared" si="2"/>
        <v>708</v>
      </c>
      <c r="X52" s="18"/>
    </row>
    <row r="53" spans="1:24" s="30" customFormat="1" ht="60">
      <c r="A53" s="4" t="s">
        <v>54</v>
      </c>
      <c r="B53" s="5" t="s">
        <v>53</v>
      </c>
      <c r="C53" s="58" t="s">
        <v>139</v>
      </c>
      <c r="D53" s="19"/>
      <c r="E53" s="70" t="s">
        <v>234</v>
      </c>
      <c r="F53" s="66" t="s">
        <v>176</v>
      </c>
      <c r="G53" s="9" t="s">
        <v>58</v>
      </c>
      <c r="H53" s="17" t="s">
        <v>52</v>
      </c>
      <c r="I53" s="9" t="s">
        <v>59</v>
      </c>
      <c r="J53" s="17" t="s">
        <v>52</v>
      </c>
      <c r="K53" s="47" t="s">
        <v>205</v>
      </c>
      <c r="L53" s="51">
        <v>42982</v>
      </c>
      <c r="M53" s="51">
        <v>42985</v>
      </c>
      <c r="N53" s="11" t="s">
        <v>217</v>
      </c>
      <c r="O53" s="11" t="s">
        <v>217</v>
      </c>
      <c r="P53" s="26" t="s">
        <v>217</v>
      </c>
      <c r="Q53" s="54" t="s">
        <v>220</v>
      </c>
      <c r="R53" s="55">
        <v>177</v>
      </c>
      <c r="S53" s="27" t="s">
        <v>217</v>
      </c>
      <c r="T53" s="11" t="s">
        <v>217</v>
      </c>
      <c r="U53" s="28">
        <v>3</v>
      </c>
      <c r="V53" s="29">
        <f t="shared" si="3"/>
        <v>531</v>
      </c>
      <c r="W53" s="29">
        <f t="shared" si="2"/>
        <v>531</v>
      </c>
      <c r="X53" s="18"/>
    </row>
    <row r="54" spans="1:24" s="30" customFormat="1" ht="60">
      <c r="A54" s="4" t="s">
        <v>54</v>
      </c>
      <c r="B54" s="5" t="s">
        <v>53</v>
      </c>
      <c r="C54" s="58" t="s">
        <v>140</v>
      </c>
      <c r="D54" s="19"/>
      <c r="E54" s="70" t="s">
        <v>235</v>
      </c>
      <c r="F54" s="66" t="s">
        <v>176</v>
      </c>
      <c r="G54" s="9" t="s">
        <v>58</v>
      </c>
      <c r="H54" s="17" t="s">
        <v>52</v>
      </c>
      <c r="I54" s="9" t="s">
        <v>59</v>
      </c>
      <c r="J54" s="17" t="s">
        <v>52</v>
      </c>
      <c r="K54" s="47" t="s">
        <v>205</v>
      </c>
      <c r="L54" s="51">
        <v>42982</v>
      </c>
      <c r="M54" s="51">
        <v>42985</v>
      </c>
      <c r="N54" s="11" t="s">
        <v>217</v>
      </c>
      <c r="O54" s="11" t="s">
        <v>217</v>
      </c>
      <c r="P54" s="26" t="s">
        <v>217</v>
      </c>
      <c r="Q54" s="54" t="s">
        <v>220</v>
      </c>
      <c r="R54" s="55">
        <v>177</v>
      </c>
      <c r="S54" s="27" t="s">
        <v>217</v>
      </c>
      <c r="T54" s="11" t="s">
        <v>217</v>
      </c>
      <c r="U54" s="28">
        <v>3</v>
      </c>
      <c r="V54" s="29">
        <f t="shared" si="3"/>
        <v>531</v>
      </c>
      <c r="W54" s="29">
        <f t="shared" si="2"/>
        <v>531</v>
      </c>
      <c r="X54" s="18"/>
    </row>
    <row r="55" spans="1:24" s="30" customFormat="1" ht="48">
      <c r="A55" s="4" t="s">
        <v>54</v>
      </c>
      <c r="B55" s="5" t="s">
        <v>53</v>
      </c>
      <c r="C55" s="58" t="s">
        <v>141</v>
      </c>
      <c r="D55" s="19">
        <v>113638</v>
      </c>
      <c r="E55" s="70" t="s">
        <v>230</v>
      </c>
      <c r="F55" s="66" t="s">
        <v>177</v>
      </c>
      <c r="G55" s="9" t="s">
        <v>58</v>
      </c>
      <c r="H55" s="17" t="s">
        <v>52</v>
      </c>
      <c r="I55" s="9" t="s">
        <v>74</v>
      </c>
      <c r="J55" s="67" t="s">
        <v>52</v>
      </c>
      <c r="K55" s="47" t="s">
        <v>59</v>
      </c>
      <c r="L55" s="51">
        <v>42996</v>
      </c>
      <c r="M55" s="51">
        <v>43003</v>
      </c>
      <c r="N55" s="11" t="s">
        <v>217</v>
      </c>
      <c r="O55" s="11" t="s">
        <v>217</v>
      </c>
      <c r="P55" s="26" t="s">
        <v>217</v>
      </c>
      <c r="Q55" s="54" t="s">
        <v>221</v>
      </c>
      <c r="R55" s="55">
        <v>54.01</v>
      </c>
      <c r="S55" s="27" t="s">
        <v>217</v>
      </c>
      <c r="T55" s="11" t="s">
        <v>217</v>
      </c>
      <c r="U55" s="28">
        <v>7</v>
      </c>
      <c r="V55" s="29">
        <f t="shared" si="3"/>
        <v>378.07</v>
      </c>
      <c r="W55" s="29">
        <f t="shared" si="2"/>
        <v>378.07</v>
      </c>
      <c r="X55" s="18"/>
    </row>
    <row r="56" spans="1:24" s="30" customFormat="1" ht="72">
      <c r="A56" s="4" t="s">
        <v>54</v>
      </c>
      <c r="B56" s="5" t="s">
        <v>53</v>
      </c>
      <c r="C56" s="59" t="s">
        <v>142</v>
      </c>
      <c r="D56" s="19"/>
      <c r="E56" s="70" t="s">
        <v>83</v>
      </c>
      <c r="F56" s="66" t="s">
        <v>178</v>
      </c>
      <c r="G56" s="9" t="s">
        <v>58</v>
      </c>
      <c r="H56" s="17" t="s">
        <v>52</v>
      </c>
      <c r="I56" s="9" t="s">
        <v>59</v>
      </c>
      <c r="J56" s="17" t="s">
        <v>52</v>
      </c>
      <c r="K56" s="47" t="s">
        <v>206</v>
      </c>
      <c r="L56" s="53">
        <v>42990</v>
      </c>
      <c r="M56" s="53">
        <v>42994</v>
      </c>
      <c r="N56" s="11" t="s">
        <v>217</v>
      </c>
      <c r="O56" s="11" t="s">
        <v>217</v>
      </c>
      <c r="P56" s="26" t="s">
        <v>217</v>
      </c>
      <c r="Q56" s="54" t="s">
        <v>218</v>
      </c>
      <c r="R56" s="55">
        <v>177</v>
      </c>
      <c r="S56" s="27" t="s">
        <v>217</v>
      </c>
      <c r="T56" s="11" t="s">
        <v>217</v>
      </c>
      <c r="U56" s="28">
        <v>4</v>
      </c>
      <c r="V56" s="29">
        <f t="shared" si="3"/>
        <v>708</v>
      </c>
      <c r="W56" s="29">
        <f t="shared" si="2"/>
        <v>708</v>
      </c>
      <c r="X56" s="18"/>
    </row>
    <row r="57" spans="1:24" s="30" customFormat="1" ht="72">
      <c r="A57" s="4" t="s">
        <v>54</v>
      </c>
      <c r="B57" s="5" t="s">
        <v>53</v>
      </c>
      <c r="C57" s="60" t="s">
        <v>143</v>
      </c>
      <c r="D57" s="19"/>
      <c r="E57" s="70" t="s">
        <v>66</v>
      </c>
      <c r="F57" s="66" t="s">
        <v>178</v>
      </c>
      <c r="G57" s="9" t="s">
        <v>58</v>
      </c>
      <c r="H57" s="17" t="s">
        <v>52</v>
      </c>
      <c r="I57" s="9" t="s">
        <v>59</v>
      </c>
      <c r="J57" s="17" t="s">
        <v>52</v>
      </c>
      <c r="K57" s="47" t="s">
        <v>206</v>
      </c>
      <c r="L57" s="53">
        <v>42990</v>
      </c>
      <c r="M57" s="53">
        <v>42994</v>
      </c>
      <c r="N57" s="11" t="s">
        <v>217</v>
      </c>
      <c r="O57" s="11" t="s">
        <v>217</v>
      </c>
      <c r="P57" s="26" t="s">
        <v>217</v>
      </c>
      <c r="Q57" s="54" t="s">
        <v>218</v>
      </c>
      <c r="R57" s="55">
        <v>177</v>
      </c>
      <c r="S57" s="27" t="s">
        <v>217</v>
      </c>
      <c r="T57" s="11" t="s">
        <v>217</v>
      </c>
      <c r="U57" s="28">
        <v>4</v>
      </c>
      <c r="V57" s="29">
        <f t="shared" si="3"/>
        <v>708</v>
      </c>
      <c r="W57" s="29">
        <f t="shared" si="2"/>
        <v>708</v>
      </c>
      <c r="X57" s="18"/>
    </row>
    <row r="58" spans="1:24" s="30" customFormat="1" ht="72">
      <c r="A58" s="4" t="s">
        <v>54</v>
      </c>
      <c r="B58" s="5" t="s">
        <v>53</v>
      </c>
      <c r="C58" s="60" t="s">
        <v>133</v>
      </c>
      <c r="D58" s="19"/>
      <c r="E58" s="70" t="s">
        <v>236</v>
      </c>
      <c r="F58" s="66" t="s">
        <v>178</v>
      </c>
      <c r="G58" s="9" t="s">
        <v>58</v>
      </c>
      <c r="H58" s="17" t="s">
        <v>52</v>
      </c>
      <c r="I58" s="9" t="s">
        <v>59</v>
      </c>
      <c r="J58" s="17" t="s">
        <v>52</v>
      </c>
      <c r="K58" s="47" t="s">
        <v>206</v>
      </c>
      <c r="L58" s="53">
        <v>42990</v>
      </c>
      <c r="M58" s="53">
        <v>42994</v>
      </c>
      <c r="N58" s="11" t="s">
        <v>217</v>
      </c>
      <c r="O58" s="11" t="s">
        <v>217</v>
      </c>
      <c r="P58" s="26" t="s">
        <v>217</v>
      </c>
      <c r="Q58" s="54" t="s">
        <v>218</v>
      </c>
      <c r="R58" s="55">
        <v>177</v>
      </c>
      <c r="S58" s="27" t="s">
        <v>217</v>
      </c>
      <c r="T58" s="11" t="s">
        <v>217</v>
      </c>
      <c r="U58" s="28">
        <v>4</v>
      </c>
      <c r="V58" s="29">
        <f t="shared" si="3"/>
        <v>708</v>
      </c>
      <c r="W58" s="29">
        <f t="shared" si="2"/>
        <v>708</v>
      </c>
      <c r="X58" s="18"/>
    </row>
    <row r="59" spans="1:24" s="30" customFormat="1" ht="72">
      <c r="A59" s="4" t="s">
        <v>54</v>
      </c>
      <c r="B59" s="5" t="s">
        <v>53</v>
      </c>
      <c r="C59" s="60" t="s">
        <v>144</v>
      </c>
      <c r="D59" s="19"/>
      <c r="E59" s="70" t="s">
        <v>66</v>
      </c>
      <c r="F59" s="66" t="s">
        <v>178</v>
      </c>
      <c r="G59" s="9" t="s">
        <v>58</v>
      </c>
      <c r="H59" s="17" t="s">
        <v>52</v>
      </c>
      <c r="I59" s="9" t="s">
        <v>59</v>
      </c>
      <c r="J59" s="17" t="s">
        <v>52</v>
      </c>
      <c r="K59" s="47" t="s">
        <v>206</v>
      </c>
      <c r="L59" s="53">
        <v>42990</v>
      </c>
      <c r="M59" s="53">
        <v>42994</v>
      </c>
      <c r="N59" s="11" t="s">
        <v>217</v>
      </c>
      <c r="O59" s="11" t="s">
        <v>217</v>
      </c>
      <c r="P59" s="26" t="s">
        <v>217</v>
      </c>
      <c r="Q59" s="54" t="s">
        <v>218</v>
      </c>
      <c r="R59" s="55">
        <v>177</v>
      </c>
      <c r="S59" s="27" t="s">
        <v>217</v>
      </c>
      <c r="T59" s="11" t="s">
        <v>217</v>
      </c>
      <c r="U59" s="28">
        <v>4</v>
      </c>
      <c r="V59" s="29">
        <f t="shared" si="3"/>
        <v>708</v>
      </c>
      <c r="W59" s="29">
        <f t="shared" si="2"/>
        <v>708</v>
      </c>
      <c r="X59" s="18"/>
    </row>
    <row r="60" spans="1:24" s="30" customFormat="1" ht="72">
      <c r="A60" s="4" t="s">
        <v>54</v>
      </c>
      <c r="B60" s="5" t="s">
        <v>53</v>
      </c>
      <c r="C60" s="60" t="s">
        <v>145</v>
      </c>
      <c r="D60" s="19"/>
      <c r="E60" s="70" t="s">
        <v>83</v>
      </c>
      <c r="F60" s="66" t="s">
        <v>179</v>
      </c>
      <c r="G60" s="9" t="s">
        <v>58</v>
      </c>
      <c r="H60" s="17" t="s">
        <v>52</v>
      </c>
      <c r="I60" s="9" t="s">
        <v>59</v>
      </c>
      <c r="J60" s="17" t="s">
        <v>52</v>
      </c>
      <c r="K60" s="47" t="s">
        <v>197</v>
      </c>
      <c r="L60" s="53">
        <v>42989</v>
      </c>
      <c r="M60" s="53">
        <v>42993</v>
      </c>
      <c r="N60" s="11" t="s">
        <v>217</v>
      </c>
      <c r="O60" s="11" t="s">
        <v>217</v>
      </c>
      <c r="P60" s="26" t="s">
        <v>217</v>
      </c>
      <c r="Q60" s="54" t="s">
        <v>218</v>
      </c>
      <c r="R60" s="55">
        <v>177</v>
      </c>
      <c r="S60" s="27" t="s">
        <v>217</v>
      </c>
      <c r="T60" s="11" t="s">
        <v>217</v>
      </c>
      <c r="U60" s="28">
        <v>4</v>
      </c>
      <c r="V60" s="29">
        <f t="shared" si="3"/>
        <v>708</v>
      </c>
      <c r="W60" s="29">
        <f t="shared" si="2"/>
        <v>708</v>
      </c>
      <c r="X60" s="18"/>
    </row>
    <row r="61" spans="1:24" s="30" customFormat="1" ht="12.75" customHeight="1">
      <c r="A61" s="4" t="s">
        <v>54</v>
      </c>
      <c r="B61" s="5" t="s">
        <v>53</v>
      </c>
      <c r="C61" s="60" t="s">
        <v>146</v>
      </c>
      <c r="D61" s="19"/>
      <c r="E61" s="70" t="s">
        <v>66</v>
      </c>
      <c r="F61" s="66" t="s">
        <v>180</v>
      </c>
      <c r="G61" s="9" t="s">
        <v>58</v>
      </c>
      <c r="H61" s="17" t="s">
        <v>52</v>
      </c>
      <c r="I61" s="9" t="s">
        <v>59</v>
      </c>
      <c r="J61" s="17" t="s">
        <v>52</v>
      </c>
      <c r="K61" s="47" t="s">
        <v>197</v>
      </c>
      <c r="L61" s="53">
        <v>42990</v>
      </c>
      <c r="M61" s="53">
        <v>42992</v>
      </c>
      <c r="N61" s="11" t="s">
        <v>217</v>
      </c>
      <c r="O61" s="11" t="s">
        <v>217</v>
      </c>
      <c r="P61" s="26" t="s">
        <v>217</v>
      </c>
      <c r="Q61" s="54" t="s">
        <v>219</v>
      </c>
      <c r="R61" s="55">
        <v>177</v>
      </c>
      <c r="S61" s="27" t="s">
        <v>217</v>
      </c>
      <c r="T61" s="11" t="s">
        <v>217</v>
      </c>
      <c r="U61" s="28">
        <v>2</v>
      </c>
      <c r="V61" s="29">
        <f t="shared" si="3"/>
        <v>354</v>
      </c>
      <c r="W61" s="29">
        <f t="shared" si="2"/>
        <v>354</v>
      </c>
      <c r="X61" s="18"/>
    </row>
    <row r="62" spans="1:24" s="30" customFormat="1" ht="84">
      <c r="A62" s="4" t="s">
        <v>54</v>
      </c>
      <c r="B62" s="5" t="s">
        <v>53</v>
      </c>
      <c r="C62" s="58" t="s">
        <v>147</v>
      </c>
      <c r="D62" s="19"/>
      <c r="E62" s="70" t="s">
        <v>66</v>
      </c>
      <c r="F62" s="66" t="s">
        <v>180</v>
      </c>
      <c r="G62" s="9" t="s">
        <v>58</v>
      </c>
      <c r="H62" s="17" t="s">
        <v>52</v>
      </c>
      <c r="I62" s="9" t="s">
        <v>59</v>
      </c>
      <c r="J62" s="17" t="s">
        <v>52</v>
      </c>
      <c r="K62" s="47" t="s">
        <v>197</v>
      </c>
      <c r="L62" s="53">
        <v>42990</v>
      </c>
      <c r="M62" s="53">
        <v>42992</v>
      </c>
      <c r="N62" s="11" t="s">
        <v>217</v>
      </c>
      <c r="O62" s="11" t="s">
        <v>217</v>
      </c>
      <c r="P62" s="26" t="s">
        <v>217</v>
      </c>
      <c r="Q62" s="54" t="s">
        <v>219</v>
      </c>
      <c r="R62" s="55">
        <v>177</v>
      </c>
      <c r="S62" s="27" t="s">
        <v>217</v>
      </c>
      <c r="T62" s="11" t="s">
        <v>217</v>
      </c>
      <c r="U62" s="28">
        <v>2</v>
      </c>
      <c r="V62" s="29">
        <f t="shared" si="3"/>
        <v>354</v>
      </c>
      <c r="W62" s="29">
        <f t="shared" si="2"/>
        <v>354</v>
      </c>
      <c r="X62" s="18"/>
    </row>
    <row r="63" spans="1:24" s="30" customFormat="1" ht="84">
      <c r="A63" s="4" t="s">
        <v>54</v>
      </c>
      <c r="B63" s="5" t="s">
        <v>53</v>
      </c>
      <c r="C63" s="58" t="s">
        <v>148</v>
      </c>
      <c r="D63" s="19"/>
      <c r="E63" s="70" t="s">
        <v>66</v>
      </c>
      <c r="F63" s="66" t="s">
        <v>180</v>
      </c>
      <c r="G63" s="9" t="s">
        <v>58</v>
      </c>
      <c r="H63" s="17" t="s">
        <v>52</v>
      </c>
      <c r="I63" s="9" t="s">
        <v>59</v>
      </c>
      <c r="J63" s="17" t="s">
        <v>52</v>
      </c>
      <c r="K63" s="47" t="s">
        <v>197</v>
      </c>
      <c r="L63" s="53">
        <v>42990</v>
      </c>
      <c r="M63" s="53">
        <v>42992</v>
      </c>
      <c r="N63" s="11" t="s">
        <v>217</v>
      </c>
      <c r="O63" s="11" t="s">
        <v>217</v>
      </c>
      <c r="P63" s="26" t="s">
        <v>217</v>
      </c>
      <c r="Q63" s="54" t="s">
        <v>219</v>
      </c>
      <c r="R63" s="55">
        <v>177</v>
      </c>
      <c r="S63" s="27" t="s">
        <v>217</v>
      </c>
      <c r="T63" s="11" t="s">
        <v>217</v>
      </c>
      <c r="U63" s="28">
        <v>2</v>
      </c>
      <c r="V63" s="29">
        <f t="shared" si="3"/>
        <v>354</v>
      </c>
      <c r="W63" s="29">
        <f t="shared" si="2"/>
        <v>354</v>
      </c>
      <c r="X63" s="18"/>
    </row>
    <row r="64" spans="1:24" s="30" customFormat="1" ht="84">
      <c r="A64" s="4" t="s">
        <v>54</v>
      </c>
      <c r="B64" s="5" t="s">
        <v>53</v>
      </c>
      <c r="C64" s="58" t="s">
        <v>149</v>
      </c>
      <c r="D64" s="19"/>
      <c r="E64" s="70" t="s">
        <v>83</v>
      </c>
      <c r="F64" s="66" t="s">
        <v>180</v>
      </c>
      <c r="G64" s="9" t="s">
        <v>58</v>
      </c>
      <c r="H64" s="17" t="s">
        <v>52</v>
      </c>
      <c r="I64" s="9" t="s">
        <v>59</v>
      </c>
      <c r="J64" s="17" t="s">
        <v>52</v>
      </c>
      <c r="K64" s="47" t="s">
        <v>197</v>
      </c>
      <c r="L64" s="53">
        <v>42990</v>
      </c>
      <c r="M64" s="53">
        <v>42992</v>
      </c>
      <c r="N64" s="11" t="s">
        <v>217</v>
      </c>
      <c r="O64" s="11" t="s">
        <v>217</v>
      </c>
      <c r="P64" s="26" t="s">
        <v>217</v>
      </c>
      <c r="Q64" s="54" t="s">
        <v>219</v>
      </c>
      <c r="R64" s="55">
        <v>177</v>
      </c>
      <c r="S64" s="27" t="s">
        <v>217</v>
      </c>
      <c r="T64" s="11" t="s">
        <v>217</v>
      </c>
      <c r="U64" s="28">
        <v>2</v>
      </c>
      <c r="V64" s="29">
        <f t="shared" si="3"/>
        <v>354</v>
      </c>
      <c r="W64" s="29">
        <f t="shared" si="2"/>
        <v>354</v>
      </c>
      <c r="X64" s="18"/>
    </row>
    <row r="65" spans="1:24" s="30" customFormat="1" ht="84">
      <c r="A65" s="4" t="s">
        <v>54</v>
      </c>
      <c r="B65" s="5" t="s">
        <v>53</v>
      </c>
      <c r="C65" s="58" t="s">
        <v>129</v>
      </c>
      <c r="D65" s="19"/>
      <c r="E65" s="70" t="s">
        <v>83</v>
      </c>
      <c r="F65" s="66" t="s">
        <v>181</v>
      </c>
      <c r="G65" s="9" t="s">
        <v>58</v>
      </c>
      <c r="H65" s="17" t="s">
        <v>52</v>
      </c>
      <c r="I65" s="9" t="s">
        <v>59</v>
      </c>
      <c r="J65" s="17" t="s">
        <v>52</v>
      </c>
      <c r="K65" s="50" t="s">
        <v>207</v>
      </c>
      <c r="L65" s="53">
        <v>42991</v>
      </c>
      <c r="M65" s="53">
        <v>42995</v>
      </c>
      <c r="N65" s="11" t="s">
        <v>217</v>
      </c>
      <c r="O65" s="11" t="s">
        <v>217</v>
      </c>
      <c r="P65" s="26" t="s">
        <v>217</v>
      </c>
      <c r="Q65" s="54" t="s">
        <v>218</v>
      </c>
      <c r="R65" s="55">
        <v>177</v>
      </c>
      <c r="S65" s="27" t="s">
        <v>217</v>
      </c>
      <c r="T65" s="11" t="s">
        <v>217</v>
      </c>
      <c r="U65" s="28">
        <v>4</v>
      </c>
      <c r="V65" s="29">
        <f t="shared" si="3"/>
        <v>708</v>
      </c>
      <c r="W65" s="29">
        <f t="shared" si="2"/>
        <v>708</v>
      </c>
      <c r="X65" s="18"/>
    </row>
    <row r="66" spans="1:24" s="30" customFormat="1" ht="84">
      <c r="A66" s="4" t="s">
        <v>54</v>
      </c>
      <c r="B66" s="5" t="s">
        <v>53</v>
      </c>
      <c r="C66" s="58" t="s">
        <v>150</v>
      </c>
      <c r="D66" s="19"/>
      <c r="E66" s="70" t="s">
        <v>66</v>
      </c>
      <c r="F66" s="66" t="s">
        <v>181</v>
      </c>
      <c r="G66" s="9" t="s">
        <v>58</v>
      </c>
      <c r="H66" s="17" t="s">
        <v>52</v>
      </c>
      <c r="I66" s="9" t="s">
        <v>59</v>
      </c>
      <c r="J66" s="17" t="s">
        <v>52</v>
      </c>
      <c r="K66" s="50" t="s">
        <v>208</v>
      </c>
      <c r="L66" s="53">
        <v>42991</v>
      </c>
      <c r="M66" s="53">
        <v>42995</v>
      </c>
      <c r="N66" s="11" t="s">
        <v>217</v>
      </c>
      <c r="O66" s="11" t="s">
        <v>217</v>
      </c>
      <c r="P66" s="26" t="s">
        <v>217</v>
      </c>
      <c r="Q66" s="54" t="s">
        <v>218</v>
      </c>
      <c r="R66" s="55">
        <v>177</v>
      </c>
      <c r="S66" s="27" t="s">
        <v>217</v>
      </c>
      <c r="T66" s="11" t="s">
        <v>217</v>
      </c>
      <c r="U66" s="28">
        <v>4</v>
      </c>
      <c r="V66" s="29">
        <f t="shared" si="3"/>
        <v>708</v>
      </c>
      <c r="W66" s="29">
        <f t="shared" si="2"/>
        <v>708</v>
      </c>
      <c r="X66" s="18"/>
    </row>
    <row r="67" spans="1:24" s="30" customFormat="1" ht="84">
      <c r="A67" s="4" t="s">
        <v>54</v>
      </c>
      <c r="B67" s="5" t="s">
        <v>53</v>
      </c>
      <c r="C67" s="58" t="s">
        <v>151</v>
      </c>
      <c r="D67" s="19">
        <v>2565790</v>
      </c>
      <c r="E67" s="70" t="s">
        <v>228</v>
      </c>
      <c r="F67" s="66" t="s">
        <v>182</v>
      </c>
      <c r="G67" s="9" t="s">
        <v>58</v>
      </c>
      <c r="H67" s="17" t="s">
        <v>52</v>
      </c>
      <c r="I67" s="9" t="s">
        <v>227</v>
      </c>
      <c r="J67" s="67" t="s">
        <v>52</v>
      </c>
      <c r="K67" s="47" t="s">
        <v>59</v>
      </c>
      <c r="L67" s="53">
        <v>42996</v>
      </c>
      <c r="M67" s="53">
        <v>42998</v>
      </c>
      <c r="N67" s="11" t="s">
        <v>217</v>
      </c>
      <c r="O67" s="11" t="s">
        <v>217</v>
      </c>
      <c r="P67" s="26" t="s">
        <v>217</v>
      </c>
      <c r="Q67" s="54" t="s">
        <v>219</v>
      </c>
      <c r="R67" s="55">
        <v>177</v>
      </c>
      <c r="S67" s="27" t="s">
        <v>217</v>
      </c>
      <c r="T67" s="11" t="s">
        <v>217</v>
      </c>
      <c r="U67" s="28">
        <v>2</v>
      </c>
      <c r="V67" s="29">
        <f t="shared" si="3"/>
        <v>354</v>
      </c>
      <c r="W67" s="29">
        <f t="shared" si="2"/>
        <v>354</v>
      </c>
      <c r="X67" s="18"/>
    </row>
    <row r="68" spans="1:24" s="30" customFormat="1" ht="72">
      <c r="A68" s="4" t="s">
        <v>54</v>
      </c>
      <c r="B68" s="5" t="s">
        <v>53</v>
      </c>
      <c r="C68" s="58" t="s">
        <v>152</v>
      </c>
      <c r="D68" s="19"/>
      <c r="E68" s="70" t="s">
        <v>66</v>
      </c>
      <c r="F68" s="66" t="s">
        <v>183</v>
      </c>
      <c r="G68" s="9" t="s">
        <v>58</v>
      </c>
      <c r="H68" s="17" t="s">
        <v>52</v>
      </c>
      <c r="I68" s="9" t="s">
        <v>59</v>
      </c>
      <c r="J68" s="17" t="s">
        <v>60</v>
      </c>
      <c r="K68" s="47" t="s">
        <v>209</v>
      </c>
      <c r="L68" s="51">
        <v>42993</v>
      </c>
      <c r="M68" s="51">
        <v>42994</v>
      </c>
      <c r="N68" s="11" t="s">
        <v>217</v>
      </c>
      <c r="O68" s="11" t="s">
        <v>217</v>
      </c>
      <c r="P68" s="26" t="s">
        <v>217</v>
      </c>
      <c r="Q68" s="56" t="s">
        <v>222</v>
      </c>
      <c r="R68" s="57">
        <v>370</v>
      </c>
      <c r="S68" s="27">
        <v>1</v>
      </c>
      <c r="T68" s="11">
        <v>185</v>
      </c>
      <c r="U68" s="28">
        <v>2</v>
      </c>
      <c r="V68" s="29">
        <f>R68+T68</f>
        <v>555</v>
      </c>
      <c r="W68" s="29">
        <f t="shared" si="2"/>
        <v>555</v>
      </c>
      <c r="X68" s="18"/>
    </row>
    <row r="69" spans="1:24" s="30" customFormat="1" ht="60">
      <c r="A69" s="4" t="s">
        <v>54</v>
      </c>
      <c r="B69" s="5" t="s">
        <v>53</v>
      </c>
      <c r="C69" s="58" t="s">
        <v>133</v>
      </c>
      <c r="D69" s="19"/>
      <c r="E69" s="70" t="s">
        <v>236</v>
      </c>
      <c r="F69" s="66" t="s">
        <v>184</v>
      </c>
      <c r="G69" s="9" t="s">
        <v>58</v>
      </c>
      <c r="H69" s="17" t="s">
        <v>52</v>
      </c>
      <c r="I69" s="9" t="s">
        <v>59</v>
      </c>
      <c r="J69" s="17" t="s">
        <v>52</v>
      </c>
      <c r="K69" s="47" t="s">
        <v>210</v>
      </c>
      <c r="L69" s="51">
        <v>42996</v>
      </c>
      <c r="M69" s="51">
        <v>43000</v>
      </c>
      <c r="N69" s="11" t="s">
        <v>217</v>
      </c>
      <c r="O69" s="11" t="s">
        <v>217</v>
      </c>
      <c r="P69" s="26" t="s">
        <v>217</v>
      </c>
      <c r="Q69" s="54" t="s">
        <v>218</v>
      </c>
      <c r="R69" s="55">
        <v>177</v>
      </c>
      <c r="S69" s="27" t="s">
        <v>217</v>
      </c>
      <c r="T69" s="11" t="s">
        <v>217</v>
      </c>
      <c r="U69" s="28">
        <v>4</v>
      </c>
      <c r="V69" s="29">
        <f>Q69*R69</f>
        <v>708</v>
      </c>
      <c r="W69" s="29">
        <f t="shared" si="2"/>
        <v>708</v>
      </c>
      <c r="X69" s="18"/>
    </row>
    <row r="70" spans="1:24" s="30" customFormat="1" ht="60">
      <c r="A70" s="4" t="s">
        <v>54</v>
      </c>
      <c r="B70" s="5" t="s">
        <v>53</v>
      </c>
      <c r="C70" s="58" t="s">
        <v>148</v>
      </c>
      <c r="D70" s="19"/>
      <c r="E70" s="70" t="s">
        <v>66</v>
      </c>
      <c r="F70" s="66" t="s">
        <v>184</v>
      </c>
      <c r="G70" s="9" t="s">
        <v>58</v>
      </c>
      <c r="H70" s="17" t="s">
        <v>52</v>
      </c>
      <c r="I70" s="9" t="s">
        <v>59</v>
      </c>
      <c r="J70" s="17" t="s">
        <v>52</v>
      </c>
      <c r="K70" s="47" t="s">
        <v>210</v>
      </c>
      <c r="L70" s="51">
        <v>42996</v>
      </c>
      <c r="M70" s="51">
        <v>43000</v>
      </c>
      <c r="N70" s="11" t="s">
        <v>217</v>
      </c>
      <c r="O70" s="11" t="s">
        <v>217</v>
      </c>
      <c r="P70" s="26" t="s">
        <v>217</v>
      </c>
      <c r="Q70" s="54" t="s">
        <v>218</v>
      </c>
      <c r="R70" s="55">
        <v>177</v>
      </c>
      <c r="S70" s="27" t="s">
        <v>217</v>
      </c>
      <c r="T70" s="11" t="s">
        <v>217</v>
      </c>
      <c r="U70" s="28">
        <v>4</v>
      </c>
      <c r="V70" s="29">
        <f t="shared" ref="V70:V82" si="4">Q70*R70</f>
        <v>708</v>
      </c>
      <c r="W70" s="29">
        <f t="shared" si="2"/>
        <v>708</v>
      </c>
      <c r="X70" s="18"/>
    </row>
    <row r="71" spans="1:24" s="30" customFormat="1" ht="60">
      <c r="A71" s="4" t="s">
        <v>54</v>
      </c>
      <c r="B71" s="5" t="s">
        <v>53</v>
      </c>
      <c r="C71" s="60" t="s">
        <v>153</v>
      </c>
      <c r="D71" s="19"/>
      <c r="E71" s="70" t="s">
        <v>83</v>
      </c>
      <c r="F71" s="66" t="s">
        <v>185</v>
      </c>
      <c r="G71" s="9" t="s">
        <v>58</v>
      </c>
      <c r="H71" s="17" t="s">
        <v>52</v>
      </c>
      <c r="I71" s="9" t="s">
        <v>59</v>
      </c>
      <c r="J71" s="17" t="s">
        <v>52</v>
      </c>
      <c r="K71" s="47" t="s">
        <v>210</v>
      </c>
      <c r="L71" s="53">
        <v>42996</v>
      </c>
      <c r="M71" s="53">
        <v>42999</v>
      </c>
      <c r="N71" s="11" t="s">
        <v>217</v>
      </c>
      <c r="O71" s="11" t="s">
        <v>217</v>
      </c>
      <c r="P71" s="26" t="s">
        <v>217</v>
      </c>
      <c r="Q71" s="54" t="s">
        <v>220</v>
      </c>
      <c r="R71" s="55">
        <v>177</v>
      </c>
      <c r="S71" s="27" t="s">
        <v>217</v>
      </c>
      <c r="T71" s="11" t="s">
        <v>217</v>
      </c>
      <c r="U71" s="28">
        <v>3</v>
      </c>
      <c r="V71" s="29">
        <f t="shared" si="4"/>
        <v>531</v>
      </c>
      <c r="W71" s="29">
        <f t="shared" si="2"/>
        <v>531</v>
      </c>
      <c r="X71" s="18"/>
    </row>
    <row r="72" spans="1:24" s="30" customFormat="1" ht="84">
      <c r="A72" s="4" t="s">
        <v>54</v>
      </c>
      <c r="B72" s="5" t="s">
        <v>53</v>
      </c>
      <c r="C72" s="60" t="s">
        <v>136</v>
      </c>
      <c r="D72" s="19"/>
      <c r="E72" s="70" t="s">
        <v>233</v>
      </c>
      <c r="F72" s="66" t="s">
        <v>186</v>
      </c>
      <c r="G72" s="9" t="s">
        <v>58</v>
      </c>
      <c r="H72" s="17" t="s">
        <v>52</v>
      </c>
      <c r="I72" s="9" t="s">
        <v>59</v>
      </c>
      <c r="J72" s="17" t="s">
        <v>52</v>
      </c>
      <c r="K72" s="47" t="s">
        <v>210</v>
      </c>
      <c r="L72" s="53">
        <v>42996</v>
      </c>
      <c r="M72" s="53">
        <v>42999</v>
      </c>
      <c r="N72" s="11" t="s">
        <v>217</v>
      </c>
      <c r="O72" s="11" t="s">
        <v>217</v>
      </c>
      <c r="P72" s="26" t="s">
        <v>217</v>
      </c>
      <c r="Q72" s="54" t="s">
        <v>220</v>
      </c>
      <c r="R72" s="55">
        <v>177</v>
      </c>
      <c r="S72" s="27" t="s">
        <v>217</v>
      </c>
      <c r="T72" s="11" t="s">
        <v>217</v>
      </c>
      <c r="U72" s="28">
        <v>3</v>
      </c>
      <c r="V72" s="29">
        <f t="shared" si="4"/>
        <v>531</v>
      </c>
      <c r="W72" s="29">
        <f t="shared" si="2"/>
        <v>531</v>
      </c>
      <c r="X72" s="18"/>
    </row>
    <row r="73" spans="1:24" s="30" customFormat="1" ht="60">
      <c r="A73" s="4" t="s">
        <v>54</v>
      </c>
      <c r="B73" s="5" t="s">
        <v>53</v>
      </c>
      <c r="C73" s="60" t="s">
        <v>154</v>
      </c>
      <c r="D73" s="19"/>
      <c r="E73" s="70" t="s">
        <v>66</v>
      </c>
      <c r="F73" s="66" t="s">
        <v>187</v>
      </c>
      <c r="G73" s="9" t="s">
        <v>58</v>
      </c>
      <c r="H73" s="17" t="s">
        <v>52</v>
      </c>
      <c r="I73" s="9" t="s">
        <v>59</v>
      </c>
      <c r="J73" s="17" t="s">
        <v>52</v>
      </c>
      <c r="K73" s="47" t="s">
        <v>197</v>
      </c>
      <c r="L73" s="53">
        <v>42996</v>
      </c>
      <c r="M73" s="53">
        <v>42999</v>
      </c>
      <c r="N73" s="11" t="s">
        <v>217</v>
      </c>
      <c r="O73" s="11" t="s">
        <v>217</v>
      </c>
      <c r="P73" s="26" t="s">
        <v>217</v>
      </c>
      <c r="Q73" s="54" t="s">
        <v>220</v>
      </c>
      <c r="R73" s="55">
        <v>177</v>
      </c>
      <c r="S73" s="27" t="s">
        <v>217</v>
      </c>
      <c r="T73" s="11" t="s">
        <v>217</v>
      </c>
      <c r="U73" s="28">
        <v>3</v>
      </c>
      <c r="V73" s="29">
        <f t="shared" si="4"/>
        <v>531</v>
      </c>
      <c r="W73" s="29">
        <f t="shared" si="2"/>
        <v>531</v>
      </c>
      <c r="X73" s="18"/>
    </row>
    <row r="74" spans="1:24" s="30" customFormat="1" ht="72">
      <c r="A74" s="4" t="s">
        <v>54</v>
      </c>
      <c r="B74" s="5" t="s">
        <v>53</v>
      </c>
      <c r="C74" s="58" t="s">
        <v>149</v>
      </c>
      <c r="D74" s="19"/>
      <c r="E74" s="70" t="s">
        <v>83</v>
      </c>
      <c r="F74" s="66" t="s">
        <v>188</v>
      </c>
      <c r="G74" s="9" t="s">
        <v>58</v>
      </c>
      <c r="H74" s="17" t="s">
        <v>52</v>
      </c>
      <c r="I74" s="9" t="s">
        <v>226</v>
      </c>
      <c r="J74" s="67" t="s">
        <v>52</v>
      </c>
      <c r="K74" s="47" t="s">
        <v>59</v>
      </c>
      <c r="L74" s="53">
        <v>43003</v>
      </c>
      <c r="M74" s="53">
        <v>43007</v>
      </c>
      <c r="N74" s="11" t="s">
        <v>217</v>
      </c>
      <c r="O74" s="11" t="s">
        <v>217</v>
      </c>
      <c r="P74" s="26" t="s">
        <v>217</v>
      </c>
      <c r="Q74" s="54" t="s">
        <v>218</v>
      </c>
      <c r="R74" s="55">
        <v>177</v>
      </c>
      <c r="S74" s="27" t="s">
        <v>217</v>
      </c>
      <c r="T74" s="11" t="s">
        <v>217</v>
      </c>
      <c r="U74" s="28">
        <v>4</v>
      </c>
      <c r="V74" s="29">
        <f t="shared" si="4"/>
        <v>708</v>
      </c>
      <c r="W74" s="29">
        <f t="shared" si="2"/>
        <v>708</v>
      </c>
      <c r="X74" s="18"/>
    </row>
    <row r="75" spans="1:24" s="30" customFormat="1" ht="72">
      <c r="A75" s="4" t="s">
        <v>54</v>
      </c>
      <c r="B75" s="5" t="s">
        <v>53</v>
      </c>
      <c r="C75" s="58" t="s">
        <v>151</v>
      </c>
      <c r="D75" s="19">
        <v>2565790</v>
      </c>
      <c r="E75" s="70" t="s">
        <v>228</v>
      </c>
      <c r="F75" s="66" t="s">
        <v>189</v>
      </c>
      <c r="G75" s="9" t="s">
        <v>58</v>
      </c>
      <c r="H75" s="17" t="s">
        <v>52</v>
      </c>
      <c r="I75" s="9" t="s">
        <v>227</v>
      </c>
      <c r="J75" s="67" t="s">
        <v>52</v>
      </c>
      <c r="K75" s="47" t="s">
        <v>59</v>
      </c>
      <c r="L75" s="53">
        <v>43003</v>
      </c>
      <c r="M75" s="53">
        <v>43007</v>
      </c>
      <c r="N75" s="11" t="s">
        <v>217</v>
      </c>
      <c r="O75" s="11" t="s">
        <v>217</v>
      </c>
      <c r="P75" s="26" t="s">
        <v>217</v>
      </c>
      <c r="Q75" s="54" t="s">
        <v>218</v>
      </c>
      <c r="R75" s="55">
        <v>177</v>
      </c>
      <c r="S75" s="27" t="s">
        <v>217</v>
      </c>
      <c r="T75" s="11" t="s">
        <v>217</v>
      </c>
      <c r="U75" s="28">
        <v>4</v>
      </c>
      <c r="V75" s="29">
        <f t="shared" si="4"/>
        <v>708</v>
      </c>
      <c r="W75" s="29">
        <f t="shared" si="2"/>
        <v>708</v>
      </c>
      <c r="X75" s="18"/>
    </row>
    <row r="76" spans="1:24" s="30" customFormat="1" ht="72">
      <c r="A76" s="4" t="s">
        <v>54</v>
      </c>
      <c r="B76" s="5" t="s">
        <v>53</v>
      </c>
      <c r="C76" s="58" t="s">
        <v>155</v>
      </c>
      <c r="D76" s="19">
        <v>2504146</v>
      </c>
      <c r="E76" s="70" t="s">
        <v>229</v>
      </c>
      <c r="F76" s="66" t="s">
        <v>189</v>
      </c>
      <c r="G76" s="9" t="s">
        <v>58</v>
      </c>
      <c r="H76" s="17" t="s">
        <v>52</v>
      </c>
      <c r="I76" s="9" t="s">
        <v>197</v>
      </c>
      <c r="J76" s="67" t="s">
        <v>52</v>
      </c>
      <c r="K76" s="47" t="s">
        <v>59</v>
      </c>
      <c r="L76" s="53">
        <v>43003</v>
      </c>
      <c r="M76" s="53">
        <v>43007</v>
      </c>
      <c r="N76" s="11" t="s">
        <v>217</v>
      </c>
      <c r="O76" s="11" t="s">
        <v>217</v>
      </c>
      <c r="P76" s="26" t="s">
        <v>217</v>
      </c>
      <c r="Q76" s="54" t="s">
        <v>218</v>
      </c>
      <c r="R76" s="55">
        <v>177</v>
      </c>
      <c r="S76" s="27" t="s">
        <v>217</v>
      </c>
      <c r="T76" s="11" t="s">
        <v>217</v>
      </c>
      <c r="U76" s="28">
        <v>4</v>
      </c>
      <c r="V76" s="29">
        <f t="shared" si="4"/>
        <v>708</v>
      </c>
      <c r="W76" s="29">
        <f t="shared" si="2"/>
        <v>708</v>
      </c>
      <c r="X76" s="18"/>
    </row>
    <row r="77" spans="1:24" s="30" customFormat="1" ht="72">
      <c r="A77" s="4" t="s">
        <v>54</v>
      </c>
      <c r="B77" s="5" t="s">
        <v>53</v>
      </c>
      <c r="C77" s="58" t="s">
        <v>134</v>
      </c>
      <c r="D77" s="19"/>
      <c r="E77" s="70" t="s">
        <v>237</v>
      </c>
      <c r="F77" s="66" t="s">
        <v>190</v>
      </c>
      <c r="G77" s="9" t="s">
        <v>58</v>
      </c>
      <c r="H77" s="17" t="s">
        <v>52</v>
      </c>
      <c r="I77" s="9" t="s">
        <v>59</v>
      </c>
      <c r="J77" s="17" t="s">
        <v>52</v>
      </c>
      <c r="K77" s="47" t="s">
        <v>211</v>
      </c>
      <c r="L77" s="53">
        <v>43003</v>
      </c>
      <c r="M77" s="53">
        <v>43007</v>
      </c>
      <c r="N77" s="11" t="s">
        <v>217</v>
      </c>
      <c r="O77" s="11" t="s">
        <v>217</v>
      </c>
      <c r="P77" s="26" t="s">
        <v>217</v>
      </c>
      <c r="Q77" s="54" t="s">
        <v>218</v>
      </c>
      <c r="R77" s="55">
        <v>177</v>
      </c>
      <c r="S77" s="27" t="s">
        <v>217</v>
      </c>
      <c r="T77" s="11" t="s">
        <v>217</v>
      </c>
      <c r="U77" s="28">
        <v>4</v>
      </c>
      <c r="V77" s="29">
        <f t="shared" si="4"/>
        <v>708</v>
      </c>
      <c r="W77" s="29">
        <f t="shared" si="2"/>
        <v>708</v>
      </c>
      <c r="X77" s="18"/>
    </row>
    <row r="78" spans="1:24" s="30" customFormat="1" ht="60">
      <c r="A78" s="4" t="s">
        <v>54</v>
      </c>
      <c r="B78" s="5" t="s">
        <v>53</v>
      </c>
      <c r="C78" s="58" t="s">
        <v>156</v>
      </c>
      <c r="D78" s="19"/>
      <c r="E78" s="70" t="s">
        <v>238</v>
      </c>
      <c r="F78" s="66" t="s">
        <v>191</v>
      </c>
      <c r="G78" s="9" t="s">
        <v>58</v>
      </c>
      <c r="H78" s="17" t="s">
        <v>52</v>
      </c>
      <c r="I78" s="9" t="s">
        <v>59</v>
      </c>
      <c r="J78" s="17" t="s">
        <v>52</v>
      </c>
      <c r="K78" s="50" t="s">
        <v>212</v>
      </c>
      <c r="L78" s="53">
        <v>42998</v>
      </c>
      <c r="M78" s="53">
        <v>43000</v>
      </c>
      <c r="N78" s="11" t="s">
        <v>217</v>
      </c>
      <c r="O78" s="11" t="s">
        <v>217</v>
      </c>
      <c r="P78" s="26" t="s">
        <v>217</v>
      </c>
      <c r="Q78" s="54" t="s">
        <v>219</v>
      </c>
      <c r="R78" s="55">
        <v>177</v>
      </c>
      <c r="S78" s="27" t="s">
        <v>217</v>
      </c>
      <c r="T78" s="11" t="s">
        <v>217</v>
      </c>
      <c r="U78" s="28">
        <v>2</v>
      </c>
      <c r="V78" s="29">
        <f t="shared" si="4"/>
        <v>354</v>
      </c>
      <c r="W78" s="29">
        <f t="shared" si="2"/>
        <v>354</v>
      </c>
      <c r="X78" s="18"/>
    </row>
    <row r="79" spans="1:24" s="30" customFormat="1" ht="60">
      <c r="A79" s="4" t="s">
        <v>54</v>
      </c>
      <c r="B79" s="5" t="s">
        <v>53</v>
      </c>
      <c r="C79" s="58" t="s">
        <v>156</v>
      </c>
      <c r="D79" s="19"/>
      <c r="E79" s="70" t="s">
        <v>238</v>
      </c>
      <c r="F79" s="66" t="s">
        <v>192</v>
      </c>
      <c r="G79" s="9" t="s">
        <v>58</v>
      </c>
      <c r="H79" s="17" t="s">
        <v>52</v>
      </c>
      <c r="I79" s="9" t="s">
        <v>59</v>
      </c>
      <c r="J79" s="17" t="s">
        <v>52</v>
      </c>
      <c r="K79" s="47" t="s">
        <v>197</v>
      </c>
      <c r="L79" s="53">
        <v>43003</v>
      </c>
      <c r="M79" s="53">
        <v>43007</v>
      </c>
      <c r="N79" s="11" t="s">
        <v>217</v>
      </c>
      <c r="O79" s="11" t="s">
        <v>217</v>
      </c>
      <c r="P79" s="26" t="s">
        <v>217</v>
      </c>
      <c r="Q79" s="54" t="s">
        <v>218</v>
      </c>
      <c r="R79" s="55">
        <v>177</v>
      </c>
      <c r="S79" s="27" t="s">
        <v>217</v>
      </c>
      <c r="T79" s="11" t="s">
        <v>217</v>
      </c>
      <c r="U79" s="28">
        <v>4</v>
      </c>
      <c r="V79" s="29">
        <f t="shared" si="4"/>
        <v>708</v>
      </c>
      <c r="W79" s="29">
        <f t="shared" si="2"/>
        <v>708</v>
      </c>
      <c r="X79" s="18"/>
    </row>
    <row r="80" spans="1:24" s="30" customFormat="1" ht="72">
      <c r="A80" s="4" t="s">
        <v>54</v>
      </c>
      <c r="B80" s="5" t="s">
        <v>53</v>
      </c>
      <c r="C80" s="58" t="s">
        <v>148</v>
      </c>
      <c r="D80" s="19"/>
      <c r="E80" s="70" t="s">
        <v>66</v>
      </c>
      <c r="F80" s="66" t="s">
        <v>193</v>
      </c>
      <c r="G80" s="9" t="s">
        <v>58</v>
      </c>
      <c r="H80" s="17" t="s">
        <v>52</v>
      </c>
      <c r="I80" s="9" t="s">
        <v>59</v>
      </c>
      <c r="J80" s="17" t="s">
        <v>52</v>
      </c>
      <c r="K80" s="50" t="s">
        <v>213</v>
      </c>
      <c r="L80" s="53">
        <v>43005</v>
      </c>
      <c r="M80" s="53">
        <v>43009</v>
      </c>
      <c r="N80" s="11" t="s">
        <v>217</v>
      </c>
      <c r="O80" s="11" t="s">
        <v>217</v>
      </c>
      <c r="P80" s="26" t="s">
        <v>217</v>
      </c>
      <c r="Q80" s="54" t="s">
        <v>218</v>
      </c>
      <c r="R80" s="55">
        <v>177</v>
      </c>
      <c r="S80" s="27" t="s">
        <v>217</v>
      </c>
      <c r="T80" s="11" t="s">
        <v>217</v>
      </c>
      <c r="U80" s="28">
        <v>4</v>
      </c>
      <c r="V80" s="29">
        <f t="shared" si="4"/>
        <v>708</v>
      </c>
      <c r="W80" s="29">
        <f t="shared" si="2"/>
        <v>708</v>
      </c>
      <c r="X80" s="18"/>
    </row>
    <row r="81" spans="1:24" s="30" customFormat="1" ht="72">
      <c r="A81" s="4" t="s">
        <v>54</v>
      </c>
      <c r="B81" s="5" t="s">
        <v>53</v>
      </c>
      <c r="C81" s="58" t="s">
        <v>157</v>
      </c>
      <c r="D81" s="19"/>
      <c r="E81" s="70" t="s">
        <v>83</v>
      </c>
      <c r="F81" s="66" t="s">
        <v>194</v>
      </c>
      <c r="G81" s="9" t="s">
        <v>58</v>
      </c>
      <c r="H81" s="17" t="s">
        <v>52</v>
      </c>
      <c r="I81" s="9" t="s">
        <v>59</v>
      </c>
      <c r="J81" s="17" t="s">
        <v>225</v>
      </c>
      <c r="K81" s="47" t="s">
        <v>214</v>
      </c>
      <c r="L81" s="53">
        <v>43006</v>
      </c>
      <c r="M81" s="53">
        <v>43008</v>
      </c>
      <c r="N81" s="11" t="s">
        <v>217</v>
      </c>
      <c r="O81" s="11" t="s">
        <v>217</v>
      </c>
      <c r="P81" s="26" t="s">
        <v>217</v>
      </c>
      <c r="Q81" s="54" t="s">
        <v>219</v>
      </c>
      <c r="R81" s="55">
        <v>156.63999999999999</v>
      </c>
      <c r="S81" s="27" t="s">
        <v>217</v>
      </c>
      <c r="T81" s="11" t="s">
        <v>217</v>
      </c>
      <c r="U81" s="28">
        <v>2</v>
      </c>
      <c r="V81" s="29">
        <f t="shared" si="4"/>
        <v>313.27999999999997</v>
      </c>
      <c r="W81" s="29">
        <f t="shared" si="2"/>
        <v>313.27999999999997</v>
      </c>
      <c r="X81" s="18"/>
    </row>
    <row r="82" spans="1:24" s="30" customFormat="1" ht="96">
      <c r="A82" s="4" t="s">
        <v>54</v>
      </c>
      <c r="B82" s="5" t="s">
        <v>53</v>
      </c>
      <c r="C82" s="58" t="s">
        <v>158</v>
      </c>
      <c r="D82" s="19"/>
      <c r="E82" s="70" t="s">
        <v>83</v>
      </c>
      <c r="F82" s="66" t="s">
        <v>195</v>
      </c>
      <c r="G82" s="9" t="s">
        <v>58</v>
      </c>
      <c r="H82" s="17" t="s">
        <v>52</v>
      </c>
      <c r="I82" s="9" t="s">
        <v>59</v>
      </c>
      <c r="J82" s="17" t="s">
        <v>224</v>
      </c>
      <c r="K82" s="47" t="s">
        <v>215</v>
      </c>
      <c r="L82" s="53">
        <v>43008</v>
      </c>
      <c r="M82" s="53" t="s">
        <v>216</v>
      </c>
      <c r="N82" s="11" t="s">
        <v>217</v>
      </c>
      <c r="O82" s="11" t="s">
        <v>217</v>
      </c>
      <c r="P82" s="26" t="s">
        <v>217</v>
      </c>
      <c r="Q82" s="54" t="s">
        <v>218</v>
      </c>
      <c r="R82" s="55">
        <v>156.63999999999999</v>
      </c>
      <c r="S82" s="27" t="s">
        <v>217</v>
      </c>
      <c r="T82" s="11" t="s">
        <v>217</v>
      </c>
      <c r="U82" s="28">
        <v>4</v>
      </c>
      <c r="V82" s="29">
        <f t="shared" si="4"/>
        <v>626.55999999999995</v>
      </c>
      <c r="W82" s="29">
        <f t="shared" si="2"/>
        <v>626.55999999999995</v>
      </c>
      <c r="X82" s="18"/>
    </row>
    <row r="83" spans="1:24" s="30" customFormat="1" ht="12.75">
      <c r="A83" s="4"/>
      <c r="B83" s="5"/>
      <c r="C83" s="58"/>
      <c r="D83" s="19"/>
      <c r="E83" s="70"/>
      <c r="F83" s="66"/>
      <c r="G83" s="9"/>
      <c r="H83" s="17"/>
      <c r="I83" s="9"/>
      <c r="J83" s="17"/>
      <c r="K83" s="47"/>
      <c r="L83" s="53"/>
      <c r="M83" s="53"/>
      <c r="N83" s="11"/>
      <c r="O83" s="11"/>
      <c r="P83" s="26"/>
      <c r="Q83" s="54"/>
      <c r="R83" s="55"/>
      <c r="S83" s="27"/>
      <c r="T83" s="11"/>
      <c r="U83" s="28"/>
      <c r="V83" s="29"/>
      <c r="W83" s="29"/>
      <c r="X83" s="18"/>
    </row>
    <row r="84" spans="1:24" s="30" customFormat="1" ht="12.75">
      <c r="A84" s="4"/>
      <c r="B84" s="5"/>
      <c r="C84" s="18"/>
      <c r="D84" s="19"/>
      <c r="E84" s="18"/>
      <c r="F84" s="20"/>
      <c r="G84" s="9"/>
      <c r="H84" s="17"/>
      <c r="I84" s="9"/>
      <c r="J84" s="17"/>
      <c r="K84" s="9"/>
      <c r="L84" s="10"/>
      <c r="M84" s="10"/>
      <c r="N84" s="11"/>
      <c r="O84" s="11"/>
      <c r="P84" s="42">
        <f>SUM(P8:P82)</f>
        <v>38332.73000000001</v>
      </c>
      <c r="Q84" s="27"/>
      <c r="R84" s="43"/>
      <c r="S84" s="27"/>
      <c r="T84" s="43"/>
      <c r="U84" s="28"/>
      <c r="V84" s="68">
        <f>SUM(V10:V82)</f>
        <v>37560.35</v>
      </c>
      <c r="W84" s="68">
        <f>SUM(W8:W82)</f>
        <v>75893.079999999987</v>
      </c>
      <c r="X84" s="18"/>
    </row>
    <row r="85" spans="1:24" s="41" customFormat="1" ht="12.75">
      <c r="A85" s="31"/>
      <c r="B85" s="31"/>
      <c r="C85" s="32"/>
      <c r="D85" s="33"/>
      <c r="E85" s="32"/>
      <c r="F85" s="34"/>
      <c r="G85" s="31"/>
      <c r="H85" s="31"/>
      <c r="I85" s="31"/>
      <c r="J85" s="31"/>
      <c r="K85" s="31"/>
      <c r="L85" s="35"/>
      <c r="M85" s="35"/>
      <c r="N85" s="36"/>
      <c r="O85" s="36"/>
      <c r="P85" s="37"/>
      <c r="Q85" s="38"/>
      <c r="R85" s="44"/>
      <c r="S85" s="38"/>
      <c r="T85" s="44"/>
      <c r="U85" s="39"/>
      <c r="V85" s="40"/>
      <c r="W85" s="40"/>
      <c r="X85" s="32"/>
    </row>
    <row r="86" spans="1:24" s="41" customFormat="1" ht="12.75">
      <c r="A86" s="31"/>
      <c r="B86" s="31"/>
      <c r="C86" s="32"/>
      <c r="D86" s="33"/>
      <c r="E86" s="32"/>
      <c r="F86" s="34"/>
      <c r="G86" s="31"/>
      <c r="H86" s="31"/>
      <c r="I86" s="31"/>
      <c r="J86" s="31"/>
      <c r="K86" s="31"/>
      <c r="L86" s="35"/>
      <c r="M86" s="35"/>
      <c r="N86" s="36"/>
      <c r="O86" s="36"/>
      <c r="P86" s="37"/>
      <c r="Q86" s="38"/>
      <c r="R86" s="44"/>
      <c r="S86" s="38"/>
      <c r="T86" s="44"/>
      <c r="U86" s="39"/>
      <c r="V86" s="40"/>
      <c r="W86" s="40"/>
      <c r="X86" s="32"/>
    </row>
    <row r="87" spans="1:24" s="41" customFormat="1" ht="12.75">
      <c r="A87" s="31"/>
      <c r="B87" s="31"/>
      <c r="C87" s="32"/>
      <c r="D87" s="33"/>
      <c r="E87" s="32"/>
      <c r="F87" s="34"/>
      <c r="G87" s="31"/>
      <c r="H87" s="31"/>
      <c r="I87" s="31"/>
      <c r="J87" s="31"/>
      <c r="K87" s="31"/>
      <c r="L87" s="35"/>
      <c r="M87" s="35"/>
      <c r="N87" s="36"/>
      <c r="O87" s="36"/>
      <c r="P87" s="37"/>
      <c r="Q87" s="38"/>
      <c r="R87" s="44"/>
      <c r="S87" s="38"/>
      <c r="T87" s="44"/>
      <c r="U87" s="39"/>
      <c r="V87" s="40"/>
      <c r="W87" s="40"/>
      <c r="X87" s="32"/>
    </row>
    <row r="88" spans="1:24" s="41" customFormat="1" ht="12.75" customHeight="1">
      <c r="A88" s="31"/>
      <c r="B88" s="31"/>
      <c r="C88" s="32"/>
      <c r="D88" s="33"/>
      <c r="E88" s="32"/>
      <c r="F88" s="34"/>
      <c r="G88" s="31"/>
      <c r="H88" s="31"/>
      <c r="I88" s="31"/>
      <c r="J88" s="31"/>
      <c r="K88" s="31"/>
      <c r="L88" s="35"/>
      <c r="M88" s="35"/>
      <c r="N88" s="36"/>
      <c r="O88" s="36"/>
      <c r="P88" s="37"/>
      <c r="Q88" s="38"/>
      <c r="R88" s="44"/>
      <c r="S88" s="38"/>
      <c r="T88" s="44"/>
      <c r="U88" s="39"/>
      <c r="V88" s="40"/>
      <c r="W88" s="40"/>
      <c r="X88" s="32"/>
    </row>
    <row r="89" spans="1:24" s="41" customFormat="1" ht="12.75">
      <c r="A89" s="31"/>
      <c r="B89" s="31"/>
      <c r="C89" s="32"/>
      <c r="D89" s="33"/>
      <c r="E89" s="32"/>
      <c r="F89" s="34"/>
      <c r="G89" s="31"/>
      <c r="H89" s="31"/>
      <c r="I89" s="31"/>
      <c r="J89" s="31"/>
      <c r="K89" s="31"/>
      <c r="L89" s="35"/>
      <c r="M89" s="35"/>
      <c r="N89" s="36"/>
      <c r="O89" s="36"/>
      <c r="P89" s="37"/>
      <c r="Q89" s="38"/>
      <c r="R89" s="44"/>
      <c r="S89" s="38"/>
      <c r="T89" s="44"/>
      <c r="U89" s="39"/>
      <c r="V89" s="40"/>
      <c r="W89" s="40"/>
      <c r="X89" s="32"/>
    </row>
    <row r="90" spans="1:24" s="41" customFormat="1" ht="12.75">
      <c r="A90" s="31"/>
      <c r="B90" s="31"/>
      <c r="C90" s="32"/>
      <c r="D90" s="33"/>
      <c r="E90" s="32"/>
      <c r="F90" s="34"/>
      <c r="G90" s="31"/>
      <c r="H90" s="31"/>
      <c r="I90" s="31"/>
      <c r="J90" s="31"/>
      <c r="K90" s="31"/>
      <c r="L90" s="35"/>
      <c r="M90" s="35"/>
      <c r="N90" s="36"/>
      <c r="O90" s="36"/>
      <c r="P90" s="37"/>
      <c r="Q90" s="38"/>
      <c r="R90" s="44"/>
      <c r="S90" s="38"/>
      <c r="T90" s="44"/>
      <c r="U90" s="39"/>
      <c r="V90" s="40"/>
      <c r="W90" s="40"/>
      <c r="X90" s="32"/>
    </row>
    <row r="91" spans="1:24" s="41" customFormat="1" ht="12.75">
      <c r="A91" s="31"/>
      <c r="B91" s="31"/>
      <c r="C91" s="32"/>
      <c r="D91" s="33"/>
      <c r="E91" s="32"/>
      <c r="F91" s="34"/>
      <c r="G91" s="31"/>
      <c r="H91" s="31"/>
      <c r="I91" s="31"/>
      <c r="J91" s="31"/>
      <c r="K91" s="31"/>
      <c r="L91" s="35"/>
      <c r="M91" s="35"/>
      <c r="N91" s="36"/>
      <c r="O91" s="36"/>
      <c r="P91" s="37"/>
      <c r="Q91" s="38"/>
      <c r="R91" s="44"/>
      <c r="S91" s="38"/>
      <c r="T91" s="44"/>
      <c r="U91" s="39"/>
      <c r="V91" s="40"/>
      <c r="W91" s="40"/>
      <c r="X91" s="32"/>
    </row>
    <row r="92" spans="1:24" s="41" customFormat="1" ht="12.75" customHeight="1">
      <c r="A92" s="31"/>
      <c r="B92" s="31"/>
      <c r="C92" s="32"/>
      <c r="D92" s="33"/>
      <c r="E92" s="32"/>
      <c r="F92" s="34"/>
      <c r="G92" s="31"/>
      <c r="H92" s="31"/>
      <c r="I92" s="31"/>
      <c r="J92" s="31"/>
      <c r="K92" s="31"/>
      <c r="L92" s="35"/>
      <c r="M92" s="35"/>
      <c r="N92" s="36"/>
      <c r="O92" s="36"/>
      <c r="P92" s="37"/>
      <c r="Q92" s="38"/>
      <c r="R92" s="44"/>
      <c r="S92" s="38"/>
      <c r="T92" s="44"/>
      <c r="U92" s="39"/>
      <c r="V92" s="40"/>
      <c r="W92" s="40"/>
      <c r="X92" s="32"/>
    </row>
    <row r="93" spans="1:24" s="41" customFormat="1" ht="12.75">
      <c r="A93" s="31"/>
      <c r="B93" s="31"/>
      <c r="C93" s="32"/>
      <c r="D93" s="33"/>
      <c r="E93" s="32"/>
      <c r="F93" s="34"/>
      <c r="G93" s="31"/>
      <c r="H93" s="31"/>
      <c r="I93" s="31"/>
      <c r="J93" s="31"/>
      <c r="K93" s="31"/>
      <c r="L93" s="35"/>
      <c r="M93" s="35"/>
      <c r="N93" s="36"/>
      <c r="O93" s="36"/>
      <c r="P93" s="37"/>
      <c r="Q93" s="38"/>
      <c r="R93" s="44"/>
      <c r="S93" s="38"/>
      <c r="T93" s="44"/>
      <c r="U93" s="39"/>
      <c r="V93" s="40"/>
      <c r="W93" s="40"/>
      <c r="X93" s="32"/>
    </row>
    <row r="94" spans="1:24" s="41" customFormat="1" ht="12.75" customHeight="1">
      <c r="A94" s="31"/>
      <c r="B94" s="31"/>
      <c r="C94" s="32"/>
      <c r="D94" s="33"/>
      <c r="E94" s="32"/>
      <c r="F94" s="34"/>
      <c r="G94" s="31"/>
      <c r="H94" s="31"/>
      <c r="I94" s="31"/>
      <c r="J94" s="31"/>
      <c r="K94" s="31"/>
      <c r="L94" s="35"/>
      <c r="M94" s="35"/>
      <c r="N94" s="36"/>
      <c r="O94" s="36"/>
      <c r="P94" s="37"/>
      <c r="Q94" s="38"/>
      <c r="R94" s="44"/>
      <c r="S94" s="38"/>
      <c r="T94" s="44"/>
      <c r="U94" s="39"/>
      <c r="V94" s="40"/>
      <c r="W94" s="40"/>
      <c r="X94" s="32"/>
    </row>
    <row r="95" spans="1:24" s="41" customFormat="1" ht="12.75">
      <c r="A95" s="31"/>
      <c r="B95" s="31"/>
      <c r="C95" s="32"/>
      <c r="D95" s="33"/>
      <c r="E95" s="32"/>
      <c r="F95" s="34"/>
      <c r="G95" s="31"/>
      <c r="H95" s="31"/>
      <c r="I95" s="31"/>
      <c r="J95" s="31"/>
      <c r="K95" s="31"/>
      <c r="L95" s="35"/>
      <c r="M95" s="35"/>
      <c r="N95" s="36"/>
      <c r="O95" s="36"/>
      <c r="P95" s="37"/>
      <c r="Q95" s="38"/>
      <c r="R95" s="44"/>
      <c r="S95" s="38"/>
      <c r="T95" s="44"/>
      <c r="U95" s="39"/>
      <c r="V95" s="40"/>
      <c r="W95" s="40"/>
      <c r="X95" s="32"/>
    </row>
    <row r="96" spans="1:24" s="41" customFormat="1" ht="12.75">
      <c r="A96" s="31"/>
      <c r="B96" s="31"/>
      <c r="C96" s="32"/>
      <c r="D96" s="33"/>
      <c r="E96" s="32"/>
      <c r="F96" s="34"/>
      <c r="G96" s="31"/>
      <c r="H96" s="31"/>
      <c r="I96" s="31"/>
      <c r="J96" s="31"/>
      <c r="K96" s="31"/>
      <c r="L96" s="35"/>
      <c r="M96" s="35"/>
      <c r="N96" s="36"/>
      <c r="O96" s="36"/>
      <c r="P96" s="37"/>
      <c r="Q96" s="38"/>
      <c r="R96" s="44"/>
      <c r="S96" s="38"/>
      <c r="T96" s="44"/>
      <c r="U96" s="39"/>
      <c r="V96" s="40"/>
      <c r="W96" s="40"/>
      <c r="X96" s="32"/>
    </row>
    <row r="97" spans="1:24" s="41" customFormat="1" ht="12.75">
      <c r="A97" s="31"/>
      <c r="B97" s="31"/>
      <c r="C97" s="32"/>
      <c r="D97" s="33"/>
      <c r="E97" s="32"/>
      <c r="F97" s="34"/>
      <c r="G97" s="31"/>
      <c r="H97" s="31"/>
      <c r="I97" s="31"/>
      <c r="J97" s="31"/>
      <c r="K97" s="31"/>
      <c r="L97" s="35"/>
      <c r="M97" s="35"/>
      <c r="N97" s="36"/>
      <c r="O97" s="36"/>
      <c r="P97" s="37"/>
      <c r="Q97" s="38"/>
      <c r="R97" s="44"/>
      <c r="S97" s="38"/>
      <c r="T97" s="44"/>
      <c r="U97" s="39"/>
      <c r="V97" s="40"/>
      <c r="W97" s="40"/>
      <c r="X97" s="32"/>
    </row>
    <row r="98" spans="1:24" s="41" customFormat="1" ht="12.75">
      <c r="A98" s="31"/>
      <c r="B98" s="31"/>
      <c r="C98" s="32"/>
      <c r="D98" s="33"/>
      <c r="E98" s="32"/>
      <c r="F98" s="34"/>
      <c r="G98" s="31"/>
      <c r="H98" s="31"/>
      <c r="I98" s="31"/>
      <c r="J98" s="31"/>
      <c r="K98" s="31"/>
      <c r="L98" s="35"/>
      <c r="M98" s="35"/>
      <c r="N98" s="36"/>
      <c r="O98" s="36"/>
      <c r="P98" s="37"/>
      <c r="Q98" s="38"/>
      <c r="R98" s="44"/>
      <c r="S98" s="38"/>
      <c r="T98" s="44"/>
      <c r="U98" s="39"/>
      <c r="V98" s="40"/>
      <c r="W98" s="40"/>
      <c r="X98" s="32"/>
    </row>
    <row r="99" spans="1:24" s="41" customFormat="1" ht="12.75">
      <c r="A99" s="31"/>
      <c r="B99" s="31"/>
      <c r="C99" s="32"/>
      <c r="D99" s="33"/>
      <c r="E99" s="32"/>
      <c r="F99" s="34"/>
      <c r="G99" s="31"/>
      <c r="H99" s="31"/>
      <c r="I99" s="31"/>
      <c r="J99" s="31"/>
      <c r="K99" s="31"/>
      <c r="L99" s="35"/>
      <c r="M99" s="35"/>
      <c r="N99" s="36"/>
      <c r="O99" s="36"/>
      <c r="P99" s="37"/>
      <c r="Q99" s="38"/>
      <c r="R99" s="44"/>
      <c r="S99" s="38"/>
      <c r="T99" s="44"/>
      <c r="U99" s="39"/>
      <c r="V99" s="40"/>
      <c r="W99" s="40"/>
      <c r="X99" s="32"/>
    </row>
    <row r="100" spans="1:24" s="41" customFormat="1" ht="12.75">
      <c r="A100" s="31"/>
      <c r="B100" s="31"/>
      <c r="C100" s="32"/>
      <c r="D100" s="33"/>
      <c r="E100" s="32"/>
      <c r="F100" s="34"/>
      <c r="G100" s="31"/>
      <c r="H100" s="31"/>
      <c r="I100" s="31"/>
      <c r="J100" s="31"/>
      <c r="K100" s="31"/>
      <c r="L100" s="35"/>
      <c r="M100" s="35"/>
      <c r="N100" s="36"/>
      <c r="O100" s="36"/>
      <c r="P100" s="37"/>
      <c r="Q100" s="38"/>
      <c r="R100" s="44"/>
      <c r="S100" s="38"/>
      <c r="T100" s="44"/>
      <c r="U100" s="39"/>
      <c r="V100" s="40"/>
      <c r="W100" s="40"/>
      <c r="X100" s="32"/>
    </row>
    <row r="101" spans="1:24" s="41" customFormat="1" ht="12.75">
      <c r="A101" s="31"/>
      <c r="B101" s="31"/>
      <c r="C101" s="32"/>
      <c r="D101" s="33"/>
      <c r="E101" s="32"/>
      <c r="F101" s="34"/>
      <c r="G101" s="31"/>
      <c r="H101" s="31"/>
      <c r="I101" s="31"/>
      <c r="J101" s="31"/>
      <c r="K101" s="31"/>
      <c r="L101" s="35"/>
      <c r="M101" s="35"/>
      <c r="N101" s="36"/>
      <c r="O101" s="36"/>
      <c r="P101" s="37"/>
      <c r="Q101" s="38"/>
      <c r="R101" s="44"/>
      <c r="S101" s="38"/>
      <c r="T101" s="44"/>
      <c r="U101" s="39"/>
      <c r="V101" s="40"/>
      <c r="W101" s="40"/>
      <c r="X101" s="32"/>
    </row>
    <row r="102" spans="1:24" s="41" customFormat="1" ht="12.75">
      <c r="A102" s="31"/>
      <c r="B102" s="31"/>
      <c r="C102" s="32"/>
      <c r="D102" s="33"/>
      <c r="E102" s="32"/>
      <c r="F102" s="34"/>
      <c r="G102" s="31"/>
      <c r="H102" s="31"/>
      <c r="I102" s="31"/>
      <c r="J102" s="31"/>
      <c r="K102" s="31"/>
      <c r="L102" s="35"/>
      <c r="M102" s="35"/>
      <c r="N102" s="36"/>
      <c r="O102" s="36"/>
      <c r="P102" s="37"/>
      <c r="Q102" s="38"/>
      <c r="R102" s="44"/>
      <c r="S102" s="38"/>
      <c r="T102" s="44"/>
      <c r="U102" s="39"/>
      <c r="V102" s="40"/>
      <c r="W102" s="40"/>
      <c r="X102" s="32"/>
    </row>
    <row r="103" spans="1:24" s="41" customFormat="1" ht="12.75">
      <c r="A103" s="31"/>
      <c r="B103" s="31"/>
      <c r="C103" s="32"/>
      <c r="D103" s="33"/>
      <c r="E103" s="32"/>
      <c r="F103" s="34"/>
      <c r="G103" s="31"/>
      <c r="H103" s="31"/>
      <c r="I103" s="31"/>
      <c r="J103" s="31"/>
      <c r="K103" s="31"/>
      <c r="L103" s="35"/>
      <c r="M103" s="35"/>
      <c r="N103" s="36"/>
      <c r="O103" s="36"/>
      <c r="P103" s="37"/>
      <c r="Q103" s="38"/>
      <c r="R103" s="44"/>
      <c r="S103" s="38"/>
      <c r="T103" s="44"/>
      <c r="U103" s="39"/>
      <c r="V103" s="40"/>
      <c r="W103" s="40"/>
      <c r="X103" s="32"/>
    </row>
    <row r="104" spans="1:24" s="41" customFormat="1" ht="12.75">
      <c r="A104" s="31"/>
      <c r="B104" s="31"/>
      <c r="C104" s="32"/>
      <c r="D104" s="33"/>
      <c r="E104" s="32"/>
      <c r="F104" s="34"/>
      <c r="G104" s="31"/>
      <c r="H104" s="31"/>
      <c r="I104" s="31"/>
      <c r="J104" s="31"/>
      <c r="K104" s="31"/>
      <c r="L104" s="35"/>
      <c r="M104" s="35"/>
      <c r="N104" s="36"/>
      <c r="O104" s="36"/>
      <c r="P104" s="37"/>
      <c r="Q104" s="38"/>
      <c r="R104" s="44"/>
      <c r="S104" s="38"/>
      <c r="T104" s="44"/>
      <c r="U104" s="39"/>
      <c r="V104" s="40"/>
      <c r="W104" s="40"/>
      <c r="X104" s="32"/>
    </row>
    <row r="105" spans="1:24" s="41" customFormat="1" ht="12.75">
      <c r="A105" s="31"/>
      <c r="B105" s="31"/>
      <c r="C105" s="32"/>
      <c r="D105" s="33"/>
      <c r="E105" s="32"/>
      <c r="F105" s="34"/>
      <c r="G105" s="31"/>
      <c r="H105" s="31"/>
      <c r="I105" s="31"/>
      <c r="J105" s="31"/>
      <c r="K105" s="31"/>
      <c r="L105" s="35"/>
      <c r="M105" s="35"/>
      <c r="N105" s="36"/>
      <c r="O105" s="36"/>
      <c r="P105" s="37"/>
      <c r="Q105" s="38"/>
      <c r="R105" s="44"/>
      <c r="S105" s="38"/>
      <c r="T105" s="44"/>
      <c r="U105" s="39"/>
      <c r="V105" s="40"/>
      <c r="W105" s="40"/>
      <c r="X105" s="32"/>
    </row>
    <row r="106" spans="1:24" s="41" customFormat="1" ht="12.75">
      <c r="A106" s="31"/>
      <c r="B106" s="31"/>
      <c r="C106" s="32"/>
      <c r="D106" s="33"/>
      <c r="E106" s="32"/>
      <c r="F106" s="34"/>
      <c r="G106" s="31"/>
      <c r="H106" s="31"/>
      <c r="I106" s="31"/>
      <c r="J106" s="31"/>
      <c r="K106" s="31"/>
      <c r="L106" s="35"/>
      <c r="M106" s="35"/>
      <c r="N106" s="36"/>
      <c r="O106" s="36"/>
      <c r="P106" s="37"/>
      <c r="Q106" s="38"/>
      <c r="R106" s="44"/>
      <c r="S106" s="38"/>
      <c r="T106" s="44"/>
      <c r="U106" s="39"/>
      <c r="V106" s="40"/>
      <c r="W106" s="40"/>
      <c r="X106" s="32"/>
    </row>
    <row r="107" spans="1:24" s="41" customFormat="1" ht="12.75">
      <c r="A107" s="31"/>
      <c r="B107" s="31"/>
      <c r="C107" s="32"/>
      <c r="D107" s="33"/>
      <c r="E107" s="32"/>
      <c r="F107" s="34"/>
      <c r="G107" s="31"/>
      <c r="H107" s="31"/>
      <c r="I107" s="31"/>
      <c r="J107" s="31"/>
      <c r="K107" s="31"/>
      <c r="L107" s="35"/>
      <c r="M107" s="35"/>
      <c r="N107" s="36"/>
      <c r="O107" s="36"/>
      <c r="P107" s="37"/>
      <c r="Q107" s="38"/>
      <c r="R107" s="44"/>
      <c r="S107" s="38"/>
      <c r="T107" s="44"/>
      <c r="U107" s="39"/>
      <c r="V107" s="40"/>
      <c r="W107" s="40"/>
      <c r="X107" s="32"/>
    </row>
    <row r="108" spans="1:24" s="41" customFormat="1" ht="12.75">
      <c r="A108" s="31"/>
      <c r="B108" s="31"/>
      <c r="C108" s="32"/>
      <c r="D108" s="33"/>
      <c r="E108" s="32"/>
      <c r="F108" s="34"/>
      <c r="G108" s="31"/>
      <c r="H108" s="31"/>
      <c r="I108" s="31"/>
      <c r="J108" s="31"/>
      <c r="K108" s="31"/>
      <c r="L108" s="35"/>
      <c r="M108" s="35"/>
      <c r="N108" s="36"/>
      <c r="O108" s="36"/>
      <c r="P108" s="37"/>
      <c r="Q108" s="38"/>
      <c r="R108" s="44"/>
      <c r="S108" s="38"/>
      <c r="T108" s="44"/>
      <c r="U108" s="39"/>
      <c r="V108" s="40"/>
      <c r="W108" s="40"/>
      <c r="X108" s="32"/>
    </row>
    <row r="109" spans="1:24" s="41" customFormat="1" ht="12.75">
      <c r="A109" s="31"/>
      <c r="B109" s="31"/>
      <c r="C109" s="32"/>
      <c r="D109" s="33"/>
      <c r="E109" s="32"/>
      <c r="F109" s="34"/>
      <c r="G109" s="31"/>
      <c r="H109" s="31"/>
      <c r="I109" s="31"/>
      <c r="J109" s="31"/>
      <c r="K109" s="31"/>
      <c r="L109" s="35"/>
      <c r="M109" s="35"/>
      <c r="N109" s="36"/>
      <c r="O109" s="36"/>
      <c r="P109" s="37"/>
      <c r="Q109" s="38"/>
      <c r="R109" s="44"/>
      <c r="S109" s="38"/>
      <c r="T109" s="44"/>
      <c r="U109" s="39"/>
      <c r="V109" s="40"/>
      <c r="W109" s="40"/>
      <c r="X109" s="32"/>
    </row>
    <row r="110" spans="1:24" s="41" customFormat="1" ht="12.75">
      <c r="A110" s="31"/>
      <c r="B110" s="31"/>
      <c r="C110" s="32"/>
      <c r="D110" s="33"/>
      <c r="E110" s="32"/>
      <c r="F110" s="34"/>
      <c r="G110" s="31"/>
      <c r="H110" s="31"/>
      <c r="I110" s="31"/>
      <c r="J110" s="31"/>
      <c r="K110" s="31"/>
      <c r="L110" s="35"/>
      <c r="M110" s="35"/>
      <c r="N110" s="36"/>
      <c r="O110" s="36"/>
      <c r="P110" s="37"/>
      <c r="Q110" s="38"/>
      <c r="R110" s="44"/>
      <c r="S110" s="38"/>
      <c r="T110" s="44"/>
      <c r="U110" s="39"/>
      <c r="V110" s="40"/>
      <c r="W110" s="40"/>
      <c r="X110" s="32"/>
    </row>
    <row r="111" spans="1:24" s="41" customFormat="1" ht="12.75">
      <c r="A111" s="31"/>
      <c r="B111" s="31"/>
      <c r="C111" s="32"/>
      <c r="D111" s="33"/>
      <c r="E111" s="32"/>
      <c r="F111" s="34"/>
      <c r="G111" s="31"/>
      <c r="H111" s="31"/>
      <c r="I111" s="31"/>
      <c r="J111" s="31"/>
      <c r="K111" s="31"/>
      <c r="L111" s="35"/>
      <c r="M111" s="35"/>
      <c r="N111" s="36"/>
      <c r="O111" s="36"/>
      <c r="P111" s="37"/>
      <c r="Q111" s="38"/>
      <c r="R111" s="44"/>
      <c r="S111" s="38"/>
      <c r="T111" s="44"/>
      <c r="U111" s="39"/>
      <c r="V111" s="40"/>
      <c r="W111" s="40"/>
      <c r="X111" s="32"/>
    </row>
    <row r="112" spans="1:24" s="41" customFormat="1" ht="12.75" customHeight="1">
      <c r="A112" s="31"/>
      <c r="B112" s="31"/>
      <c r="C112" s="32"/>
      <c r="D112" s="33"/>
      <c r="E112" s="32"/>
      <c r="F112" s="34"/>
      <c r="G112" s="31"/>
      <c r="H112" s="31"/>
      <c r="I112" s="31"/>
      <c r="J112" s="31"/>
      <c r="K112" s="31"/>
      <c r="L112" s="35"/>
      <c r="M112" s="35"/>
      <c r="N112" s="36"/>
      <c r="O112" s="36"/>
      <c r="P112" s="37"/>
      <c r="Q112" s="38"/>
      <c r="R112" s="44"/>
      <c r="S112" s="38"/>
      <c r="T112" s="44"/>
      <c r="U112" s="39"/>
      <c r="V112" s="40"/>
      <c r="W112" s="40"/>
      <c r="X112" s="32"/>
    </row>
    <row r="113" spans="1:24" s="41" customFormat="1" ht="12.75">
      <c r="A113" s="31"/>
      <c r="B113" s="31"/>
      <c r="C113" s="32"/>
      <c r="D113" s="33"/>
      <c r="E113" s="32"/>
      <c r="F113" s="34"/>
      <c r="G113" s="31"/>
      <c r="H113" s="31"/>
      <c r="I113" s="31"/>
      <c r="J113" s="31"/>
      <c r="K113" s="31"/>
      <c r="L113" s="35"/>
      <c r="M113" s="35"/>
      <c r="N113" s="36"/>
      <c r="O113" s="36"/>
      <c r="P113" s="37"/>
      <c r="Q113" s="38"/>
      <c r="R113" s="44"/>
      <c r="S113" s="38"/>
      <c r="T113" s="44"/>
      <c r="U113" s="39"/>
      <c r="V113" s="40"/>
      <c r="W113" s="40"/>
      <c r="X113" s="32"/>
    </row>
    <row r="114" spans="1:24" s="41" customFormat="1" ht="12.75">
      <c r="A114" s="31"/>
      <c r="B114" s="31"/>
      <c r="C114" s="32"/>
      <c r="D114" s="33"/>
      <c r="E114" s="32"/>
      <c r="F114" s="34"/>
      <c r="G114" s="31"/>
      <c r="H114" s="31"/>
      <c r="I114" s="31"/>
      <c r="J114" s="31"/>
      <c r="K114" s="31"/>
      <c r="L114" s="35"/>
      <c r="M114" s="35"/>
      <c r="N114" s="36"/>
      <c r="O114" s="36"/>
      <c r="P114" s="37"/>
      <c r="Q114" s="38"/>
      <c r="R114" s="44"/>
      <c r="S114" s="38"/>
      <c r="T114" s="44"/>
      <c r="U114" s="39"/>
      <c r="V114" s="40"/>
      <c r="W114" s="40"/>
      <c r="X114" s="32"/>
    </row>
    <row r="115" spans="1:24" s="41" customFormat="1" ht="12.75">
      <c r="A115" s="31"/>
      <c r="B115" s="31"/>
      <c r="C115" s="32"/>
      <c r="D115" s="33"/>
      <c r="E115" s="32"/>
      <c r="F115" s="34"/>
      <c r="G115" s="31"/>
      <c r="H115" s="31"/>
      <c r="I115" s="31"/>
      <c r="J115" s="31"/>
      <c r="K115" s="31"/>
      <c r="L115" s="35"/>
      <c r="M115" s="35"/>
      <c r="N115" s="36"/>
      <c r="O115" s="36"/>
      <c r="P115" s="37"/>
      <c r="Q115" s="38"/>
      <c r="R115" s="44"/>
      <c r="S115" s="38"/>
      <c r="T115" s="44"/>
      <c r="U115" s="39"/>
      <c r="V115" s="40"/>
      <c r="W115" s="40"/>
      <c r="X115" s="32"/>
    </row>
    <row r="116" spans="1:24" s="41" customFormat="1" ht="12.75">
      <c r="A116" s="31"/>
      <c r="B116" s="31"/>
      <c r="C116" s="32"/>
      <c r="D116" s="33"/>
      <c r="E116" s="32"/>
      <c r="F116" s="34"/>
      <c r="G116" s="31"/>
      <c r="H116" s="31"/>
      <c r="I116" s="31"/>
      <c r="J116" s="31"/>
      <c r="K116" s="31"/>
      <c r="L116" s="35"/>
      <c r="M116" s="35"/>
      <c r="N116" s="36"/>
      <c r="O116" s="36"/>
      <c r="P116" s="37"/>
      <c r="Q116" s="38"/>
      <c r="R116" s="44"/>
      <c r="S116" s="38"/>
      <c r="T116" s="44"/>
      <c r="U116" s="39"/>
      <c r="V116" s="40"/>
      <c r="W116" s="40"/>
      <c r="X116" s="32"/>
    </row>
  </sheetData>
  <mergeCells count="28">
    <mergeCell ref="U5:U6"/>
    <mergeCell ref="V5:V6"/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  <mergeCell ref="A5:A6"/>
    <mergeCell ref="B5:B6"/>
    <mergeCell ref="C5:C6"/>
    <mergeCell ref="D5:D6"/>
    <mergeCell ref="E5:E6"/>
    <mergeCell ref="F5:F6"/>
    <mergeCell ref="A1:X1"/>
    <mergeCell ref="A2:X2"/>
    <mergeCell ref="A3:X3"/>
    <mergeCell ref="A4:B4"/>
    <mergeCell ref="C4:E4"/>
    <mergeCell ref="F4:M4"/>
    <mergeCell ref="N4:P4"/>
    <mergeCell ref="Q4:V4"/>
  </mergeCells>
  <conditionalFormatting sqref="U8:U34 P8:P116 U68:U116 V8:X116">
    <cfRule type="expression" dxfId="28" priority="2" stopIfTrue="1">
      <formula>'Mapa - Passagens e Diárias SET'!#REF!&lt;&gt;$U8</formula>
    </cfRule>
  </conditionalFormatting>
  <conditionalFormatting sqref="U35:U67">
    <cfRule type="expression" dxfId="27" priority="1" stopIfTrue="1">
      <formula>'Mapa - Passagens e Diárias SET'!#REF!&lt;&gt;$U35</formula>
    </cfRule>
  </conditionalFormatting>
  <dataValidations count="3">
    <dataValidation type="list" allowBlank="1" sqref="J8:J116 H8:H116">
      <formula1>"AL,AP,AM,BA,CE,DF,ES,GO,MA,MT,MS,MG,PA,PB,PR,PE,PI,RJ,RN,RS,RO,RR,SC,SP,SE,TO,–"</formula1>
    </dataValidation>
    <dataValidation type="list" allowBlank="1" sqref="G8:G116">
      <formula1>"Nacional,Internacional"</formula1>
    </dataValidation>
    <dataValidation type="list" errorStyle="warning" allowBlank="1" showErrorMessage="1" sqref="A8:B116">
      <formula1>#REF!</formula1>
    </dataValidation>
  </dataValidations>
  <pageMargins left="0.27559055118110237" right="0.19685039370078741" top="0.55118110236220474" bottom="0.51181102362204722" header="0.31496062992125984" footer="0.31496062992125984"/>
  <pageSetup paperSize="9" scale="3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64"/>
  <sheetViews>
    <sheetView showGridLines="0" topLeftCell="F17" zoomScale="90" zoomScaleNormal="90" workbookViewId="0">
      <selection activeCell="Q15" sqref="Q15"/>
    </sheetView>
  </sheetViews>
  <sheetFormatPr defaultColWidth="14.42578125" defaultRowHeight="15.75" customHeight="1"/>
  <cols>
    <col min="1" max="1" width="7.7109375" style="1" customWidth="1"/>
    <col min="2" max="2" width="11" style="1" customWidth="1"/>
    <col min="3" max="3" width="38.140625" style="1" customWidth="1"/>
    <col min="4" max="4" width="10.28515625" style="1" customWidth="1"/>
    <col min="5" max="5" width="20.42578125" style="1" customWidth="1"/>
    <col min="6" max="6" width="38.140625" style="1" customWidth="1"/>
    <col min="7" max="7" width="11" style="1" bestFit="1" customWidth="1"/>
    <col min="8" max="8" width="9.7109375" style="1" customWidth="1"/>
    <col min="9" max="9" width="17.7109375" style="1" customWidth="1"/>
    <col min="10" max="10" width="9.7109375" style="1" customWidth="1"/>
    <col min="11" max="11" width="19.140625" style="1" bestFit="1" customWidth="1"/>
    <col min="12" max="13" width="14.140625" style="1" customWidth="1"/>
    <col min="14" max="14" width="16.140625" style="1" customWidth="1"/>
    <col min="15" max="15" width="15" style="1" customWidth="1"/>
    <col min="16" max="16" width="13" style="45" customWidth="1"/>
    <col min="17" max="17" width="14.42578125" style="94"/>
    <col min="18" max="18" width="16.28515625" style="45" customWidth="1"/>
    <col min="19" max="19" width="14.42578125" style="94"/>
    <col min="20" max="20" width="14.42578125" style="45"/>
    <col min="21" max="21" width="14.42578125" style="94"/>
    <col min="22" max="22" width="13" style="45" customWidth="1"/>
    <col min="23" max="23" width="14.42578125" style="1"/>
    <col min="24" max="24" width="10.85546875" style="1" customWidth="1"/>
    <col min="25" max="16384" width="14.42578125" style="1"/>
  </cols>
  <sheetData>
    <row r="1" spans="1:24" s="108" customFormat="1" ht="159.75" customHeight="1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24" s="108" customFormat="1" ht="65.25" customHeight="1">
      <c r="A2" s="147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</row>
    <row r="3" spans="1:24" s="108" customFormat="1" ht="38.25" customHeight="1">
      <c r="A3" s="149" t="s">
        <v>456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1"/>
      <c r="X3" s="152"/>
    </row>
    <row r="4" spans="1:24" s="108" customFormat="1" ht="33" customHeight="1">
      <c r="A4" s="153" t="s">
        <v>2</v>
      </c>
      <c r="B4" s="129"/>
      <c r="C4" s="130" t="s">
        <v>3</v>
      </c>
      <c r="D4" s="125"/>
      <c r="E4" s="127"/>
      <c r="F4" s="130" t="s">
        <v>4</v>
      </c>
      <c r="G4" s="125"/>
      <c r="H4" s="125"/>
      <c r="I4" s="125"/>
      <c r="J4" s="125"/>
      <c r="K4" s="125"/>
      <c r="L4" s="125"/>
      <c r="M4" s="127"/>
      <c r="N4" s="130" t="s">
        <v>5</v>
      </c>
      <c r="O4" s="125"/>
      <c r="P4" s="127"/>
      <c r="Q4" s="130" t="s">
        <v>6</v>
      </c>
      <c r="R4" s="125"/>
      <c r="S4" s="125"/>
      <c r="T4" s="125"/>
      <c r="U4" s="125"/>
      <c r="V4" s="125"/>
      <c r="W4" s="140" t="s">
        <v>7</v>
      </c>
      <c r="X4" s="154" t="s">
        <v>8</v>
      </c>
    </row>
    <row r="5" spans="1:24" s="108" customFormat="1" ht="23.25" customHeight="1">
      <c r="A5" s="131" t="s">
        <v>9</v>
      </c>
      <c r="B5" s="133" t="s">
        <v>10</v>
      </c>
      <c r="C5" s="135" t="s">
        <v>11</v>
      </c>
      <c r="D5" s="137" t="s">
        <v>12</v>
      </c>
      <c r="E5" s="137" t="s">
        <v>13</v>
      </c>
      <c r="F5" s="137" t="s">
        <v>14</v>
      </c>
      <c r="G5" s="137" t="s">
        <v>15</v>
      </c>
      <c r="H5" s="130" t="s">
        <v>16</v>
      </c>
      <c r="I5" s="127"/>
      <c r="J5" s="130" t="s">
        <v>17</v>
      </c>
      <c r="K5" s="127"/>
      <c r="L5" s="137" t="s">
        <v>18</v>
      </c>
      <c r="M5" s="137" t="s">
        <v>19</v>
      </c>
      <c r="N5" s="137" t="s">
        <v>20</v>
      </c>
      <c r="O5" s="137" t="s">
        <v>21</v>
      </c>
      <c r="P5" s="163" t="s">
        <v>22</v>
      </c>
      <c r="Q5" s="130" t="s">
        <v>23</v>
      </c>
      <c r="R5" s="127"/>
      <c r="S5" s="130" t="s">
        <v>24</v>
      </c>
      <c r="T5" s="127"/>
      <c r="U5" s="137" t="s">
        <v>25</v>
      </c>
      <c r="V5" s="145" t="s">
        <v>22</v>
      </c>
      <c r="W5" s="141"/>
      <c r="X5" s="155"/>
    </row>
    <row r="6" spans="1:24" s="108" customFormat="1" ht="23.25" customHeight="1">
      <c r="A6" s="132"/>
      <c r="B6" s="134"/>
      <c r="C6" s="136"/>
      <c r="D6" s="138"/>
      <c r="E6" s="138"/>
      <c r="F6" s="138"/>
      <c r="G6" s="138"/>
      <c r="H6" s="6" t="s">
        <v>26</v>
      </c>
      <c r="I6" s="6" t="s">
        <v>27</v>
      </c>
      <c r="J6" s="6" t="s">
        <v>26</v>
      </c>
      <c r="K6" s="6" t="s">
        <v>28</v>
      </c>
      <c r="L6" s="138"/>
      <c r="M6" s="138"/>
      <c r="N6" s="138"/>
      <c r="O6" s="138"/>
      <c r="P6" s="164"/>
      <c r="Q6" s="6" t="s">
        <v>29</v>
      </c>
      <c r="R6" s="95" t="s">
        <v>30</v>
      </c>
      <c r="S6" s="6" t="s">
        <v>29</v>
      </c>
      <c r="T6" s="95" t="s">
        <v>30</v>
      </c>
      <c r="U6" s="165"/>
      <c r="V6" s="146"/>
      <c r="W6" s="141"/>
      <c r="X6" s="156"/>
    </row>
    <row r="7" spans="1:24" s="108" customFormat="1" ht="23.25" hidden="1" customHeight="1">
      <c r="A7" s="2" t="s">
        <v>31</v>
      </c>
      <c r="B7" s="3" t="s">
        <v>32</v>
      </c>
      <c r="C7" s="21" t="s">
        <v>33</v>
      </c>
      <c r="D7" s="7" t="s">
        <v>12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7" t="s">
        <v>42</v>
      </c>
      <c r="N7" s="7" t="s">
        <v>43</v>
      </c>
      <c r="O7" s="7" t="s">
        <v>44</v>
      </c>
      <c r="P7" s="46" t="s">
        <v>45</v>
      </c>
      <c r="Q7" s="7" t="s">
        <v>46</v>
      </c>
      <c r="R7" s="46" t="s">
        <v>47</v>
      </c>
      <c r="S7" s="7" t="s">
        <v>48</v>
      </c>
      <c r="T7" s="46" t="s">
        <v>49</v>
      </c>
      <c r="U7" s="8"/>
      <c r="V7" s="93" t="s">
        <v>50</v>
      </c>
      <c r="W7" s="100" t="s">
        <v>51</v>
      </c>
      <c r="X7" s="109"/>
    </row>
    <row r="8" spans="1:24" s="108" customFormat="1" ht="48">
      <c r="A8" s="17" t="s">
        <v>54</v>
      </c>
      <c r="B8" s="17" t="s">
        <v>53</v>
      </c>
      <c r="C8" s="81" t="s">
        <v>240</v>
      </c>
      <c r="D8" s="82" t="s">
        <v>419</v>
      </c>
      <c r="E8" s="70" t="s">
        <v>230</v>
      </c>
      <c r="F8" s="70" t="s">
        <v>241</v>
      </c>
      <c r="G8" s="9" t="s">
        <v>58</v>
      </c>
      <c r="H8" s="17" t="s">
        <v>52</v>
      </c>
      <c r="I8" s="9" t="s">
        <v>59</v>
      </c>
      <c r="J8" s="17" t="s">
        <v>243</v>
      </c>
      <c r="K8" s="9" t="s">
        <v>242</v>
      </c>
      <c r="L8" s="10">
        <v>43014</v>
      </c>
      <c r="M8" s="10">
        <v>43019</v>
      </c>
      <c r="N8" s="11">
        <v>1586.15</v>
      </c>
      <c r="O8" s="11">
        <v>0</v>
      </c>
      <c r="P8" s="90">
        <f t="shared" ref="P8:P87" si="0">N8+O8</f>
        <v>1586.15</v>
      </c>
      <c r="Q8" s="27">
        <v>5</v>
      </c>
      <c r="R8" s="43">
        <v>156.63999999999999</v>
      </c>
      <c r="S8" s="27" t="s">
        <v>217</v>
      </c>
      <c r="T8" s="43" t="s">
        <v>217</v>
      </c>
      <c r="U8" s="28">
        <v>5</v>
      </c>
      <c r="V8" s="90">
        <f>Q8*R8</f>
        <v>783.19999999999993</v>
      </c>
      <c r="W8" s="29">
        <f>P8+V8</f>
        <v>2369.35</v>
      </c>
      <c r="X8" s="18"/>
    </row>
    <row r="9" spans="1:24" s="108" customFormat="1" ht="36">
      <c r="A9" s="17" t="s">
        <v>54</v>
      </c>
      <c r="B9" s="17" t="s">
        <v>53</v>
      </c>
      <c r="C9" s="18" t="s">
        <v>457</v>
      </c>
      <c r="D9" s="19"/>
      <c r="E9" s="70" t="s">
        <v>458</v>
      </c>
      <c r="F9" s="86" t="s">
        <v>459</v>
      </c>
      <c r="G9" s="9" t="s">
        <v>58</v>
      </c>
      <c r="H9" s="17" t="s">
        <v>52</v>
      </c>
      <c r="I9" s="9" t="s">
        <v>59</v>
      </c>
      <c r="J9" s="17" t="s">
        <v>111</v>
      </c>
      <c r="K9" s="9" t="s">
        <v>205</v>
      </c>
      <c r="L9" s="10">
        <v>43009</v>
      </c>
      <c r="M9" s="10">
        <v>43012</v>
      </c>
      <c r="N9" s="11">
        <v>885.4</v>
      </c>
      <c r="O9" s="11">
        <v>885.4</v>
      </c>
      <c r="P9" s="90">
        <f t="shared" si="0"/>
        <v>1770.8</v>
      </c>
      <c r="Q9" s="27" t="s">
        <v>217</v>
      </c>
      <c r="R9" s="43" t="s">
        <v>217</v>
      </c>
      <c r="S9" s="27" t="s">
        <v>217</v>
      </c>
      <c r="T9" s="43" t="s">
        <v>217</v>
      </c>
      <c r="U9" s="28" t="s">
        <v>217</v>
      </c>
      <c r="V9" s="90">
        <v>0</v>
      </c>
      <c r="W9" s="29">
        <f t="shared" ref="W9:W72" si="1">P9+V9</f>
        <v>1770.8</v>
      </c>
      <c r="X9" s="18"/>
    </row>
    <row r="10" spans="1:24" s="108" customFormat="1" ht="24">
      <c r="A10" s="17" t="s">
        <v>54</v>
      </c>
      <c r="B10" s="17" t="s">
        <v>53</v>
      </c>
      <c r="C10" s="18" t="s">
        <v>460</v>
      </c>
      <c r="D10" s="19"/>
      <c r="E10" s="70" t="s">
        <v>83</v>
      </c>
      <c r="F10" s="86" t="s">
        <v>459</v>
      </c>
      <c r="G10" s="9" t="s">
        <v>58</v>
      </c>
      <c r="H10" s="17" t="s">
        <v>52</v>
      </c>
      <c r="I10" s="9" t="s">
        <v>59</v>
      </c>
      <c r="J10" s="17" t="s">
        <v>111</v>
      </c>
      <c r="K10" s="9" t="s">
        <v>205</v>
      </c>
      <c r="L10" s="10">
        <v>43009</v>
      </c>
      <c r="M10" s="10">
        <v>43012</v>
      </c>
      <c r="N10" s="11">
        <v>885.4</v>
      </c>
      <c r="O10" s="11">
        <v>885.4</v>
      </c>
      <c r="P10" s="90">
        <f t="shared" si="0"/>
        <v>1770.8</v>
      </c>
      <c r="Q10" s="27" t="s">
        <v>217</v>
      </c>
      <c r="R10" s="43" t="s">
        <v>217</v>
      </c>
      <c r="S10" s="27" t="s">
        <v>217</v>
      </c>
      <c r="T10" s="43" t="s">
        <v>217</v>
      </c>
      <c r="U10" s="28" t="s">
        <v>217</v>
      </c>
      <c r="V10" s="90">
        <v>0</v>
      </c>
      <c r="W10" s="29">
        <f t="shared" si="1"/>
        <v>1770.8</v>
      </c>
      <c r="X10" s="18"/>
    </row>
    <row r="11" spans="1:24" s="108" customFormat="1" ht="24">
      <c r="A11" s="17" t="s">
        <v>54</v>
      </c>
      <c r="B11" s="17" t="s">
        <v>53</v>
      </c>
      <c r="C11" s="18" t="s">
        <v>461</v>
      </c>
      <c r="D11" s="19"/>
      <c r="E11" s="70" t="s">
        <v>66</v>
      </c>
      <c r="F11" s="86" t="s">
        <v>462</v>
      </c>
      <c r="G11" s="9" t="s">
        <v>58</v>
      </c>
      <c r="H11" s="17" t="s">
        <v>120</v>
      </c>
      <c r="I11" s="9" t="s">
        <v>463</v>
      </c>
      <c r="J11" s="17" t="s">
        <v>52</v>
      </c>
      <c r="K11" s="9" t="s">
        <v>74</v>
      </c>
      <c r="L11" s="10">
        <v>43012</v>
      </c>
      <c r="M11" s="10">
        <v>43015</v>
      </c>
      <c r="N11" s="11">
        <v>846.49</v>
      </c>
      <c r="O11" s="11">
        <v>846.49</v>
      </c>
      <c r="P11" s="90">
        <f t="shared" si="0"/>
        <v>1692.98</v>
      </c>
      <c r="Q11" s="27" t="s">
        <v>217</v>
      </c>
      <c r="R11" s="43" t="s">
        <v>217</v>
      </c>
      <c r="S11" s="27" t="s">
        <v>217</v>
      </c>
      <c r="T11" s="43" t="s">
        <v>217</v>
      </c>
      <c r="U11" s="28" t="s">
        <v>217</v>
      </c>
      <c r="V11" s="90">
        <v>0</v>
      </c>
      <c r="W11" s="29">
        <f t="shared" si="1"/>
        <v>1692.98</v>
      </c>
      <c r="X11" s="18"/>
    </row>
    <row r="12" spans="1:24" s="108" customFormat="1" ht="24">
      <c r="A12" s="17" t="s">
        <v>54</v>
      </c>
      <c r="B12" s="17" t="s">
        <v>53</v>
      </c>
      <c r="C12" s="18" t="s">
        <v>464</v>
      </c>
      <c r="D12" s="19" t="s">
        <v>465</v>
      </c>
      <c r="E12" s="70" t="s">
        <v>66</v>
      </c>
      <c r="F12" s="86" t="s">
        <v>466</v>
      </c>
      <c r="G12" s="9" t="s">
        <v>58</v>
      </c>
      <c r="H12" s="17" t="s">
        <v>52</v>
      </c>
      <c r="I12" s="9" t="s">
        <v>74</v>
      </c>
      <c r="J12" s="17" t="s">
        <v>52</v>
      </c>
      <c r="K12" s="9" t="s">
        <v>59</v>
      </c>
      <c r="L12" s="10">
        <v>43013</v>
      </c>
      <c r="M12" s="10">
        <v>43013</v>
      </c>
      <c r="N12" s="11">
        <v>295.45</v>
      </c>
      <c r="O12" s="11">
        <v>295.45</v>
      </c>
      <c r="P12" s="90">
        <f t="shared" si="0"/>
        <v>590.9</v>
      </c>
      <c r="Q12" s="27" t="s">
        <v>217</v>
      </c>
      <c r="R12" s="43" t="s">
        <v>217</v>
      </c>
      <c r="S12" s="27" t="s">
        <v>217</v>
      </c>
      <c r="T12" s="43" t="s">
        <v>217</v>
      </c>
      <c r="U12" s="28" t="s">
        <v>217</v>
      </c>
      <c r="V12" s="90">
        <v>0</v>
      </c>
      <c r="W12" s="29">
        <f t="shared" si="1"/>
        <v>590.9</v>
      </c>
      <c r="X12" s="18"/>
    </row>
    <row r="13" spans="1:24" s="108" customFormat="1" ht="24">
      <c r="A13" s="17" t="s">
        <v>54</v>
      </c>
      <c r="B13" s="17" t="s">
        <v>53</v>
      </c>
      <c r="C13" s="18" t="s">
        <v>467</v>
      </c>
      <c r="D13" s="19"/>
      <c r="E13" s="70" t="s">
        <v>66</v>
      </c>
      <c r="F13" s="86" t="s">
        <v>468</v>
      </c>
      <c r="G13" s="9" t="s">
        <v>58</v>
      </c>
      <c r="H13" s="17" t="s">
        <v>223</v>
      </c>
      <c r="I13" s="9" t="s">
        <v>469</v>
      </c>
      <c r="J13" s="17" t="s">
        <v>52</v>
      </c>
      <c r="K13" s="9" t="s">
        <v>59</v>
      </c>
      <c r="L13" s="10">
        <v>43013</v>
      </c>
      <c r="M13" s="10">
        <v>43015</v>
      </c>
      <c r="N13" s="11">
        <v>1186.03</v>
      </c>
      <c r="O13" s="11">
        <v>729.75</v>
      </c>
      <c r="P13" s="90">
        <f t="shared" si="0"/>
        <v>1915.78</v>
      </c>
      <c r="Q13" s="27" t="s">
        <v>217</v>
      </c>
      <c r="R13" s="43" t="s">
        <v>217</v>
      </c>
      <c r="S13" s="27" t="s">
        <v>217</v>
      </c>
      <c r="T13" s="43" t="s">
        <v>217</v>
      </c>
      <c r="U13" s="28" t="s">
        <v>217</v>
      </c>
      <c r="V13" s="90">
        <v>0</v>
      </c>
      <c r="W13" s="29">
        <f t="shared" si="1"/>
        <v>1915.78</v>
      </c>
      <c r="X13" s="18"/>
    </row>
    <row r="14" spans="1:24" s="108" customFormat="1" ht="36">
      <c r="A14" s="17" t="s">
        <v>54</v>
      </c>
      <c r="B14" s="17" t="s">
        <v>53</v>
      </c>
      <c r="C14" s="18" t="s">
        <v>470</v>
      </c>
      <c r="D14" s="19"/>
      <c r="E14" s="70" t="s">
        <v>471</v>
      </c>
      <c r="F14" s="86" t="s">
        <v>472</v>
      </c>
      <c r="G14" s="9" t="s">
        <v>58</v>
      </c>
      <c r="H14" s="17" t="s">
        <v>52</v>
      </c>
      <c r="I14" s="9" t="s">
        <v>59</v>
      </c>
      <c r="J14" s="17" t="s">
        <v>473</v>
      </c>
      <c r="K14" s="9" t="s">
        <v>474</v>
      </c>
      <c r="L14" s="10">
        <v>43016</v>
      </c>
      <c r="M14" s="10">
        <v>43024</v>
      </c>
      <c r="N14" s="11">
        <v>564.61500000000001</v>
      </c>
      <c r="O14" s="11">
        <v>564.61500000000001</v>
      </c>
      <c r="P14" s="90">
        <f t="shared" si="0"/>
        <v>1129.23</v>
      </c>
      <c r="Q14" s="27" t="s">
        <v>217</v>
      </c>
      <c r="R14" s="43" t="s">
        <v>217</v>
      </c>
      <c r="S14" s="27" t="s">
        <v>217</v>
      </c>
      <c r="T14" s="43" t="s">
        <v>217</v>
      </c>
      <c r="U14" s="28" t="s">
        <v>217</v>
      </c>
      <c r="V14" s="90">
        <v>0</v>
      </c>
      <c r="W14" s="29">
        <f t="shared" si="1"/>
        <v>1129.23</v>
      </c>
      <c r="X14" s="18"/>
    </row>
    <row r="15" spans="1:24" s="108" customFormat="1" ht="24">
      <c r="A15" s="17" t="s">
        <v>54</v>
      </c>
      <c r="B15" s="17" t="s">
        <v>53</v>
      </c>
      <c r="C15" s="18" t="s">
        <v>475</v>
      </c>
      <c r="D15" s="19"/>
      <c r="E15" s="70" t="s">
        <v>66</v>
      </c>
      <c r="F15" s="86" t="s">
        <v>476</v>
      </c>
      <c r="G15" s="9" t="s">
        <v>58</v>
      </c>
      <c r="H15" s="17" t="s">
        <v>52</v>
      </c>
      <c r="I15" s="9" t="s">
        <v>74</v>
      </c>
      <c r="J15" s="17" t="s">
        <v>52</v>
      </c>
      <c r="K15" s="9" t="s">
        <v>294</v>
      </c>
      <c r="L15" s="10">
        <v>43017</v>
      </c>
      <c r="M15" s="10">
        <v>43018</v>
      </c>
      <c r="N15" s="11">
        <v>242.26</v>
      </c>
      <c r="O15" s="11">
        <v>242.26</v>
      </c>
      <c r="P15" s="90">
        <f t="shared" si="0"/>
        <v>484.52</v>
      </c>
      <c r="Q15" s="27" t="s">
        <v>217</v>
      </c>
      <c r="R15" s="43" t="s">
        <v>217</v>
      </c>
      <c r="S15" s="27" t="s">
        <v>217</v>
      </c>
      <c r="T15" s="43" t="s">
        <v>217</v>
      </c>
      <c r="U15" s="28" t="s">
        <v>217</v>
      </c>
      <c r="V15" s="90">
        <v>0</v>
      </c>
      <c r="W15" s="29">
        <f t="shared" si="1"/>
        <v>484.52</v>
      </c>
      <c r="X15" s="18"/>
    </row>
    <row r="16" spans="1:24" s="108" customFormat="1" ht="36">
      <c r="A16" s="17" t="s">
        <v>54</v>
      </c>
      <c r="B16" s="17" t="s">
        <v>53</v>
      </c>
      <c r="C16" s="18" t="s">
        <v>477</v>
      </c>
      <c r="D16" s="19"/>
      <c r="E16" s="70" t="s">
        <v>478</v>
      </c>
      <c r="F16" s="86" t="s">
        <v>479</v>
      </c>
      <c r="G16" s="9" t="s">
        <v>58</v>
      </c>
      <c r="H16" s="17" t="s">
        <v>60</v>
      </c>
      <c r="I16" s="9" t="s">
        <v>61</v>
      </c>
      <c r="J16" s="17" t="s">
        <v>52</v>
      </c>
      <c r="K16" s="9" t="s">
        <v>59</v>
      </c>
      <c r="L16" s="10">
        <v>43020</v>
      </c>
      <c r="M16" s="10"/>
      <c r="N16" s="11">
        <v>937.76</v>
      </c>
      <c r="O16" s="11"/>
      <c r="P16" s="90">
        <f t="shared" ref="P16:P22" si="2">N16+O16</f>
        <v>937.76</v>
      </c>
      <c r="Q16" s="27" t="s">
        <v>217</v>
      </c>
      <c r="R16" s="43" t="s">
        <v>217</v>
      </c>
      <c r="S16" s="27" t="s">
        <v>217</v>
      </c>
      <c r="T16" s="43" t="s">
        <v>217</v>
      </c>
      <c r="U16" s="28" t="s">
        <v>217</v>
      </c>
      <c r="V16" s="90">
        <v>0</v>
      </c>
      <c r="W16" s="29">
        <f t="shared" si="1"/>
        <v>937.76</v>
      </c>
      <c r="X16" s="18"/>
    </row>
    <row r="17" spans="1:24" s="108" customFormat="1" ht="24">
      <c r="A17" s="17" t="s">
        <v>54</v>
      </c>
      <c r="B17" s="17" t="s">
        <v>53</v>
      </c>
      <c r="C17" s="18" t="s">
        <v>480</v>
      </c>
      <c r="D17" s="19"/>
      <c r="E17" s="70" t="s">
        <v>66</v>
      </c>
      <c r="F17" s="86" t="s">
        <v>481</v>
      </c>
      <c r="G17" s="9" t="s">
        <v>63</v>
      </c>
      <c r="H17" s="17" t="s">
        <v>52</v>
      </c>
      <c r="I17" s="9" t="s">
        <v>59</v>
      </c>
      <c r="J17" s="17" t="s">
        <v>64</v>
      </c>
      <c r="K17" s="9" t="s">
        <v>482</v>
      </c>
      <c r="L17" s="10">
        <v>43022</v>
      </c>
      <c r="M17" s="10">
        <v>43042</v>
      </c>
      <c r="N17" s="11">
        <v>1479.09</v>
      </c>
      <c r="O17" s="11">
        <v>1479.09</v>
      </c>
      <c r="P17" s="90">
        <f t="shared" si="2"/>
        <v>2958.18</v>
      </c>
      <c r="Q17" s="27" t="s">
        <v>217</v>
      </c>
      <c r="R17" s="43" t="s">
        <v>217</v>
      </c>
      <c r="S17" s="27" t="s">
        <v>217</v>
      </c>
      <c r="T17" s="43" t="s">
        <v>217</v>
      </c>
      <c r="U17" s="28" t="s">
        <v>217</v>
      </c>
      <c r="V17" s="90">
        <v>0</v>
      </c>
      <c r="W17" s="29">
        <f t="shared" si="1"/>
        <v>2958.18</v>
      </c>
      <c r="X17" s="18"/>
    </row>
    <row r="18" spans="1:24" s="108" customFormat="1" ht="36">
      <c r="A18" s="17" t="s">
        <v>54</v>
      </c>
      <c r="B18" s="17" t="s">
        <v>53</v>
      </c>
      <c r="C18" s="18" t="s">
        <v>483</v>
      </c>
      <c r="D18" s="19"/>
      <c r="E18" s="70" t="s">
        <v>66</v>
      </c>
      <c r="F18" s="86" t="s">
        <v>484</v>
      </c>
      <c r="G18" s="9" t="s">
        <v>58</v>
      </c>
      <c r="H18" s="17" t="s">
        <v>473</v>
      </c>
      <c r="I18" s="9" t="s">
        <v>474</v>
      </c>
      <c r="J18" s="17" t="s">
        <v>52</v>
      </c>
      <c r="K18" s="9" t="s">
        <v>59</v>
      </c>
      <c r="L18" s="10">
        <v>43025</v>
      </c>
      <c r="M18" s="10">
        <v>43028</v>
      </c>
      <c r="N18" s="11">
        <v>1411.29</v>
      </c>
      <c r="O18" s="11">
        <v>838.59</v>
      </c>
      <c r="P18" s="90">
        <f t="shared" si="2"/>
        <v>2249.88</v>
      </c>
      <c r="Q18" s="27" t="s">
        <v>217</v>
      </c>
      <c r="R18" s="43" t="s">
        <v>217</v>
      </c>
      <c r="S18" s="27" t="s">
        <v>217</v>
      </c>
      <c r="T18" s="43" t="s">
        <v>217</v>
      </c>
      <c r="U18" s="28" t="s">
        <v>217</v>
      </c>
      <c r="V18" s="90">
        <v>0</v>
      </c>
      <c r="W18" s="29">
        <f t="shared" si="1"/>
        <v>2249.88</v>
      </c>
      <c r="X18" s="18"/>
    </row>
    <row r="19" spans="1:24" s="108" customFormat="1" ht="36">
      <c r="A19" s="17" t="s">
        <v>54</v>
      </c>
      <c r="B19" s="17" t="s">
        <v>53</v>
      </c>
      <c r="C19" s="18" t="s">
        <v>485</v>
      </c>
      <c r="D19" s="19"/>
      <c r="E19" s="70" t="s">
        <v>486</v>
      </c>
      <c r="F19" s="86" t="s">
        <v>484</v>
      </c>
      <c r="G19" s="9" t="s">
        <v>58</v>
      </c>
      <c r="H19" s="17" t="s">
        <v>120</v>
      </c>
      <c r="I19" s="9" t="s">
        <v>463</v>
      </c>
      <c r="J19" s="17" t="s">
        <v>52</v>
      </c>
      <c r="K19" s="9" t="s">
        <v>59</v>
      </c>
      <c r="L19" s="10">
        <v>43025</v>
      </c>
      <c r="M19" s="10">
        <v>43029</v>
      </c>
      <c r="N19" s="11">
        <v>993.04499999999996</v>
      </c>
      <c r="O19" s="11">
        <v>993.04499999999996</v>
      </c>
      <c r="P19" s="90">
        <f t="shared" si="2"/>
        <v>1986.09</v>
      </c>
      <c r="Q19" s="27" t="s">
        <v>217</v>
      </c>
      <c r="R19" s="43" t="s">
        <v>217</v>
      </c>
      <c r="S19" s="27" t="s">
        <v>217</v>
      </c>
      <c r="T19" s="43" t="s">
        <v>217</v>
      </c>
      <c r="U19" s="28" t="s">
        <v>217</v>
      </c>
      <c r="V19" s="90">
        <v>0</v>
      </c>
      <c r="W19" s="29">
        <f t="shared" si="1"/>
        <v>1986.09</v>
      </c>
      <c r="X19" s="18"/>
    </row>
    <row r="20" spans="1:24" s="108" customFormat="1" ht="36">
      <c r="A20" s="17" t="s">
        <v>54</v>
      </c>
      <c r="B20" s="17" t="s">
        <v>53</v>
      </c>
      <c r="C20" s="18" t="s">
        <v>487</v>
      </c>
      <c r="D20" s="19"/>
      <c r="E20" s="70" t="s">
        <v>488</v>
      </c>
      <c r="F20" s="86" t="s">
        <v>489</v>
      </c>
      <c r="G20" s="9" t="s">
        <v>58</v>
      </c>
      <c r="H20" s="17" t="s">
        <v>77</v>
      </c>
      <c r="I20" s="9" t="s">
        <v>490</v>
      </c>
      <c r="J20" s="17" t="s">
        <v>52</v>
      </c>
      <c r="K20" s="9" t="s">
        <v>59</v>
      </c>
      <c r="L20" s="10">
        <v>43025</v>
      </c>
      <c r="M20" s="10">
        <v>43026</v>
      </c>
      <c r="N20" s="11">
        <v>551.32000000000005</v>
      </c>
      <c r="O20" s="11">
        <v>551.32000000000005</v>
      </c>
      <c r="P20" s="90">
        <f t="shared" si="2"/>
        <v>1102.6400000000001</v>
      </c>
      <c r="Q20" s="27" t="s">
        <v>217</v>
      </c>
      <c r="R20" s="43" t="s">
        <v>217</v>
      </c>
      <c r="S20" s="27" t="s">
        <v>217</v>
      </c>
      <c r="T20" s="43" t="s">
        <v>217</v>
      </c>
      <c r="U20" s="28" t="s">
        <v>217</v>
      </c>
      <c r="V20" s="90">
        <v>0</v>
      </c>
      <c r="W20" s="29">
        <f t="shared" si="1"/>
        <v>1102.6400000000001</v>
      </c>
      <c r="X20" s="18"/>
    </row>
    <row r="21" spans="1:24" s="108" customFormat="1" ht="12.75">
      <c r="A21" s="17" t="s">
        <v>54</v>
      </c>
      <c r="B21" s="17" t="s">
        <v>53</v>
      </c>
      <c r="C21" s="18" t="s">
        <v>100</v>
      </c>
      <c r="D21" s="19"/>
      <c r="E21" s="70" t="s">
        <v>83</v>
      </c>
      <c r="F21" s="86" t="s">
        <v>491</v>
      </c>
      <c r="G21" s="9" t="s">
        <v>58</v>
      </c>
      <c r="H21" s="17" t="s">
        <v>77</v>
      </c>
      <c r="I21" s="9" t="s">
        <v>490</v>
      </c>
      <c r="J21" s="17" t="s">
        <v>52</v>
      </c>
      <c r="K21" s="9" t="s">
        <v>59</v>
      </c>
      <c r="L21" s="10">
        <v>43026</v>
      </c>
      <c r="M21" s="10">
        <v>43028</v>
      </c>
      <c r="N21" s="11">
        <v>427.57</v>
      </c>
      <c r="O21" s="11">
        <v>427.57</v>
      </c>
      <c r="P21" s="90">
        <f t="shared" si="2"/>
        <v>855.14</v>
      </c>
      <c r="Q21" s="27" t="s">
        <v>217</v>
      </c>
      <c r="R21" s="43" t="s">
        <v>217</v>
      </c>
      <c r="S21" s="27" t="s">
        <v>217</v>
      </c>
      <c r="T21" s="43" t="s">
        <v>217</v>
      </c>
      <c r="U21" s="28" t="s">
        <v>217</v>
      </c>
      <c r="V21" s="90">
        <v>0</v>
      </c>
      <c r="W21" s="29">
        <f t="shared" si="1"/>
        <v>855.14</v>
      </c>
      <c r="X21" s="18"/>
    </row>
    <row r="22" spans="1:24" s="108" customFormat="1" ht="24">
      <c r="A22" s="17" t="s">
        <v>54</v>
      </c>
      <c r="B22" s="17" t="s">
        <v>53</v>
      </c>
      <c r="C22" s="18" t="s">
        <v>464</v>
      </c>
      <c r="D22" s="19" t="s">
        <v>465</v>
      </c>
      <c r="E22" s="70" t="s">
        <v>66</v>
      </c>
      <c r="F22" s="86" t="s">
        <v>466</v>
      </c>
      <c r="G22" s="9" t="s">
        <v>58</v>
      </c>
      <c r="H22" s="17" t="s">
        <v>52</v>
      </c>
      <c r="I22" s="9" t="s">
        <v>74</v>
      </c>
      <c r="J22" s="17" t="s">
        <v>52</v>
      </c>
      <c r="K22" s="9" t="s">
        <v>59</v>
      </c>
      <c r="L22" s="10">
        <v>43027</v>
      </c>
      <c r="M22" s="10">
        <v>43027</v>
      </c>
      <c r="N22" s="11">
        <v>469.66</v>
      </c>
      <c r="O22" s="11">
        <v>366.16</v>
      </c>
      <c r="P22" s="90">
        <f t="shared" si="2"/>
        <v>835.82</v>
      </c>
      <c r="Q22" s="27" t="s">
        <v>217</v>
      </c>
      <c r="R22" s="43" t="s">
        <v>217</v>
      </c>
      <c r="S22" s="27" t="s">
        <v>217</v>
      </c>
      <c r="T22" s="43" t="s">
        <v>217</v>
      </c>
      <c r="U22" s="28" t="s">
        <v>217</v>
      </c>
      <c r="V22" s="90">
        <v>0</v>
      </c>
      <c r="W22" s="29">
        <f t="shared" si="1"/>
        <v>835.82</v>
      </c>
      <c r="X22" s="18"/>
    </row>
    <row r="23" spans="1:24" s="108" customFormat="1" ht="36">
      <c r="A23" s="17" t="s">
        <v>54</v>
      </c>
      <c r="B23" s="17" t="s">
        <v>53</v>
      </c>
      <c r="C23" s="18" t="s">
        <v>492</v>
      </c>
      <c r="D23" s="19"/>
      <c r="E23" s="70" t="s">
        <v>486</v>
      </c>
      <c r="F23" s="86" t="s">
        <v>493</v>
      </c>
      <c r="G23" s="9" t="s">
        <v>58</v>
      </c>
      <c r="H23" s="17" t="s">
        <v>120</v>
      </c>
      <c r="I23" s="9" t="s">
        <v>439</v>
      </c>
      <c r="J23" s="17" t="s">
        <v>52</v>
      </c>
      <c r="K23" s="9" t="s">
        <v>59</v>
      </c>
      <c r="L23" s="10">
        <v>43032</v>
      </c>
      <c r="M23" s="10">
        <v>43035</v>
      </c>
      <c r="N23" s="11">
        <v>1585.49</v>
      </c>
      <c r="O23" s="11">
        <v>1410.36</v>
      </c>
      <c r="P23" s="90">
        <f t="shared" ref="P23:P31" si="3">N23+O23</f>
        <v>2995.85</v>
      </c>
      <c r="Q23" s="27" t="s">
        <v>217</v>
      </c>
      <c r="R23" s="43" t="s">
        <v>217</v>
      </c>
      <c r="S23" s="27" t="s">
        <v>217</v>
      </c>
      <c r="T23" s="43" t="s">
        <v>217</v>
      </c>
      <c r="U23" s="28" t="s">
        <v>217</v>
      </c>
      <c r="V23" s="90">
        <v>0</v>
      </c>
      <c r="W23" s="29">
        <f t="shared" si="1"/>
        <v>2995.85</v>
      </c>
      <c r="X23" s="18"/>
    </row>
    <row r="24" spans="1:24" s="108" customFormat="1" ht="36">
      <c r="A24" s="17" t="s">
        <v>54</v>
      </c>
      <c r="B24" s="17" t="s">
        <v>53</v>
      </c>
      <c r="C24" s="18" t="s">
        <v>494</v>
      </c>
      <c r="D24" s="19"/>
      <c r="E24" s="70" t="s">
        <v>495</v>
      </c>
      <c r="F24" s="86" t="s">
        <v>496</v>
      </c>
      <c r="G24" s="9" t="s">
        <v>58</v>
      </c>
      <c r="H24" s="17" t="s">
        <v>52</v>
      </c>
      <c r="I24" s="9" t="s">
        <v>59</v>
      </c>
      <c r="J24" s="17" t="s">
        <v>120</v>
      </c>
      <c r="K24" s="9" t="s">
        <v>497</v>
      </c>
      <c r="L24" s="10">
        <v>43033</v>
      </c>
      <c r="M24" s="10">
        <v>43038</v>
      </c>
      <c r="N24" s="11">
        <v>437.22</v>
      </c>
      <c r="O24" s="11">
        <v>437.22</v>
      </c>
      <c r="P24" s="90">
        <f t="shared" si="3"/>
        <v>874.44</v>
      </c>
      <c r="Q24" s="27" t="s">
        <v>217</v>
      </c>
      <c r="R24" s="43" t="s">
        <v>217</v>
      </c>
      <c r="S24" s="27" t="s">
        <v>217</v>
      </c>
      <c r="T24" s="43" t="s">
        <v>217</v>
      </c>
      <c r="U24" s="28" t="s">
        <v>217</v>
      </c>
      <c r="V24" s="90">
        <v>0</v>
      </c>
      <c r="W24" s="29">
        <f t="shared" si="1"/>
        <v>874.44</v>
      </c>
      <c r="X24" s="18"/>
    </row>
    <row r="25" spans="1:24" s="108" customFormat="1" ht="36">
      <c r="A25" s="17" t="s">
        <v>54</v>
      </c>
      <c r="B25" s="17" t="s">
        <v>53</v>
      </c>
      <c r="C25" s="18" t="s">
        <v>498</v>
      </c>
      <c r="D25" s="19"/>
      <c r="E25" s="70" t="s">
        <v>495</v>
      </c>
      <c r="F25" s="86" t="s">
        <v>496</v>
      </c>
      <c r="G25" s="9" t="s">
        <v>58</v>
      </c>
      <c r="H25" s="17" t="s">
        <v>52</v>
      </c>
      <c r="I25" s="9" t="s">
        <v>59</v>
      </c>
      <c r="J25" s="17" t="s">
        <v>120</v>
      </c>
      <c r="K25" s="9" t="s">
        <v>497</v>
      </c>
      <c r="L25" s="10">
        <v>43033</v>
      </c>
      <c r="M25" s="10">
        <v>43038</v>
      </c>
      <c r="N25" s="11">
        <v>437.22</v>
      </c>
      <c r="O25" s="11">
        <v>437.22</v>
      </c>
      <c r="P25" s="90">
        <f t="shared" si="3"/>
        <v>874.44</v>
      </c>
      <c r="Q25" s="27" t="s">
        <v>217</v>
      </c>
      <c r="R25" s="43" t="s">
        <v>217</v>
      </c>
      <c r="S25" s="27" t="s">
        <v>217</v>
      </c>
      <c r="T25" s="43" t="s">
        <v>217</v>
      </c>
      <c r="U25" s="28" t="s">
        <v>217</v>
      </c>
      <c r="V25" s="90">
        <v>0</v>
      </c>
      <c r="W25" s="29">
        <f t="shared" si="1"/>
        <v>874.44</v>
      </c>
      <c r="X25" s="18"/>
    </row>
    <row r="26" spans="1:24" s="108" customFormat="1" ht="36">
      <c r="A26" s="17" t="s">
        <v>54</v>
      </c>
      <c r="B26" s="17" t="s">
        <v>53</v>
      </c>
      <c r="C26" s="18" t="s">
        <v>499</v>
      </c>
      <c r="D26" s="19"/>
      <c r="E26" s="70" t="s">
        <v>495</v>
      </c>
      <c r="F26" s="86" t="s">
        <v>496</v>
      </c>
      <c r="G26" s="9" t="s">
        <v>58</v>
      </c>
      <c r="H26" s="17" t="s">
        <v>52</v>
      </c>
      <c r="I26" s="9" t="s">
        <v>59</v>
      </c>
      <c r="J26" s="17" t="s">
        <v>120</v>
      </c>
      <c r="K26" s="9" t="s">
        <v>497</v>
      </c>
      <c r="L26" s="10">
        <v>43033</v>
      </c>
      <c r="M26" s="10">
        <v>43038</v>
      </c>
      <c r="N26" s="11">
        <v>437.22</v>
      </c>
      <c r="O26" s="11">
        <v>437.22</v>
      </c>
      <c r="P26" s="90">
        <f t="shared" si="3"/>
        <v>874.44</v>
      </c>
      <c r="Q26" s="27" t="s">
        <v>217</v>
      </c>
      <c r="R26" s="43" t="s">
        <v>217</v>
      </c>
      <c r="S26" s="27" t="s">
        <v>217</v>
      </c>
      <c r="T26" s="43" t="s">
        <v>217</v>
      </c>
      <c r="U26" s="28" t="s">
        <v>217</v>
      </c>
      <c r="V26" s="90">
        <v>0</v>
      </c>
      <c r="W26" s="29">
        <f t="shared" si="1"/>
        <v>874.44</v>
      </c>
      <c r="X26" s="18"/>
    </row>
    <row r="27" spans="1:24" s="108" customFormat="1" ht="24">
      <c r="A27" s="17" t="s">
        <v>54</v>
      </c>
      <c r="B27" s="17" t="s">
        <v>53</v>
      </c>
      <c r="C27" s="18" t="s">
        <v>500</v>
      </c>
      <c r="D27" s="19"/>
      <c r="E27" s="18" t="s">
        <v>495</v>
      </c>
      <c r="F27" s="86" t="s">
        <v>496</v>
      </c>
      <c r="G27" s="9" t="s">
        <v>58</v>
      </c>
      <c r="H27" s="17" t="s">
        <v>52</v>
      </c>
      <c r="I27" s="9" t="s">
        <v>59</v>
      </c>
      <c r="J27" s="17" t="s">
        <v>120</v>
      </c>
      <c r="K27" s="9" t="s">
        <v>497</v>
      </c>
      <c r="L27" s="10">
        <v>43033</v>
      </c>
      <c r="M27" s="10">
        <v>43038</v>
      </c>
      <c r="N27" s="11">
        <v>437.22</v>
      </c>
      <c r="O27" s="11">
        <v>437.22</v>
      </c>
      <c r="P27" s="90">
        <f t="shared" si="3"/>
        <v>874.44</v>
      </c>
      <c r="Q27" s="27" t="s">
        <v>217</v>
      </c>
      <c r="R27" s="43" t="s">
        <v>217</v>
      </c>
      <c r="S27" s="27" t="s">
        <v>217</v>
      </c>
      <c r="T27" s="43" t="s">
        <v>217</v>
      </c>
      <c r="U27" s="28" t="s">
        <v>217</v>
      </c>
      <c r="V27" s="90">
        <v>0</v>
      </c>
      <c r="W27" s="29">
        <f t="shared" si="1"/>
        <v>874.44</v>
      </c>
      <c r="X27" s="18"/>
    </row>
    <row r="28" spans="1:24" s="108" customFormat="1" ht="24">
      <c r="A28" s="17" t="s">
        <v>54</v>
      </c>
      <c r="B28" s="17" t="s">
        <v>53</v>
      </c>
      <c r="C28" s="18" t="s">
        <v>501</v>
      </c>
      <c r="D28" s="19"/>
      <c r="E28" s="18" t="s">
        <v>495</v>
      </c>
      <c r="F28" s="86" t="s">
        <v>496</v>
      </c>
      <c r="G28" s="9" t="s">
        <v>58</v>
      </c>
      <c r="H28" s="17" t="s">
        <v>52</v>
      </c>
      <c r="I28" s="9" t="s">
        <v>59</v>
      </c>
      <c r="J28" s="17" t="s">
        <v>120</v>
      </c>
      <c r="K28" s="9" t="s">
        <v>497</v>
      </c>
      <c r="L28" s="10">
        <v>43033</v>
      </c>
      <c r="M28" s="10">
        <v>43038</v>
      </c>
      <c r="N28" s="11">
        <v>437.22</v>
      </c>
      <c r="O28" s="11">
        <v>437.22</v>
      </c>
      <c r="P28" s="90">
        <f t="shared" si="3"/>
        <v>874.44</v>
      </c>
      <c r="Q28" s="27" t="s">
        <v>217</v>
      </c>
      <c r="R28" s="43" t="s">
        <v>217</v>
      </c>
      <c r="S28" s="27" t="s">
        <v>217</v>
      </c>
      <c r="T28" s="43" t="s">
        <v>217</v>
      </c>
      <c r="U28" s="28" t="s">
        <v>217</v>
      </c>
      <c r="V28" s="90">
        <v>0</v>
      </c>
      <c r="W28" s="29">
        <f t="shared" si="1"/>
        <v>874.44</v>
      </c>
      <c r="X28" s="18"/>
    </row>
    <row r="29" spans="1:24" s="108" customFormat="1" ht="24">
      <c r="A29" s="17" t="s">
        <v>54</v>
      </c>
      <c r="B29" s="17" t="s">
        <v>53</v>
      </c>
      <c r="C29" s="18" t="s">
        <v>502</v>
      </c>
      <c r="D29" s="19"/>
      <c r="E29" s="18" t="s">
        <v>495</v>
      </c>
      <c r="F29" s="86" t="s">
        <v>496</v>
      </c>
      <c r="G29" s="9" t="s">
        <v>58</v>
      </c>
      <c r="H29" s="17" t="s">
        <v>52</v>
      </c>
      <c r="I29" s="9" t="s">
        <v>59</v>
      </c>
      <c r="J29" s="17" t="s">
        <v>120</v>
      </c>
      <c r="K29" s="9" t="s">
        <v>497</v>
      </c>
      <c r="L29" s="10">
        <v>43033</v>
      </c>
      <c r="M29" s="10">
        <v>43038</v>
      </c>
      <c r="N29" s="11">
        <v>437.22</v>
      </c>
      <c r="O29" s="11">
        <v>437.22</v>
      </c>
      <c r="P29" s="90">
        <f t="shared" si="3"/>
        <v>874.44</v>
      </c>
      <c r="Q29" s="27" t="s">
        <v>217</v>
      </c>
      <c r="R29" s="43" t="s">
        <v>217</v>
      </c>
      <c r="S29" s="27" t="s">
        <v>217</v>
      </c>
      <c r="T29" s="43" t="s">
        <v>217</v>
      </c>
      <c r="U29" s="28" t="s">
        <v>217</v>
      </c>
      <c r="V29" s="90">
        <v>0</v>
      </c>
      <c r="W29" s="29">
        <f t="shared" si="1"/>
        <v>874.44</v>
      </c>
      <c r="X29" s="18"/>
    </row>
    <row r="30" spans="1:24" s="108" customFormat="1" ht="24">
      <c r="A30" s="17" t="s">
        <v>54</v>
      </c>
      <c r="B30" s="17" t="s">
        <v>53</v>
      </c>
      <c r="C30" s="18" t="s">
        <v>503</v>
      </c>
      <c r="D30" s="19"/>
      <c r="E30" s="18" t="s">
        <v>495</v>
      </c>
      <c r="F30" s="86" t="s">
        <v>496</v>
      </c>
      <c r="G30" s="9" t="s">
        <v>58</v>
      </c>
      <c r="H30" s="17" t="s">
        <v>52</v>
      </c>
      <c r="I30" s="9" t="s">
        <v>59</v>
      </c>
      <c r="J30" s="17" t="s">
        <v>120</v>
      </c>
      <c r="K30" s="9" t="s">
        <v>497</v>
      </c>
      <c r="L30" s="10">
        <v>43033</v>
      </c>
      <c r="M30" s="10">
        <v>43038</v>
      </c>
      <c r="N30" s="11">
        <v>437.22</v>
      </c>
      <c r="O30" s="11">
        <v>437.22</v>
      </c>
      <c r="P30" s="90">
        <f t="shared" si="3"/>
        <v>874.44</v>
      </c>
      <c r="Q30" s="27" t="s">
        <v>217</v>
      </c>
      <c r="R30" s="43" t="s">
        <v>217</v>
      </c>
      <c r="S30" s="27" t="s">
        <v>217</v>
      </c>
      <c r="T30" s="43" t="s">
        <v>217</v>
      </c>
      <c r="U30" s="28" t="s">
        <v>217</v>
      </c>
      <c r="V30" s="90">
        <v>0</v>
      </c>
      <c r="W30" s="29">
        <f t="shared" si="1"/>
        <v>874.44</v>
      </c>
      <c r="X30" s="18"/>
    </row>
    <row r="31" spans="1:24" s="108" customFormat="1" ht="36">
      <c r="A31" s="17" t="s">
        <v>54</v>
      </c>
      <c r="B31" s="17" t="s">
        <v>53</v>
      </c>
      <c r="C31" s="18" t="s">
        <v>504</v>
      </c>
      <c r="D31" s="19"/>
      <c r="E31" s="18" t="s">
        <v>486</v>
      </c>
      <c r="F31" s="86" t="s">
        <v>505</v>
      </c>
      <c r="G31" s="9" t="s">
        <v>58</v>
      </c>
      <c r="H31" s="17" t="s">
        <v>115</v>
      </c>
      <c r="I31" s="9" t="s">
        <v>506</v>
      </c>
      <c r="J31" s="17" t="s">
        <v>52</v>
      </c>
      <c r="K31" s="9" t="s">
        <v>59</v>
      </c>
      <c r="L31" s="10">
        <v>43034</v>
      </c>
      <c r="M31" s="10">
        <v>43037</v>
      </c>
      <c r="N31" s="11">
        <v>796.63</v>
      </c>
      <c r="O31" s="11">
        <v>1341.91</v>
      </c>
      <c r="P31" s="90">
        <f t="shared" si="3"/>
        <v>2138.54</v>
      </c>
      <c r="Q31" s="27" t="s">
        <v>217</v>
      </c>
      <c r="R31" s="43" t="s">
        <v>217</v>
      </c>
      <c r="S31" s="27" t="s">
        <v>217</v>
      </c>
      <c r="T31" s="43" t="s">
        <v>217</v>
      </c>
      <c r="U31" s="28" t="s">
        <v>217</v>
      </c>
      <c r="V31" s="90">
        <v>0</v>
      </c>
      <c r="W31" s="29">
        <f t="shared" si="1"/>
        <v>2138.54</v>
      </c>
      <c r="X31" s="18"/>
    </row>
    <row r="32" spans="1:24" s="108" customFormat="1" ht="24">
      <c r="A32" s="17" t="s">
        <v>54</v>
      </c>
      <c r="B32" s="17" t="s">
        <v>53</v>
      </c>
      <c r="C32" s="18" t="s">
        <v>507</v>
      </c>
      <c r="D32" s="19" t="s">
        <v>300</v>
      </c>
      <c r="E32" s="18" t="s">
        <v>231</v>
      </c>
      <c r="F32" s="86" t="s">
        <v>508</v>
      </c>
      <c r="G32" s="9" t="s">
        <v>58</v>
      </c>
      <c r="H32" s="17" t="s">
        <v>52</v>
      </c>
      <c r="I32" s="9" t="s">
        <v>59</v>
      </c>
      <c r="J32" s="17" t="s">
        <v>60</v>
      </c>
      <c r="K32" s="9" t="s">
        <v>61</v>
      </c>
      <c r="L32" s="10">
        <v>43037</v>
      </c>
      <c r="M32" s="10">
        <v>43040</v>
      </c>
      <c r="N32" s="11">
        <v>334.8</v>
      </c>
      <c r="O32" s="11">
        <v>334.8</v>
      </c>
      <c r="P32" s="90">
        <f>N32+O32</f>
        <v>669.6</v>
      </c>
      <c r="Q32" s="27" t="s">
        <v>217</v>
      </c>
      <c r="R32" s="43" t="s">
        <v>217</v>
      </c>
      <c r="S32" s="27" t="s">
        <v>217</v>
      </c>
      <c r="T32" s="43" t="s">
        <v>217</v>
      </c>
      <c r="U32" s="28" t="s">
        <v>217</v>
      </c>
      <c r="V32" s="90">
        <v>0</v>
      </c>
      <c r="W32" s="29">
        <f t="shared" si="1"/>
        <v>669.6</v>
      </c>
      <c r="X32" s="18"/>
    </row>
    <row r="33" spans="1:24" s="108" customFormat="1" ht="24">
      <c r="A33" s="17" t="s">
        <v>54</v>
      </c>
      <c r="B33" s="17" t="s">
        <v>53</v>
      </c>
      <c r="C33" s="18" t="s">
        <v>144</v>
      </c>
      <c r="D33" s="19"/>
      <c r="E33" s="18" t="s">
        <v>509</v>
      </c>
      <c r="F33" s="86" t="s">
        <v>510</v>
      </c>
      <c r="G33" s="9" t="s">
        <v>58</v>
      </c>
      <c r="H33" s="17" t="s">
        <v>52</v>
      </c>
      <c r="I33" s="9" t="s">
        <v>59</v>
      </c>
      <c r="J33" s="17" t="s">
        <v>120</v>
      </c>
      <c r="K33" s="9" t="s">
        <v>439</v>
      </c>
      <c r="L33" s="10">
        <v>43037</v>
      </c>
      <c r="M33" s="10">
        <v>43040</v>
      </c>
      <c r="N33" s="11">
        <v>988.46</v>
      </c>
      <c r="O33" s="11">
        <v>988.46</v>
      </c>
      <c r="P33" s="90">
        <f>N33+O33</f>
        <v>1976.92</v>
      </c>
      <c r="Q33" s="27" t="s">
        <v>217</v>
      </c>
      <c r="R33" s="43" t="s">
        <v>217</v>
      </c>
      <c r="S33" s="27" t="s">
        <v>217</v>
      </c>
      <c r="T33" s="43" t="s">
        <v>217</v>
      </c>
      <c r="U33" s="28" t="s">
        <v>217</v>
      </c>
      <c r="V33" s="90">
        <v>0</v>
      </c>
      <c r="W33" s="29">
        <f t="shared" si="1"/>
        <v>1976.92</v>
      </c>
      <c r="X33" s="18"/>
    </row>
    <row r="34" spans="1:24" s="108" customFormat="1" ht="24">
      <c r="A34" s="17" t="s">
        <v>54</v>
      </c>
      <c r="B34" s="17" t="s">
        <v>53</v>
      </c>
      <c r="C34" s="18" t="s">
        <v>318</v>
      </c>
      <c r="D34" s="19"/>
      <c r="E34" s="18" t="s">
        <v>511</v>
      </c>
      <c r="F34" s="86" t="s">
        <v>510</v>
      </c>
      <c r="G34" s="9" t="s">
        <v>58</v>
      </c>
      <c r="H34" s="17" t="s">
        <v>52</v>
      </c>
      <c r="I34" s="9" t="s">
        <v>59</v>
      </c>
      <c r="J34" s="17" t="s">
        <v>120</v>
      </c>
      <c r="K34" s="9" t="s">
        <v>439</v>
      </c>
      <c r="L34" s="10">
        <v>43037</v>
      </c>
      <c r="M34" s="10">
        <v>43040</v>
      </c>
      <c r="N34" s="11">
        <v>988.46</v>
      </c>
      <c r="O34" s="11">
        <v>988.46</v>
      </c>
      <c r="P34" s="90">
        <f>N34+O34</f>
        <v>1976.92</v>
      </c>
      <c r="Q34" s="27" t="s">
        <v>217</v>
      </c>
      <c r="R34" s="43" t="s">
        <v>217</v>
      </c>
      <c r="S34" s="27" t="s">
        <v>217</v>
      </c>
      <c r="T34" s="43" t="s">
        <v>217</v>
      </c>
      <c r="U34" s="28" t="s">
        <v>217</v>
      </c>
      <c r="V34" s="90">
        <v>0</v>
      </c>
      <c r="W34" s="29">
        <f t="shared" si="1"/>
        <v>1976.92</v>
      </c>
      <c r="X34" s="18"/>
    </row>
    <row r="35" spans="1:24" s="108" customFormat="1" ht="24">
      <c r="A35" s="17" t="s">
        <v>54</v>
      </c>
      <c r="B35" s="17" t="s">
        <v>53</v>
      </c>
      <c r="C35" s="18" t="s">
        <v>512</v>
      </c>
      <c r="D35" s="19"/>
      <c r="E35" s="18" t="s">
        <v>513</v>
      </c>
      <c r="F35" s="86" t="s">
        <v>510</v>
      </c>
      <c r="G35" s="9" t="s">
        <v>58</v>
      </c>
      <c r="H35" s="17" t="s">
        <v>52</v>
      </c>
      <c r="I35" s="9" t="s">
        <v>59</v>
      </c>
      <c r="J35" s="17" t="s">
        <v>120</v>
      </c>
      <c r="K35" s="9" t="s">
        <v>439</v>
      </c>
      <c r="L35" s="10">
        <v>43037</v>
      </c>
      <c r="M35" s="10">
        <v>43040</v>
      </c>
      <c r="N35" s="11">
        <v>988.46</v>
      </c>
      <c r="O35" s="11">
        <v>988.46</v>
      </c>
      <c r="P35" s="90">
        <f>N35+O35</f>
        <v>1976.92</v>
      </c>
      <c r="Q35" s="27" t="s">
        <v>217</v>
      </c>
      <c r="R35" s="43" t="s">
        <v>217</v>
      </c>
      <c r="S35" s="27" t="s">
        <v>217</v>
      </c>
      <c r="T35" s="43" t="s">
        <v>217</v>
      </c>
      <c r="U35" s="28" t="s">
        <v>217</v>
      </c>
      <c r="V35" s="90">
        <v>0</v>
      </c>
      <c r="W35" s="29">
        <f t="shared" si="1"/>
        <v>1976.92</v>
      </c>
      <c r="X35" s="18"/>
    </row>
    <row r="36" spans="1:24" s="108" customFormat="1" ht="36">
      <c r="A36" s="17" t="s">
        <v>54</v>
      </c>
      <c r="B36" s="17" t="s">
        <v>53</v>
      </c>
      <c r="C36" s="18" t="s">
        <v>514</v>
      </c>
      <c r="D36" s="19"/>
      <c r="E36" s="18" t="s">
        <v>316</v>
      </c>
      <c r="F36" s="86" t="s">
        <v>515</v>
      </c>
      <c r="G36" s="9" t="s">
        <v>58</v>
      </c>
      <c r="H36" s="17" t="s">
        <v>52</v>
      </c>
      <c r="I36" s="9" t="s">
        <v>59</v>
      </c>
      <c r="J36" s="17" t="s">
        <v>60</v>
      </c>
      <c r="K36" s="9" t="s">
        <v>61</v>
      </c>
      <c r="L36" s="10">
        <v>43038</v>
      </c>
      <c r="M36" s="10">
        <v>43039</v>
      </c>
      <c r="N36" s="11">
        <v>660.71500000000003</v>
      </c>
      <c r="O36" s="11">
        <v>660.72</v>
      </c>
      <c r="P36" s="90">
        <f>N36+O36</f>
        <v>1321.4349999999999</v>
      </c>
      <c r="Q36" s="27" t="s">
        <v>217</v>
      </c>
      <c r="R36" s="43" t="s">
        <v>217</v>
      </c>
      <c r="S36" s="27" t="s">
        <v>217</v>
      </c>
      <c r="T36" s="43" t="s">
        <v>217</v>
      </c>
      <c r="U36" s="28" t="s">
        <v>217</v>
      </c>
      <c r="V36" s="90">
        <v>0</v>
      </c>
      <c r="W36" s="29">
        <f t="shared" si="1"/>
        <v>1321.4349999999999</v>
      </c>
      <c r="X36" s="18"/>
    </row>
    <row r="37" spans="1:24" s="108" customFormat="1" ht="36">
      <c r="A37" s="17" t="s">
        <v>54</v>
      </c>
      <c r="B37" s="17" t="s">
        <v>53</v>
      </c>
      <c r="C37" s="70" t="s">
        <v>126</v>
      </c>
      <c r="D37" s="19">
        <v>41297</v>
      </c>
      <c r="E37" s="70" t="s">
        <v>301</v>
      </c>
      <c r="F37" s="70" t="s">
        <v>244</v>
      </c>
      <c r="G37" s="9" t="s">
        <v>58</v>
      </c>
      <c r="H37" s="17" t="s">
        <v>52</v>
      </c>
      <c r="I37" s="9" t="s">
        <v>59</v>
      </c>
      <c r="J37" s="17" t="s">
        <v>52</v>
      </c>
      <c r="K37" s="9" t="s">
        <v>197</v>
      </c>
      <c r="L37" s="10">
        <v>43010</v>
      </c>
      <c r="M37" s="10">
        <v>43014</v>
      </c>
      <c r="N37" s="11"/>
      <c r="O37" s="11"/>
      <c r="P37" s="90">
        <f t="shared" si="0"/>
        <v>0</v>
      </c>
      <c r="Q37" s="27">
        <v>4</v>
      </c>
      <c r="R37" s="43">
        <v>54.04</v>
      </c>
      <c r="S37" s="27" t="s">
        <v>217</v>
      </c>
      <c r="T37" s="43" t="s">
        <v>217</v>
      </c>
      <c r="U37" s="28">
        <v>5</v>
      </c>
      <c r="V37" s="90">
        <f t="shared" ref="V37:V97" si="4">Q37*R37</f>
        <v>216.16</v>
      </c>
      <c r="W37" s="29">
        <f t="shared" si="1"/>
        <v>216.16</v>
      </c>
      <c r="X37" s="18"/>
    </row>
    <row r="38" spans="1:24" s="108" customFormat="1" ht="36">
      <c r="A38" s="17" t="s">
        <v>54</v>
      </c>
      <c r="B38" s="17" t="s">
        <v>53</v>
      </c>
      <c r="C38" s="70" t="s">
        <v>126</v>
      </c>
      <c r="D38" s="19">
        <v>41297</v>
      </c>
      <c r="E38" s="70" t="s">
        <v>301</v>
      </c>
      <c r="F38" s="70" t="s">
        <v>245</v>
      </c>
      <c r="G38" s="9" t="s">
        <v>58</v>
      </c>
      <c r="H38" s="17" t="s">
        <v>52</v>
      </c>
      <c r="I38" s="9" t="s">
        <v>59</v>
      </c>
      <c r="J38" s="17" t="s">
        <v>52</v>
      </c>
      <c r="K38" s="9" t="s">
        <v>197</v>
      </c>
      <c r="L38" s="10">
        <v>43017</v>
      </c>
      <c r="M38" s="10">
        <v>43019</v>
      </c>
      <c r="N38" s="11"/>
      <c r="O38" s="11"/>
      <c r="P38" s="90">
        <f t="shared" si="0"/>
        <v>0</v>
      </c>
      <c r="Q38" s="27">
        <v>2</v>
      </c>
      <c r="R38" s="43">
        <v>54.01</v>
      </c>
      <c r="S38" s="27" t="s">
        <v>217</v>
      </c>
      <c r="T38" s="43" t="s">
        <v>217</v>
      </c>
      <c r="U38" s="28">
        <v>2</v>
      </c>
      <c r="V38" s="90">
        <f t="shared" si="4"/>
        <v>108.02</v>
      </c>
      <c r="W38" s="29">
        <f t="shared" si="1"/>
        <v>108.02</v>
      </c>
      <c r="X38" s="18"/>
    </row>
    <row r="39" spans="1:24" s="108" customFormat="1" ht="36">
      <c r="A39" s="17" t="s">
        <v>54</v>
      </c>
      <c r="B39" s="17" t="s">
        <v>53</v>
      </c>
      <c r="C39" s="70" t="s">
        <v>126</v>
      </c>
      <c r="D39" s="19">
        <v>41297</v>
      </c>
      <c r="E39" s="70" t="s">
        <v>301</v>
      </c>
      <c r="F39" s="70" t="s">
        <v>246</v>
      </c>
      <c r="G39" s="9" t="s">
        <v>58</v>
      </c>
      <c r="H39" s="17" t="s">
        <v>52</v>
      </c>
      <c r="I39" s="9" t="s">
        <v>59</v>
      </c>
      <c r="J39" s="17" t="s">
        <v>52</v>
      </c>
      <c r="K39" s="9" t="s">
        <v>197</v>
      </c>
      <c r="L39" s="10">
        <v>43024</v>
      </c>
      <c r="M39" s="10">
        <v>43028</v>
      </c>
      <c r="N39" s="11"/>
      <c r="O39" s="11"/>
      <c r="P39" s="90">
        <f t="shared" si="0"/>
        <v>0</v>
      </c>
      <c r="Q39" s="27">
        <v>4</v>
      </c>
      <c r="R39" s="43">
        <v>54.01</v>
      </c>
      <c r="S39" s="27" t="s">
        <v>217</v>
      </c>
      <c r="T39" s="43" t="s">
        <v>217</v>
      </c>
      <c r="U39" s="28">
        <v>4</v>
      </c>
      <c r="V39" s="90">
        <f t="shared" si="4"/>
        <v>216.04</v>
      </c>
      <c r="W39" s="29">
        <f t="shared" si="1"/>
        <v>216.04</v>
      </c>
      <c r="X39" s="18"/>
    </row>
    <row r="40" spans="1:24" s="108" customFormat="1" ht="36">
      <c r="A40" s="17" t="s">
        <v>54</v>
      </c>
      <c r="B40" s="17" t="s">
        <v>53</v>
      </c>
      <c r="C40" s="70" t="s">
        <v>126</v>
      </c>
      <c r="D40" s="19">
        <v>41297</v>
      </c>
      <c r="E40" s="70" t="s">
        <v>301</v>
      </c>
      <c r="F40" s="70" t="s">
        <v>247</v>
      </c>
      <c r="G40" s="9" t="s">
        <v>58</v>
      </c>
      <c r="H40" s="17" t="s">
        <v>52</v>
      </c>
      <c r="I40" s="9" t="s">
        <v>59</v>
      </c>
      <c r="J40" s="17" t="s">
        <v>52</v>
      </c>
      <c r="K40" s="9" t="s">
        <v>197</v>
      </c>
      <c r="L40" s="10">
        <v>43031</v>
      </c>
      <c r="M40" s="10">
        <v>43035</v>
      </c>
      <c r="N40" s="11"/>
      <c r="O40" s="11"/>
      <c r="P40" s="90">
        <f t="shared" si="0"/>
        <v>0</v>
      </c>
      <c r="Q40" s="27">
        <v>4</v>
      </c>
      <c r="R40" s="43">
        <v>54.01</v>
      </c>
      <c r="S40" s="27" t="s">
        <v>217</v>
      </c>
      <c r="T40" s="43" t="s">
        <v>217</v>
      </c>
      <c r="U40" s="28">
        <v>4</v>
      </c>
      <c r="V40" s="90">
        <f t="shared" si="4"/>
        <v>216.04</v>
      </c>
      <c r="W40" s="29">
        <f t="shared" si="1"/>
        <v>216.04</v>
      </c>
      <c r="X40" s="18"/>
    </row>
    <row r="41" spans="1:24" s="108" customFormat="1" ht="36">
      <c r="A41" s="17" t="s">
        <v>54</v>
      </c>
      <c r="B41" s="17" t="s">
        <v>53</v>
      </c>
      <c r="C41" s="18" t="s">
        <v>248</v>
      </c>
      <c r="D41" s="19" t="s">
        <v>356</v>
      </c>
      <c r="E41" s="70" t="s">
        <v>301</v>
      </c>
      <c r="F41" s="70" t="s">
        <v>249</v>
      </c>
      <c r="G41" s="9" t="s">
        <v>58</v>
      </c>
      <c r="H41" s="17" t="s">
        <v>52</v>
      </c>
      <c r="I41" s="9" t="s">
        <v>59</v>
      </c>
      <c r="J41" s="17" t="s">
        <v>52</v>
      </c>
      <c r="K41" s="9" t="s">
        <v>250</v>
      </c>
      <c r="L41" s="10">
        <v>43012</v>
      </c>
      <c r="M41" s="10">
        <v>43014</v>
      </c>
      <c r="N41" s="11"/>
      <c r="O41" s="11"/>
      <c r="P41" s="90">
        <f t="shared" si="0"/>
        <v>0</v>
      </c>
      <c r="Q41" s="27">
        <v>2</v>
      </c>
      <c r="R41" s="43">
        <v>54.01</v>
      </c>
      <c r="S41" s="27" t="s">
        <v>217</v>
      </c>
      <c r="T41" s="43" t="s">
        <v>217</v>
      </c>
      <c r="U41" s="28">
        <v>2</v>
      </c>
      <c r="V41" s="90">
        <f t="shared" si="4"/>
        <v>108.02</v>
      </c>
      <c r="W41" s="29">
        <f t="shared" si="1"/>
        <v>108.02</v>
      </c>
      <c r="X41" s="18"/>
    </row>
    <row r="42" spans="1:24" s="108" customFormat="1" ht="72">
      <c r="A42" s="17" t="s">
        <v>54</v>
      </c>
      <c r="B42" s="17" t="s">
        <v>53</v>
      </c>
      <c r="C42" s="18" t="s">
        <v>133</v>
      </c>
      <c r="D42" s="19" t="s">
        <v>296</v>
      </c>
      <c r="E42" s="70" t="s">
        <v>297</v>
      </c>
      <c r="F42" s="70" t="s">
        <v>251</v>
      </c>
      <c r="G42" s="9" t="s">
        <v>58</v>
      </c>
      <c r="H42" s="17" t="s">
        <v>52</v>
      </c>
      <c r="I42" s="9" t="s">
        <v>59</v>
      </c>
      <c r="J42" s="17" t="s">
        <v>52</v>
      </c>
      <c r="K42" s="74" t="s">
        <v>272</v>
      </c>
      <c r="L42" s="10">
        <v>43011</v>
      </c>
      <c r="M42" s="10">
        <v>43016</v>
      </c>
      <c r="N42" s="11"/>
      <c r="O42" s="11"/>
      <c r="P42" s="90">
        <f t="shared" si="0"/>
        <v>0</v>
      </c>
      <c r="Q42" s="27">
        <v>5</v>
      </c>
      <c r="R42" s="43">
        <v>212.4</v>
      </c>
      <c r="S42" s="27" t="s">
        <v>217</v>
      </c>
      <c r="T42" s="43" t="s">
        <v>217</v>
      </c>
      <c r="U42" s="28">
        <v>2</v>
      </c>
      <c r="V42" s="90">
        <f t="shared" si="4"/>
        <v>1062</v>
      </c>
      <c r="W42" s="29">
        <f t="shared" si="1"/>
        <v>1062</v>
      </c>
      <c r="X42" s="18"/>
    </row>
    <row r="43" spans="1:24" s="108" customFormat="1" ht="48">
      <c r="A43" s="17" t="s">
        <v>54</v>
      </c>
      <c r="B43" s="17" t="s">
        <v>53</v>
      </c>
      <c r="C43" s="18" t="s">
        <v>252</v>
      </c>
      <c r="D43" s="19" t="s">
        <v>389</v>
      </c>
      <c r="E43" s="70" t="s">
        <v>66</v>
      </c>
      <c r="F43" s="70" t="s">
        <v>253</v>
      </c>
      <c r="G43" s="9" t="s">
        <v>58</v>
      </c>
      <c r="H43" s="17" t="s">
        <v>52</v>
      </c>
      <c r="I43" s="9" t="s">
        <v>59</v>
      </c>
      <c r="J43" s="17" t="s">
        <v>254</v>
      </c>
      <c r="K43" s="9" t="s">
        <v>255</v>
      </c>
      <c r="L43" s="10">
        <v>43019</v>
      </c>
      <c r="M43" s="10">
        <v>43024</v>
      </c>
      <c r="N43" s="11"/>
      <c r="O43" s="11"/>
      <c r="P43" s="90">
        <f t="shared" si="0"/>
        <v>0</v>
      </c>
      <c r="Q43" s="27">
        <v>5</v>
      </c>
      <c r="R43" s="43">
        <v>370</v>
      </c>
      <c r="S43" s="27" t="s">
        <v>217</v>
      </c>
      <c r="T43" s="43" t="s">
        <v>217</v>
      </c>
      <c r="U43" s="28">
        <v>5</v>
      </c>
      <c r="V43" s="90">
        <f t="shared" si="4"/>
        <v>1850</v>
      </c>
      <c r="W43" s="29">
        <f t="shared" si="1"/>
        <v>1850</v>
      </c>
      <c r="X43" s="18"/>
    </row>
    <row r="44" spans="1:24" s="108" customFormat="1" ht="48">
      <c r="A44" s="17" t="s">
        <v>54</v>
      </c>
      <c r="B44" s="17" t="s">
        <v>53</v>
      </c>
      <c r="C44" s="18" t="s">
        <v>256</v>
      </c>
      <c r="D44" s="19" t="s">
        <v>330</v>
      </c>
      <c r="E44" s="70" t="s">
        <v>259</v>
      </c>
      <c r="F44" s="70" t="s">
        <v>257</v>
      </c>
      <c r="G44" s="9" t="s">
        <v>58</v>
      </c>
      <c r="H44" s="17" t="s">
        <v>52</v>
      </c>
      <c r="I44" s="9" t="s">
        <v>59</v>
      </c>
      <c r="J44" s="17" t="s">
        <v>254</v>
      </c>
      <c r="K44" s="9" t="s">
        <v>255</v>
      </c>
      <c r="L44" s="10">
        <v>43019</v>
      </c>
      <c r="M44" s="10">
        <v>43024</v>
      </c>
      <c r="N44" s="11"/>
      <c r="O44" s="11"/>
      <c r="P44" s="90">
        <f t="shared" si="0"/>
        <v>0</v>
      </c>
      <c r="Q44" s="27" t="s">
        <v>217</v>
      </c>
      <c r="R44" s="97" t="s">
        <v>217</v>
      </c>
      <c r="S44" s="27">
        <v>5</v>
      </c>
      <c r="T44" s="43">
        <v>185</v>
      </c>
      <c r="U44" s="28">
        <v>5</v>
      </c>
      <c r="V44" s="90">
        <v>925</v>
      </c>
      <c r="W44" s="29">
        <f t="shared" si="1"/>
        <v>925</v>
      </c>
      <c r="X44" s="18"/>
    </row>
    <row r="45" spans="1:24" s="108" customFormat="1" ht="48">
      <c r="A45" s="17" t="s">
        <v>54</v>
      </c>
      <c r="B45" s="17" t="s">
        <v>53</v>
      </c>
      <c r="C45" s="18" t="s">
        <v>258</v>
      </c>
      <c r="D45" s="19" t="s">
        <v>330</v>
      </c>
      <c r="E45" s="70" t="s">
        <v>259</v>
      </c>
      <c r="F45" s="70" t="s">
        <v>260</v>
      </c>
      <c r="G45" s="9" t="s">
        <v>58</v>
      </c>
      <c r="H45" s="17" t="s">
        <v>52</v>
      </c>
      <c r="I45" s="9" t="s">
        <v>59</v>
      </c>
      <c r="J45" s="17" t="s">
        <v>254</v>
      </c>
      <c r="K45" s="9" t="s">
        <v>255</v>
      </c>
      <c r="L45" s="10">
        <v>43019</v>
      </c>
      <c r="M45" s="10">
        <v>43024</v>
      </c>
      <c r="N45" s="11"/>
      <c r="O45" s="11"/>
      <c r="P45" s="90">
        <f t="shared" si="0"/>
        <v>0</v>
      </c>
      <c r="Q45" s="27" t="s">
        <v>217</v>
      </c>
      <c r="R45" s="97" t="s">
        <v>217</v>
      </c>
      <c r="S45" s="27">
        <v>5</v>
      </c>
      <c r="T45" s="43">
        <v>185</v>
      </c>
      <c r="U45" s="28">
        <v>5</v>
      </c>
      <c r="V45" s="90">
        <v>925</v>
      </c>
      <c r="W45" s="29">
        <f t="shared" si="1"/>
        <v>925</v>
      </c>
      <c r="X45" s="18"/>
    </row>
    <row r="46" spans="1:24" s="108" customFormat="1" ht="48">
      <c r="A46" s="17" t="s">
        <v>54</v>
      </c>
      <c r="B46" s="17" t="s">
        <v>53</v>
      </c>
      <c r="C46" s="18" t="s">
        <v>261</v>
      </c>
      <c r="D46" s="19" t="s">
        <v>381</v>
      </c>
      <c r="E46" s="70" t="s">
        <v>364</v>
      </c>
      <c r="F46" s="70" t="s">
        <v>253</v>
      </c>
      <c r="G46" s="9" t="s">
        <v>58</v>
      </c>
      <c r="H46" s="17" t="s">
        <v>52</v>
      </c>
      <c r="I46" s="9" t="s">
        <v>59</v>
      </c>
      <c r="J46" s="17" t="s">
        <v>254</v>
      </c>
      <c r="K46" s="9" t="s">
        <v>255</v>
      </c>
      <c r="L46" s="10">
        <v>43019</v>
      </c>
      <c r="M46" s="10">
        <v>43024</v>
      </c>
      <c r="N46" s="11"/>
      <c r="O46" s="11"/>
      <c r="P46" s="90">
        <f t="shared" si="0"/>
        <v>0</v>
      </c>
      <c r="Q46" s="27">
        <v>5</v>
      </c>
      <c r="R46" s="43">
        <v>370</v>
      </c>
      <c r="S46" s="27" t="s">
        <v>217</v>
      </c>
      <c r="T46" s="43" t="s">
        <v>217</v>
      </c>
      <c r="U46" s="28">
        <v>5</v>
      </c>
      <c r="V46" s="90">
        <f t="shared" si="4"/>
        <v>1850</v>
      </c>
      <c r="W46" s="29">
        <f t="shared" si="1"/>
        <v>1850</v>
      </c>
      <c r="X46" s="18"/>
    </row>
    <row r="47" spans="1:24" s="108" customFormat="1" ht="48">
      <c r="A47" s="17" t="s">
        <v>54</v>
      </c>
      <c r="B47" s="17" t="s">
        <v>53</v>
      </c>
      <c r="C47" s="18" t="s">
        <v>262</v>
      </c>
      <c r="D47" s="19" t="s">
        <v>382</v>
      </c>
      <c r="E47" s="70" t="s">
        <v>383</v>
      </c>
      <c r="F47" s="70" t="s">
        <v>253</v>
      </c>
      <c r="G47" s="9" t="s">
        <v>58</v>
      </c>
      <c r="H47" s="17" t="s">
        <v>52</v>
      </c>
      <c r="I47" s="9" t="s">
        <v>59</v>
      </c>
      <c r="J47" s="17" t="s">
        <v>254</v>
      </c>
      <c r="K47" s="9" t="s">
        <v>255</v>
      </c>
      <c r="L47" s="10">
        <v>43019</v>
      </c>
      <c r="M47" s="10">
        <v>43024</v>
      </c>
      <c r="N47" s="11"/>
      <c r="O47" s="11"/>
      <c r="P47" s="90">
        <f t="shared" si="0"/>
        <v>0</v>
      </c>
      <c r="Q47" s="27">
        <v>5</v>
      </c>
      <c r="R47" s="43">
        <v>370</v>
      </c>
      <c r="S47" s="27" t="s">
        <v>217</v>
      </c>
      <c r="T47" s="43" t="s">
        <v>217</v>
      </c>
      <c r="U47" s="28">
        <v>5</v>
      </c>
      <c r="V47" s="90">
        <f t="shared" si="4"/>
        <v>1850</v>
      </c>
      <c r="W47" s="29">
        <f t="shared" si="1"/>
        <v>1850</v>
      </c>
      <c r="X47" s="18"/>
    </row>
    <row r="48" spans="1:24" s="108" customFormat="1" ht="48">
      <c r="A48" s="17" t="s">
        <v>54</v>
      </c>
      <c r="B48" s="17" t="s">
        <v>53</v>
      </c>
      <c r="C48" s="18" t="s">
        <v>263</v>
      </c>
      <c r="D48" s="19">
        <v>72460</v>
      </c>
      <c r="E48" s="70" t="s">
        <v>388</v>
      </c>
      <c r="F48" s="70" t="s">
        <v>264</v>
      </c>
      <c r="G48" s="9" t="s">
        <v>58</v>
      </c>
      <c r="H48" s="17" t="s">
        <v>52</v>
      </c>
      <c r="I48" s="9" t="s">
        <v>59</v>
      </c>
      <c r="J48" s="17" t="s">
        <v>254</v>
      </c>
      <c r="K48" s="9" t="s">
        <v>255</v>
      </c>
      <c r="L48" s="10">
        <v>43019</v>
      </c>
      <c r="M48" s="10">
        <v>43023</v>
      </c>
      <c r="N48" s="11"/>
      <c r="O48" s="11"/>
      <c r="P48" s="90">
        <f t="shared" si="0"/>
        <v>0</v>
      </c>
      <c r="Q48" s="27">
        <v>4</v>
      </c>
      <c r="R48" s="43">
        <v>370</v>
      </c>
      <c r="S48" s="27" t="s">
        <v>217</v>
      </c>
      <c r="T48" s="43" t="s">
        <v>217</v>
      </c>
      <c r="U48" s="28">
        <v>4</v>
      </c>
      <c r="V48" s="90">
        <f t="shared" si="4"/>
        <v>1480</v>
      </c>
      <c r="W48" s="29">
        <f t="shared" si="1"/>
        <v>1480</v>
      </c>
      <c r="X48" s="18"/>
    </row>
    <row r="49" spans="1:24" s="108" customFormat="1" ht="48">
      <c r="A49" s="17" t="s">
        <v>54</v>
      </c>
      <c r="B49" s="17" t="s">
        <v>53</v>
      </c>
      <c r="C49" s="18" t="s">
        <v>265</v>
      </c>
      <c r="D49" s="19" t="s">
        <v>384</v>
      </c>
      <c r="E49" s="70" t="s">
        <v>385</v>
      </c>
      <c r="F49" s="70" t="s">
        <v>266</v>
      </c>
      <c r="G49" s="9" t="s">
        <v>58</v>
      </c>
      <c r="H49" s="17" t="s">
        <v>52</v>
      </c>
      <c r="I49" s="9" t="s">
        <v>59</v>
      </c>
      <c r="J49" s="17" t="s">
        <v>254</v>
      </c>
      <c r="K49" s="9" t="s">
        <v>255</v>
      </c>
      <c r="L49" s="10">
        <v>42746</v>
      </c>
      <c r="M49" s="10">
        <v>43024</v>
      </c>
      <c r="N49" s="11"/>
      <c r="O49" s="11"/>
      <c r="P49" s="90">
        <f t="shared" si="0"/>
        <v>0</v>
      </c>
      <c r="Q49" s="27">
        <v>5</v>
      </c>
      <c r="R49" s="43">
        <v>370</v>
      </c>
      <c r="S49" s="27" t="s">
        <v>217</v>
      </c>
      <c r="T49" s="43" t="s">
        <v>217</v>
      </c>
      <c r="U49" s="28">
        <v>5</v>
      </c>
      <c r="V49" s="90">
        <f t="shared" si="4"/>
        <v>1850</v>
      </c>
      <c r="W49" s="29">
        <f t="shared" si="1"/>
        <v>1850</v>
      </c>
      <c r="X49" s="18"/>
    </row>
    <row r="50" spans="1:24" s="108" customFormat="1" ht="60">
      <c r="A50" s="17" t="s">
        <v>54</v>
      </c>
      <c r="B50" s="17" t="s">
        <v>53</v>
      </c>
      <c r="C50" s="18" t="s">
        <v>267</v>
      </c>
      <c r="D50" s="19" t="s">
        <v>386</v>
      </c>
      <c r="E50" s="70" t="s">
        <v>387</v>
      </c>
      <c r="F50" s="70" t="s">
        <v>268</v>
      </c>
      <c r="G50" s="9" t="s">
        <v>58</v>
      </c>
      <c r="H50" s="17" t="s">
        <v>52</v>
      </c>
      <c r="I50" s="9" t="s">
        <v>59</v>
      </c>
      <c r="J50" s="17" t="s">
        <v>269</v>
      </c>
      <c r="K50" s="9" t="s">
        <v>270</v>
      </c>
      <c r="L50" s="10">
        <v>43039</v>
      </c>
      <c r="M50" s="10">
        <v>43044</v>
      </c>
      <c r="N50" s="11"/>
      <c r="O50" s="11"/>
      <c r="P50" s="90">
        <f t="shared" si="0"/>
        <v>0</v>
      </c>
      <c r="Q50" s="27">
        <v>5</v>
      </c>
      <c r="R50" s="43">
        <v>370</v>
      </c>
      <c r="S50" s="27" t="s">
        <v>217</v>
      </c>
      <c r="T50" s="43" t="s">
        <v>217</v>
      </c>
      <c r="U50" s="28">
        <v>5</v>
      </c>
      <c r="V50" s="90">
        <f t="shared" si="4"/>
        <v>1850</v>
      </c>
      <c r="W50" s="29">
        <f t="shared" si="1"/>
        <v>1850</v>
      </c>
      <c r="X50" s="18"/>
    </row>
    <row r="51" spans="1:24" s="108" customFormat="1" ht="60">
      <c r="A51" s="17" t="s">
        <v>54</v>
      </c>
      <c r="B51" s="17" t="s">
        <v>53</v>
      </c>
      <c r="C51" s="81" t="s">
        <v>392</v>
      </c>
      <c r="D51" s="82">
        <v>70823</v>
      </c>
      <c r="E51" s="70" t="s">
        <v>66</v>
      </c>
      <c r="F51" s="70" t="s">
        <v>268</v>
      </c>
      <c r="G51" s="9" t="s">
        <v>58</v>
      </c>
      <c r="H51" s="17" t="s">
        <v>52</v>
      </c>
      <c r="I51" s="9" t="s">
        <v>59</v>
      </c>
      <c r="J51" s="17" t="s">
        <v>269</v>
      </c>
      <c r="K51" s="9" t="s">
        <v>270</v>
      </c>
      <c r="L51" s="10">
        <v>43039</v>
      </c>
      <c r="M51" s="10">
        <v>43044</v>
      </c>
      <c r="N51" s="11"/>
      <c r="O51" s="11"/>
      <c r="P51" s="90">
        <f t="shared" si="0"/>
        <v>0</v>
      </c>
      <c r="Q51" s="27">
        <v>5</v>
      </c>
      <c r="R51" s="43">
        <v>370</v>
      </c>
      <c r="S51" s="27" t="s">
        <v>217</v>
      </c>
      <c r="T51" s="43" t="s">
        <v>217</v>
      </c>
      <c r="U51" s="28">
        <v>5</v>
      </c>
      <c r="V51" s="90">
        <f t="shared" si="4"/>
        <v>1850</v>
      </c>
      <c r="W51" s="29">
        <f t="shared" si="1"/>
        <v>1850</v>
      </c>
      <c r="X51" s="18"/>
    </row>
    <row r="52" spans="1:24" s="108" customFormat="1" ht="60">
      <c r="A52" s="17" t="s">
        <v>54</v>
      </c>
      <c r="B52" s="17" t="s">
        <v>53</v>
      </c>
      <c r="C52" s="18" t="s">
        <v>130</v>
      </c>
      <c r="D52" s="19" t="s">
        <v>390</v>
      </c>
      <c r="E52" s="70" t="s">
        <v>391</v>
      </c>
      <c r="F52" s="70" t="s">
        <v>271</v>
      </c>
      <c r="G52" s="9" t="s">
        <v>58</v>
      </c>
      <c r="H52" s="17" t="s">
        <v>52</v>
      </c>
      <c r="I52" s="9" t="s">
        <v>59</v>
      </c>
      <c r="J52" s="17" t="s">
        <v>52</v>
      </c>
      <c r="K52" s="74" t="s">
        <v>272</v>
      </c>
      <c r="L52" s="10">
        <v>43012</v>
      </c>
      <c r="M52" s="10">
        <v>43016</v>
      </c>
      <c r="N52" s="11"/>
      <c r="O52" s="11"/>
      <c r="P52" s="90">
        <f t="shared" si="0"/>
        <v>0</v>
      </c>
      <c r="Q52" s="27">
        <v>4</v>
      </c>
      <c r="R52" s="43">
        <v>177</v>
      </c>
      <c r="S52" s="27" t="s">
        <v>217</v>
      </c>
      <c r="T52" s="43" t="s">
        <v>217</v>
      </c>
      <c r="U52" s="28">
        <v>4</v>
      </c>
      <c r="V52" s="90">
        <f t="shared" si="4"/>
        <v>708</v>
      </c>
      <c r="W52" s="29">
        <f t="shared" si="1"/>
        <v>708</v>
      </c>
      <c r="X52" s="18"/>
    </row>
    <row r="53" spans="1:24" s="108" customFormat="1" ht="60">
      <c r="A53" s="17" t="s">
        <v>54</v>
      </c>
      <c r="B53" s="17" t="s">
        <v>53</v>
      </c>
      <c r="C53" s="18" t="s">
        <v>273</v>
      </c>
      <c r="D53" s="19">
        <v>55832</v>
      </c>
      <c r="E53" s="70" t="s">
        <v>66</v>
      </c>
      <c r="F53" s="70" t="s">
        <v>274</v>
      </c>
      <c r="G53" s="9" t="s">
        <v>58</v>
      </c>
      <c r="H53" s="17"/>
      <c r="I53" s="9" t="s">
        <v>362</v>
      </c>
      <c r="J53" s="17" t="s">
        <v>52</v>
      </c>
      <c r="K53" s="9" t="s">
        <v>59</v>
      </c>
      <c r="L53" s="10">
        <v>43010</v>
      </c>
      <c r="M53" s="10">
        <v>43014</v>
      </c>
      <c r="N53" s="11"/>
      <c r="O53" s="11"/>
      <c r="P53" s="90">
        <f t="shared" si="0"/>
        <v>0</v>
      </c>
      <c r="Q53" s="27">
        <v>4</v>
      </c>
      <c r="R53" s="43">
        <v>177</v>
      </c>
      <c r="S53" s="27" t="s">
        <v>217</v>
      </c>
      <c r="T53" s="43" t="s">
        <v>217</v>
      </c>
      <c r="U53" s="28">
        <v>4</v>
      </c>
      <c r="V53" s="90">
        <f t="shared" si="4"/>
        <v>708</v>
      </c>
      <c r="W53" s="29">
        <f t="shared" si="1"/>
        <v>708</v>
      </c>
      <c r="X53" s="18"/>
    </row>
    <row r="54" spans="1:24" s="108" customFormat="1" ht="48">
      <c r="A54" s="17" t="s">
        <v>54</v>
      </c>
      <c r="B54" s="17" t="s">
        <v>53</v>
      </c>
      <c r="C54" s="18" t="s">
        <v>275</v>
      </c>
      <c r="D54" s="19" t="s">
        <v>380</v>
      </c>
      <c r="E54" s="70" t="s">
        <v>83</v>
      </c>
      <c r="F54" s="70" t="s">
        <v>276</v>
      </c>
      <c r="G54" s="9" t="s">
        <v>58</v>
      </c>
      <c r="H54" s="17" t="s">
        <v>52</v>
      </c>
      <c r="I54" s="9" t="s">
        <v>59</v>
      </c>
      <c r="J54" s="17" t="s">
        <v>254</v>
      </c>
      <c r="K54" s="9" t="s">
        <v>255</v>
      </c>
      <c r="L54" s="10">
        <v>43019</v>
      </c>
      <c r="M54" s="10">
        <v>43024</v>
      </c>
      <c r="N54" s="11"/>
      <c r="O54" s="11"/>
      <c r="P54" s="90">
        <f t="shared" si="0"/>
        <v>0</v>
      </c>
      <c r="Q54" s="27">
        <v>5</v>
      </c>
      <c r="R54" s="43">
        <v>370</v>
      </c>
      <c r="S54" s="27" t="s">
        <v>217</v>
      </c>
      <c r="T54" s="43" t="s">
        <v>217</v>
      </c>
      <c r="U54" s="28">
        <v>5</v>
      </c>
      <c r="V54" s="90">
        <f t="shared" si="4"/>
        <v>1850</v>
      </c>
      <c r="W54" s="29">
        <f t="shared" si="1"/>
        <v>1850</v>
      </c>
      <c r="X54" s="18"/>
    </row>
    <row r="55" spans="1:24" s="108" customFormat="1" ht="48">
      <c r="A55" s="17" t="s">
        <v>54</v>
      </c>
      <c r="B55" s="17" t="s">
        <v>53</v>
      </c>
      <c r="C55" s="18" t="s">
        <v>277</v>
      </c>
      <c r="D55" s="19" t="s">
        <v>379</v>
      </c>
      <c r="E55" s="70" t="s">
        <v>83</v>
      </c>
      <c r="F55" s="70" t="s">
        <v>253</v>
      </c>
      <c r="G55" s="9" t="s">
        <v>58</v>
      </c>
      <c r="H55" s="17" t="s">
        <v>52</v>
      </c>
      <c r="I55" s="9" t="s">
        <v>59</v>
      </c>
      <c r="J55" s="17" t="s">
        <v>254</v>
      </c>
      <c r="K55" s="9" t="s">
        <v>255</v>
      </c>
      <c r="L55" s="10">
        <v>43019</v>
      </c>
      <c r="M55" s="10">
        <v>43024</v>
      </c>
      <c r="N55" s="11"/>
      <c r="O55" s="11"/>
      <c r="P55" s="90">
        <f t="shared" si="0"/>
        <v>0</v>
      </c>
      <c r="Q55" s="27">
        <v>5</v>
      </c>
      <c r="R55" s="43">
        <v>370</v>
      </c>
      <c r="S55" s="27" t="s">
        <v>217</v>
      </c>
      <c r="T55" s="43" t="s">
        <v>217</v>
      </c>
      <c r="U55" s="28">
        <v>5</v>
      </c>
      <c r="V55" s="90">
        <f t="shared" si="4"/>
        <v>1850</v>
      </c>
      <c r="W55" s="29">
        <f t="shared" si="1"/>
        <v>1850</v>
      </c>
      <c r="X55" s="18"/>
    </row>
    <row r="56" spans="1:24" s="108" customFormat="1" ht="48">
      <c r="A56" s="17" t="s">
        <v>54</v>
      </c>
      <c r="B56" s="17" t="s">
        <v>53</v>
      </c>
      <c r="C56" s="18" t="s">
        <v>278</v>
      </c>
      <c r="D56" s="19" t="s">
        <v>378</v>
      </c>
      <c r="E56" s="70" t="s">
        <v>83</v>
      </c>
      <c r="F56" s="70" t="s">
        <v>253</v>
      </c>
      <c r="G56" s="9" t="s">
        <v>58</v>
      </c>
      <c r="H56" s="17" t="s">
        <v>52</v>
      </c>
      <c r="I56" s="9" t="s">
        <v>59</v>
      </c>
      <c r="J56" s="17" t="s">
        <v>254</v>
      </c>
      <c r="K56" s="9" t="s">
        <v>255</v>
      </c>
      <c r="L56" s="10">
        <v>43019</v>
      </c>
      <c r="M56" s="10">
        <v>43024</v>
      </c>
      <c r="N56" s="11"/>
      <c r="O56" s="11"/>
      <c r="P56" s="90">
        <f t="shared" si="0"/>
        <v>0</v>
      </c>
      <c r="Q56" s="27">
        <v>5</v>
      </c>
      <c r="R56" s="43">
        <v>370</v>
      </c>
      <c r="S56" s="27" t="s">
        <v>217</v>
      </c>
      <c r="T56" s="43" t="s">
        <v>217</v>
      </c>
      <c r="U56" s="28">
        <v>5</v>
      </c>
      <c r="V56" s="90">
        <f t="shared" si="4"/>
        <v>1850</v>
      </c>
      <c r="W56" s="29">
        <f t="shared" si="1"/>
        <v>1850</v>
      </c>
      <c r="X56" s="18"/>
    </row>
    <row r="57" spans="1:24" s="108" customFormat="1" ht="48">
      <c r="A57" s="17" t="s">
        <v>54</v>
      </c>
      <c r="B57" s="17" t="s">
        <v>53</v>
      </c>
      <c r="C57" s="18" t="s">
        <v>279</v>
      </c>
      <c r="D57" s="19" t="s">
        <v>377</v>
      </c>
      <c r="E57" s="70" t="s">
        <v>83</v>
      </c>
      <c r="F57" s="70" t="s">
        <v>253</v>
      </c>
      <c r="G57" s="9" t="s">
        <v>58</v>
      </c>
      <c r="H57" s="17" t="s">
        <v>52</v>
      </c>
      <c r="I57" s="9" t="s">
        <v>59</v>
      </c>
      <c r="J57" s="17" t="s">
        <v>254</v>
      </c>
      <c r="K57" s="9" t="s">
        <v>255</v>
      </c>
      <c r="L57" s="10">
        <v>43019</v>
      </c>
      <c r="M57" s="10">
        <v>43024</v>
      </c>
      <c r="N57" s="11"/>
      <c r="O57" s="11"/>
      <c r="P57" s="90">
        <f t="shared" si="0"/>
        <v>0</v>
      </c>
      <c r="Q57" s="27">
        <v>5</v>
      </c>
      <c r="R57" s="43">
        <v>370</v>
      </c>
      <c r="S57" s="27" t="s">
        <v>217</v>
      </c>
      <c r="T57" s="43" t="s">
        <v>217</v>
      </c>
      <c r="U57" s="28">
        <v>5</v>
      </c>
      <c r="V57" s="90">
        <f t="shared" si="4"/>
        <v>1850</v>
      </c>
      <c r="W57" s="29">
        <f t="shared" si="1"/>
        <v>1850</v>
      </c>
      <c r="X57" s="18"/>
    </row>
    <row r="58" spans="1:24" s="108" customFormat="1" ht="48">
      <c r="A58" s="17" t="s">
        <v>54</v>
      </c>
      <c r="B58" s="17" t="s">
        <v>53</v>
      </c>
      <c r="C58" s="18" t="s">
        <v>280</v>
      </c>
      <c r="D58" s="19">
        <v>39063</v>
      </c>
      <c r="E58" s="70" t="s">
        <v>364</v>
      </c>
      <c r="F58" s="70" t="s">
        <v>281</v>
      </c>
      <c r="G58" s="9" t="s">
        <v>58</v>
      </c>
      <c r="H58" s="17" t="s">
        <v>52</v>
      </c>
      <c r="I58" s="9" t="s">
        <v>59</v>
      </c>
      <c r="J58" s="17" t="s">
        <v>254</v>
      </c>
      <c r="K58" s="9" t="s">
        <v>255</v>
      </c>
      <c r="L58" s="10">
        <v>43019</v>
      </c>
      <c r="M58" s="10">
        <v>43024</v>
      </c>
      <c r="N58" s="11"/>
      <c r="O58" s="11"/>
      <c r="P58" s="90">
        <f t="shared" si="0"/>
        <v>0</v>
      </c>
      <c r="Q58" s="27">
        <v>5</v>
      </c>
      <c r="R58" s="43">
        <v>370</v>
      </c>
      <c r="S58" s="27" t="s">
        <v>217</v>
      </c>
      <c r="T58" s="43" t="s">
        <v>217</v>
      </c>
      <c r="U58" s="28">
        <v>5</v>
      </c>
      <c r="V58" s="90">
        <f t="shared" si="4"/>
        <v>1850</v>
      </c>
      <c r="W58" s="29">
        <f t="shared" si="1"/>
        <v>1850</v>
      </c>
      <c r="X58" s="18"/>
    </row>
    <row r="59" spans="1:24" s="108" customFormat="1" ht="48">
      <c r="A59" s="17" t="s">
        <v>54</v>
      </c>
      <c r="B59" s="17" t="s">
        <v>53</v>
      </c>
      <c r="C59" s="18" t="s">
        <v>282</v>
      </c>
      <c r="D59" s="19" t="s">
        <v>375</v>
      </c>
      <c r="E59" s="70" t="s">
        <v>376</v>
      </c>
      <c r="F59" s="70" t="s">
        <v>253</v>
      </c>
      <c r="G59" s="9" t="s">
        <v>58</v>
      </c>
      <c r="H59" s="17" t="s">
        <v>52</v>
      </c>
      <c r="I59" s="9" t="s">
        <v>59</v>
      </c>
      <c r="J59" s="17" t="s">
        <v>254</v>
      </c>
      <c r="K59" s="9" t="s">
        <v>255</v>
      </c>
      <c r="L59" s="10">
        <v>43019</v>
      </c>
      <c r="M59" s="10">
        <v>43024</v>
      </c>
      <c r="N59" s="11"/>
      <c r="O59" s="11"/>
      <c r="P59" s="90">
        <f t="shared" si="0"/>
        <v>0</v>
      </c>
      <c r="Q59" s="27">
        <v>5</v>
      </c>
      <c r="R59" s="43">
        <v>370</v>
      </c>
      <c r="S59" s="27" t="s">
        <v>217</v>
      </c>
      <c r="T59" s="43" t="s">
        <v>217</v>
      </c>
      <c r="U59" s="28">
        <v>5</v>
      </c>
      <c r="V59" s="90">
        <f t="shared" si="4"/>
        <v>1850</v>
      </c>
      <c r="W59" s="29">
        <f t="shared" si="1"/>
        <v>1850</v>
      </c>
      <c r="X59" s="18"/>
    </row>
    <row r="60" spans="1:24" s="108" customFormat="1" ht="48">
      <c r="A60" s="17" t="s">
        <v>54</v>
      </c>
      <c r="B60" s="17" t="s">
        <v>53</v>
      </c>
      <c r="C60" s="81" t="s">
        <v>283</v>
      </c>
      <c r="D60" s="82" t="s">
        <v>420</v>
      </c>
      <c r="E60" s="70" t="s">
        <v>364</v>
      </c>
      <c r="F60" s="70" t="s">
        <v>253</v>
      </c>
      <c r="G60" s="9" t="s">
        <v>58</v>
      </c>
      <c r="H60" s="17"/>
      <c r="I60" s="9"/>
      <c r="J60" s="17" t="s">
        <v>254</v>
      </c>
      <c r="K60" s="9" t="s">
        <v>255</v>
      </c>
      <c r="L60" s="10">
        <v>43019</v>
      </c>
      <c r="M60" s="10">
        <v>43024</v>
      </c>
      <c r="N60" s="11"/>
      <c r="O60" s="11"/>
      <c r="P60" s="90">
        <f t="shared" si="0"/>
        <v>0</v>
      </c>
      <c r="Q60" s="27">
        <v>5</v>
      </c>
      <c r="R60" s="43">
        <v>370</v>
      </c>
      <c r="S60" s="27" t="s">
        <v>217</v>
      </c>
      <c r="T60" s="43" t="s">
        <v>217</v>
      </c>
      <c r="U60" s="28">
        <v>5</v>
      </c>
      <c r="V60" s="90">
        <f t="shared" si="4"/>
        <v>1850</v>
      </c>
      <c r="W60" s="29">
        <f t="shared" si="1"/>
        <v>1850</v>
      </c>
      <c r="X60" s="18"/>
    </row>
    <row r="61" spans="1:24" s="108" customFormat="1" ht="27.75" customHeight="1">
      <c r="A61" s="17" t="s">
        <v>54</v>
      </c>
      <c r="B61" s="17" t="s">
        <v>53</v>
      </c>
      <c r="C61" s="101" t="s">
        <v>284</v>
      </c>
      <c r="D61" s="19" t="s">
        <v>374</v>
      </c>
      <c r="E61" s="70" t="s">
        <v>83</v>
      </c>
      <c r="F61" s="102" t="s">
        <v>253</v>
      </c>
      <c r="G61" s="9" t="s">
        <v>58</v>
      </c>
      <c r="H61" s="17" t="s">
        <v>52</v>
      </c>
      <c r="I61" s="9" t="s">
        <v>59</v>
      </c>
      <c r="J61" s="17" t="s">
        <v>254</v>
      </c>
      <c r="K61" s="50" t="s">
        <v>255</v>
      </c>
      <c r="L61" s="51">
        <v>43019</v>
      </c>
      <c r="M61" s="51">
        <v>43024</v>
      </c>
      <c r="N61" s="11"/>
      <c r="O61" s="11"/>
      <c r="P61" s="90">
        <f t="shared" si="0"/>
        <v>0</v>
      </c>
      <c r="Q61" s="56" t="s">
        <v>285</v>
      </c>
      <c r="R61" s="43">
        <v>370</v>
      </c>
      <c r="S61" s="27" t="s">
        <v>217</v>
      </c>
      <c r="T61" s="43" t="s">
        <v>217</v>
      </c>
      <c r="U61" s="28">
        <v>5</v>
      </c>
      <c r="V61" s="90">
        <f t="shared" si="4"/>
        <v>1850</v>
      </c>
      <c r="W61" s="29">
        <f t="shared" si="1"/>
        <v>1850</v>
      </c>
      <c r="X61" s="18"/>
    </row>
    <row r="62" spans="1:24" s="108" customFormat="1" ht="48">
      <c r="A62" s="17" t="s">
        <v>54</v>
      </c>
      <c r="B62" s="17" t="s">
        <v>53</v>
      </c>
      <c r="C62" s="101" t="s">
        <v>286</v>
      </c>
      <c r="D62" s="19" t="s">
        <v>373</v>
      </c>
      <c r="E62" s="70" t="s">
        <v>371</v>
      </c>
      <c r="F62" s="102" t="s">
        <v>253</v>
      </c>
      <c r="G62" s="9" t="s">
        <v>58</v>
      </c>
      <c r="H62" s="17" t="s">
        <v>52</v>
      </c>
      <c r="I62" s="9" t="s">
        <v>59</v>
      </c>
      <c r="J62" s="17" t="s">
        <v>254</v>
      </c>
      <c r="K62" s="49" t="s">
        <v>255</v>
      </c>
      <c r="L62" s="51">
        <v>43019</v>
      </c>
      <c r="M62" s="51">
        <v>43024</v>
      </c>
      <c r="N62" s="11"/>
      <c r="O62" s="11"/>
      <c r="P62" s="90">
        <f t="shared" si="0"/>
        <v>0</v>
      </c>
      <c r="Q62" s="56" t="s">
        <v>285</v>
      </c>
      <c r="R62" s="43">
        <v>370</v>
      </c>
      <c r="S62" s="27" t="s">
        <v>217</v>
      </c>
      <c r="T62" s="43" t="s">
        <v>217</v>
      </c>
      <c r="U62" s="28">
        <v>5</v>
      </c>
      <c r="V62" s="90">
        <f t="shared" si="4"/>
        <v>1850</v>
      </c>
      <c r="W62" s="29">
        <f t="shared" si="1"/>
        <v>1850</v>
      </c>
      <c r="X62" s="18"/>
    </row>
    <row r="63" spans="1:24" s="108" customFormat="1" ht="12.75" customHeight="1">
      <c r="A63" s="17" t="s">
        <v>54</v>
      </c>
      <c r="B63" s="17" t="s">
        <v>53</v>
      </c>
      <c r="C63" s="101" t="s">
        <v>287</v>
      </c>
      <c r="D63" s="19" t="s">
        <v>372</v>
      </c>
      <c r="E63" s="70" t="s">
        <v>371</v>
      </c>
      <c r="F63" s="102" t="s">
        <v>253</v>
      </c>
      <c r="G63" s="9" t="s">
        <v>58</v>
      </c>
      <c r="H63" s="17" t="s">
        <v>52</v>
      </c>
      <c r="I63" s="9" t="s">
        <v>59</v>
      </c>
      <c r="J63" s="17" t="s">
        <v>254</v>
      </c>
      <c r="K63" s="49" t="s">
        <v>255</v>
      </c>
      <c r="L63" s="51">
        <v>43019</v>
      </c>
      <c r="M63" s="51">
        <v>43024</v>
      </c>
      <c r="N63" s="11"/>
      <c r="O63" s="11"/>
      <c r="P63" s="90">
        <f t="shared" si="0"/>
        <v>0</v>
      </c>
      <c r="Q63" s="56" t="s">
        <v>285</v>
      </c>
      <c r="R63" s="43">
        <v>370</v>
      </c>
      <c r="S63" s="27" t="s">
        <v>217</v>
      </c>
      <c r="T63" s="43" t="s">
        <v>217</v>
      </c>
      <c r="U63" s="28">
        <v>5</v>
      </c>
      <c r="V63" s="90">
        <f t="shared" si="4"/>
        <v>1850</v>
      </c>
      <c r="W63" s="29">
        <f t="shared" si="1"/>
        <v>1850</v>
      </c>
      <c r="X63" s="18"/>
    </row>
    <row r="64" spans="1:24" s="108" customFormat="1" ht="48">
      <c r="A64" s="17" t="s">
        <v>54</v>
      </c>
      <c r="B64" s="17" t="s">
        <v>53</v>
      </c>
      <c r="C64" s="101" t="s">
        <v>55</v>
      </c>
      <c r="D64" s="19" t="s">
        <v>369</v>
      </c>
      <c r="E64" s="70" t="s">
        <v>370</v>
      </c>
      <c r="F64" s="102" t="s">
        <v>288</v>
      </c>
      <c r="G64" s="9" t="s">
        <v>58</v>
      </c>
      <c r="H64" s="17" t="s">
        <v>52</v>
      </c>
      <c r="I64" s="9" t="s">
        <v>59</v>
      </c>
      <c r="J64" s="17" t="s">
        <v>254</v>
      </c>
      <c r="K64" s="49" t="s">
        <v>255</v>
      </c>
      <c r="L64" s="51">
        <v>43019</v>
      </c>
      <c r="M64" s="51">
        <v>43024</v>
      </c>
      <c r="N64" s="11"/>
      <c r="O64" s="11"/>
      <c r="P64" s="90">
        <f t="shared" si="0"/>
        <v>0</v>
      </c>
      <c r="Q64" s="56" t="s">
        <v>285</v>
      </c>
      <c r="R64" s="43">
        <v>370</v>
      </c>
      <c r="S64" s="27" t="s">
        <v>217</v>
      </c>
      <c r="T64" s="43" t="s">
        <v>217</v>
      </c>
      <c r="U64" s="28">
        <v>5</v>
      </c>
      <c r="V64" s="90">
        <f t="shared" si="4"/>
        <v>1850</v>
      </c>
      <c r="W64" s="29">
        <f t="shared" si="1"/>
        <v>1850</v>
      </c>
      <c r="X64" s="18"/>
    </row>
    <row r="65" spans="1:24" s="108" customFormat="1" ht="12.75" customHeight="1">
      <c r="A65" s="17" t="s">
        <v>54</v>
      </c>
      <c r="B65" s="17" t="s">
        <v>53</v>
      </c>
      <c r="C65" s="101" t="s">
        <v>289</v>
      </c>
      <c r="D65" s="19" t="s">
        <v>367</v>
      </c>
      <c r="E65" s="70" t="s">
        <v>368</v>
      </c>
      <c r="F65" s="102" t="s">
        <v>288</v>
      </c>
      <c r="G65" s="9" t="s">
        <v>58</v>
      </c>
      <c r="H65" s="17" t="s">
        <v>52</v>
      </c>
      <c r="I65" s="9" t="s">
        <v>59</v>
      </c>
      <c r="J65" s="17" t="s">
        <v>254</v>
      </c>
      <c r="K65" s="49" t="s">
        <v>255</v>
      </c>
      <c r="L65" s="51">
        <v>43019</v>
      </c>
      <c r="M65" s="51">
        <v>43024</v>
      </c>
      <c r="N65" s="11"/>
      <c r="O65" s="11"/>
      <c r="P65" s="90">
        <f t="shared" si="0"/>
        <v>0</v>
      </c>
      <c r="Q65" s="56" t="s">
        <v>285</v>
      </c>
      <c r="R65" s="43">
        <v>370</v>
      </c>
      <c r="S65" s="27" t="s">
        <v>217</v>
      </c>
      <c r="T65" s="43" t="s">
        <v>217</v>
      </c>
      <c r="U65" s="28">
        <v>5</v>
      </c>
      <c r="V65" s="90">
        <f t="shared" si="4"/>
        <v>1850</v>
      </c>
      <c r="W65" s="29">
        <f t="shared" si="1"/>
        <v>1850</v>
      </c>
      <c r="X65" s="18"/>
    </row>
    <row r="66" spans="1:24" s="108" customFormat="1" ht="48">
      <c r="A66" s="17" t="s">
        <v>54</v>
      </c>
      <c r="B66" s="17" t="s">
        <v>53</v>
      </c>
      <c r="C66" s="101" t="s">
        <v>290</v>
      </c>
      <c r="D66" s="19" t="s">
        <v>366</v>
      </c>
      <c r="E66" s="70" t="s">
        <v>364</v>
      </c>
      <c r="F66" s="102" t="s">
        <v>288</v>
      </c>
      <c r="G66" s="9" t="s">
        <v>58</v>
      </c>
      <c r="H66" s="17" t="s">
        <v>52</v>
      </c>
      <c r="I66" s="9" t="s">
        <v>59</v>
      </c>
      <c r="J66" s="17" t="s">
        <v>254</v>
      </c>
      <c r="K66" s="50" t="s">
        <v>255</v>
      </c>
      <c r="L66" s="51">
        <v>43019</v>
      </c>
      <c r="M66" s="51">
        <v>43024</v>
      </c>
      <c r="N66" s="11"/>
      <c r="O66" s="11"/>
      <c r="P66" s="90">
        <f t="shared" si="0"/>
        <v>0</v>
      </c>
      <c r="Q66" s="56" t="s">
        <v>285</v>
      </c>
      <c r="R66" s="43">
        <v>370</v>
      </c>
      <c r="S66" s="27" t="s">
        <v>217</v>
      </c>
      <c r="T66" s="43" t="s">
        <v>217</v>
      </c>
      <c r="U66" s="28">
        <v>5</v>
      </c>
      <c r="V66" s="90">
        <f t="shared" si="4"/>
        <v>1850</v>
      </c>
      <c r="W66" s="29">
        <f t="shared" si="1"/>
        <v>1850</v>
      </c>
      <c r="X66" s="18"/>
    </row>
    <row r="67" spans="1:24" s="108" customFormat="1" ht="12.75" customHeight="1">
      <c r="A67" s="17" t="s">
        <v>54</v>
      </c>
      <c r="B67" s="17" t="s">
        <v>53</v>
      </c>
      <c r="C67" s="101" t="s">
        <v>291</v>
      </c>
      <c r="D67" s="19" t="s">
        <v>365</v>
      </c>
      <c r="E67" s="70" t="s">
        <v>364</v>
      </c>
      <c r="F67" s="102" t="s">
        <v>288</v>
      </c>
      <c r="G67" s="9" t="s">
        <v>58</v>
      </c>
      <c r="H67" s="17" t="s">
        <v>52</v>
      </c>
      <c r="I67" s="9" t="s">
        <v>59</v>
      </c>
      <c r="J67" s="17" t="s">
        <v>254</v>
      </c>
      <c r="K67" s="50" t="s">
        <v>255</v>
      </c>
      <c r="L67" s="51">
        <v>43019</v>
      </c>
      <c r="M67" s="51">
        <v>43024</v>
      </c>
      <c r="N67" s="11"/>
      <c r="O67" s="11"/>
      <c r="P67" s="90">
        <f t="shared" si="0"/>
        <v>0</v>
      </c>
      <c r="Q67" s="56" t="s">
        <v>285</v>
      </c>
      <c r="R67" s="43">
        <v>370</v>
      </c>
      <c r="S67" s="27" t="s">
        <v>217</v>
      </c>
      <c r="T67" s="43" t="s">
        <v>217</v>
      </c>
      <c r="U67" s="28">
        <v>5</v>
      </c>
      <c r="V67" s="90">
        <f t="shared" si="4"/>
        <v>1850</v>
      </c>
      <c r="W67" s="29">
        <f t="shared" si="1"/>
        <v>1850</v>
      </c>
      <c r="X67" s="18"/>
    </row>
    <row r="68" spans="1:24" s="108" customFormat="1" ht="48">
      <c r="A68" s="17" t="s">
        <v>54</v>
      </c>
      <c r="B68" s="17" t="s">
        <v>53</v>
      </c>
      <c r="C68" s="101" t="s">
        <v>292</v>
      </c>
      <c r="D68" s="19" t="s">
        <v>363</v>
      </c>
      <c r="E68" s="70" t="s">
        <v>364</v>
      </c>
      <c r="F68" s="102" t="s">
        <v>288</v>
      </c>
      <c r="G68" s="9" t="s">
        <v>58</v>
      </c>
      <c r="H68" s="17" t="s">
        <v>52</v>
      </c>
      <c r="I68" s="9" t="s">
        <v>59</v>
      </c>
      <c r="J68" s="17" t="s">
        <v>254</v>
      </c>
      <c r="K68" s="50" t="s">
        <v>255</v>
      </c>
      <c r="L68" s="51">
        <v>43019</v>
      </c>
      <c r="M68" s="51">
        <v>43024</v>
      </c>
      <c r="N68" s="11"/>
      <c r="O68" s="11"/>
      <c r="P68" s="90">
        <f t="shared" si="0"/>
        <v>0</v>
      </c>
      <c r="Q68" s="56" t="s">
        <v>285</v>
      </c>
      <c r="R68" s="43">
        <v>370</v>
      </c>
      <c r="S68" s="27" t="s">
        <v>217</v>
      </c>
      <c r="T68" s="43" t="s">
        <v>217</v>
      </c>
      <c r="U68" s="28">
        <v>5</v>
      </c>
      <c r="V68" s="90">
        <f t="shared" si="4"/>
        <v>1850</v>
      </c>
      <c r="W68" s="29">
        <f t="shared" si="1"/>
        <v>1850</v>
      </c>
      <c r="X68" s="18"/>
    </row>
    <row r="69" spans="1:24" s="108" customFormat="1" ht="24.75" customHeight="1">
      <c r="A69" s="17" t="s">
        <v>54</v>
      </c>
      <c r="B69" s="17" t="s">
        <v>53</v>
      </c>
      <c r="C69" s="70" t="s">
        <v>295</v>
      </c>
      <c r="D69" s="19" t="s">
        <v>296</v>
      </c>
      <c r="E69" s="70" t="s">
        <v>297</v>
      </c>
      <c r="F69" s="70" t="s">
        <v>299</v>
      </c>
      <c r="G69" s="9" t="s">
        <v>58</v>
      </c>
      <c r="H69" s="17" t="s">
        <v>52</v>
      </c>
      <c r="I69" s="9" t="s">
        <v>294</v>
      </c>
      <c r="J69" s="17" t="s">
        <v>52</v>
      </c>
      <c r="K69" s="74" t="s">
        <v>298</v>
      </c>
      <c r="L69" s="10">
        <v>43031</v>
      </c>
      <c r="M69" s="10">
        <v>43036</v>
      </c>
      <c r="N69" s="11"/>
      <c r="O69" s="11"/>
      <c r="P69" s="90">
        <f t="shared" si="0"/>
        <v>0</v>
      </c>
      <c r="Q69" s="27">
        <v>5</v>
      </c>
      <c r="R69" s="43">
        <v>212.4</v>
      </c>
      <c r="S69" s="27" t="s">
        <v>217</v>
      </c>
      <c r="T69" s="43" t="s">
        <v>217</v>
      </c>
      <c r="U69" s="28">
        <v>5</v>
      </c>
      <c r="V69" s="90">
        <f>R69*U69</f>
        <v>1062</v>
      </c>
      <c r="W69" s="29">
        <f t="shared" si="1"/>
        <v>1062</v>
      </c>
      <c r="X69" s="18"/>
    </row>
    <row r="70" spans="1:24" s="108" customFormat="1" ht="24.75" customHeight="1">
      <c r="A70" s="17" t="s">
        <v>54</v>
      </c>
      <c r="B70" s="17" t="s">
        <v>53</v>
      </c>
      <c r="C70" s="70" t="s">
        <v>329</v>
      </c>
      <c r="D70" s="19" t="s">
        <v>330</v>
      </c>
      <c r="E70" s="70" t="s">
        <v>259</v>
      </c>
      <c r="F70" s="70" t="s">
        <v>331</v>
      </c>
      <c r="G70" s="9" t="s">
        <v>58</v>
      </c>
      <c r="H70" s="17" t="s">
        <v>52</v>
      </c>
      <c r="I70" s="9" t="s">
        <v>294</v>
      </c>
      <c r="J70" s="17" t="s">
        <v>52</v>
      </c>
      <c r="K70" s="74" t="s">
        <v>255</v>
      </c>
      <c r="L70" s="10">
        <v>43019</v>
      </c>
      <c r="M70" s="10">
        <v>43024</v>
      </c>
      <c r="N70" s="11"/>
      <c r="O70" s="11"/>
      <c r="P70" s="90">
        <f t="shared" si="0"/>
        <v>0</v>
      </c>
      <c r="Q70" s="27" t="s">
        <v>217</v>
      </c>
      <c r="R70" s="97" t="s">
        <v>217</v>
      </c>
      <c r="S70" s="27">
        <v>5</v>
      </c>
      <c r="T70" s="43">
        <v>185</v>
      </c>
      <c r="U70" s="28">
        <v>5</v>
      </c>
      <c r="V70" s="90">
        <f>T70*S70</f>
        <v>925</v>
      </c>
      <c r="W70" s="29">
        <f t="shared" si="1"/>
        <v>925</v>
      </c>
      <c r="X70" s="18"/>
    </row>
    <row r="71" spans="1:24" s="108" customFormat="1" ht="24.75" customHeight="1">
      <c r="A71" s="17" t="s">
        <v>54</v>
      </c>
      <c r="B71" s="17" t="s">
        <v>53</v>
      </c>
      <c r="C71" s="70" t="s">
        <v>332</v>
      </c>
      <c r="D71" s="19" t="s">
        <v>330</v>
      </c>
      <c r="E71" s="70" t="s">
        <v>259</v>
      </c>
      <c r="F71" s="70" t="s">
        <v>331</v>
      </c>
      <c r="G71" s="9" t="s">
        <v>58</v>
      </c>
      <c r="H71" s="17" t="s">
        <v>52</v>
      </c>
      <c r="I71" s="9" t="s">
        <v>294</v>
      </c>
      <c r="J71" s="17" t="s">
        <v>52</v>
      </c>
      <c r="K71" s="74" t="s">
        <v>255</v>
      </c>
      <c r="L71" s="10">
        <v>43019</v>
      </c>
      <c r="M71" s="10">
        <v>43024</v>
      </c>
      <c r="N71" s="11"/>
      <c r="O71" s="11"/>
      <c r="P71" s="90">
        <f t="shared" si="0"/>
        <v>0</v>
      </c>
      <c r="Q71" s="27" t="s">
        <v>217</v>
      </c>
      <c r="R71" s="97" t="s">
        <v>217</v>
      </c>
      <c r="S71" s="27">
        <v>5</v>
      </c>
      <c r="T71" s="43">
        <v>185</v>
      </c>
      <c r="U71" s="28">
        <v>5</v>
      </c>
      <c r="V71" s="90">
        <v>925</v>
      </c>
      <c r="W71" s="29">
        <f t="shared" si="1"/>
        <v>925</v>
      </c>
      <c r="X71" s="18"/>
    </row>
    <row r="72" spans="1:24" s="108" customFormat="1" ht="24.75" customHeight="1">
      <c r="A72" s="17" t="s">
        <v>54</v>
      </c>
      <c r="B72" s="17" t="s">
        <v>53</v>
      </c>
      <c r="C72" s="70" t="s">
        <v>333</v>
      </c>
      <c r="D72" s="19" t="s">
        <v>330</v>
      </c>
      <c r="E72" s="70" t="s">
        <v>259</v>
      </c>
      <c r="F72" s="70" t="s">
        <v>331</v>
      </c>
      <c r="G72" s="9" t="s">
        <v>58</v>
      </c>
      <c r="H72" s="17" t="s">
        <v>52</v>
      </c>
      <c r="I72" s="9" t="s">
        <v>294</v>
      </c>
      <c r="J72" s="17" t="s">
        <v>52</v>
      </c>
      <c r="K72" s="74" t="s">
        <v>255</v>
      </c>
      <c r="L72" s="10">
        <v>43019</v>
      </c>
      <c r="M72" s="10">
        <v>43024</v>
      </c>
      <c r="N72" s="11"/>
      <c r="O72" s="11"/>
      <c r="P72" s="90">
        <f t="shared" si="0"/>
        <v>0</v>
      </c>
      <c r="Q72" s="27" t="s">
        <v>217</v>
      </c>
      <c r="R72" s="97" t="s">
        <v>217</v>
      </c>
      <c r="S72" s="27">
        <v>5</v>
      </c>
      <c r="T72" s="43">
        <v>185</v>
      </c>
      <c r="U72" s="28">
        <v>5</v>
      </c>
      <c r="V72" s="90">
        <v>925</v>
      </c>
      <c r="W72" s="29">
        <f t="shared" si="1"/>
        <v>925</v>
      </c>
      <c r="X72" s="18"/>
    </row>
    <row r="73" spans="1:24" s="108" customFormat="1" ht="24.75" customHeight="1">
      <c r="A73" s="17" t="s">
        <v>54</v>
      </c>
      <c r="B73" s="17" t="s">
        <v>53</v>
      </c>
      <c r="C73" s="70" t="s">
        <v>334</v>
      </c>
      <c r="D73" s="19" t="s">
        <v>330</v>
      </c>
      <c r="E73" s="70" t="s">
        <v>259</v>
      </c>
      <c r="F73" s="70" t="s">
        <v>331</v>
      </c>
      <c r="G73" s="9" t="s">
        <v>58</v>
      </c>
      <c r="H73" s="17" t="s">
        <v>52</v>
      </c>
      <c r="I73" s="9" t="s">
        <v>294</v>
      </c>
      <c r="J73" s="17" t="s">
        <v>52</v>
      </c>
      <c r="K73" s="74" t="s">
        <v>255</v>
      </c>
      <c r="L73" s="10">
        <v>43019</v>
      </c>
      <c r="M73" s="10">
        <v>43024</v>
      </c>
      <c r="N73" s="11"/>
      <c r="O73" s="11"/>
      <c r="P73" s="90">
        <f t="shared" si="0"/>
        <v>0</v>
      </c>
      <c r="Q73" s="27" t="s">
        <v>217</v>
      </c>
      <c r="R73" s="97" t="s">
        <v>217</v>
      </c>
      <c r="S73" s="27">
        <v>5</v>
      </c>
      <c r="T73" s="43">
        <v>185</v>
      </c>
      <c r="U73" s="28">
        <v>5</v>
      </c>
      <c r="V73" s="90">
        <v>925</v>
      </c>
      <c r="W73" s="29">
        <f t="shared" ref="W73:W131" si="5">P73+V73</f>
        <v>925</v>
      </c>
      <c r="X73" s="18"/>
    </row>
    <row r="74" spans="1:24" s="108" customFormat="1" ht="24.75" customHeight="1">
      <c r="A74" s="17" t="s">
        <v>54</v>
      </c>
      <c r="B74" s="17" t="s">
        <v>53</v>
      </c>
      <c r="C74" s="70" t="s">
        <v>335</v>
      </c>
      <c r="D74" s="19" t="s">
        <v>330</v>
      </c>
      <c r="E74" s="70" t="s">
        <v>259</v>
      </c>
      <c r="F74" s="70" t="s">
        <v>331</v>
      </c>
      <c r="G74" s="9" t="s">
        <v>58</v>
      </c>
      <c r="H74" s="17" t="s">
        <v>52</v>
      </c>
      <c r="I74" s="9" t="s">
        <v>294</v>
      </c>
      <c r="J74" s="17" t="s">
        <v>52</v>
      </c>
      <c r="K74" s="74" t="s">
        <v>255</v>
      </c>
      <c r="L74" s="10">
        <v>43019</v>
      </c>
      <c r="M74" s="10">
        <v>43024</v>
      </c>
      <c r="N74" s="11"/>
      <c r="O74" s="11"/>
      <c r="P74" s="90">
        <f t="shared" si="0"/>
        <v>0</v>
      </c>
      <c r="Q74" s="27" t="s">
        <v>217</v>
      </c>
      <c r="R74" s="97" t="s">
        <v>217</v>
      </c>
      <c r="S74" s="27">
        <v>5</v>
      </c>
      <c r="T74" s="43">
        <v>185</v>
      </c>
      <c r="U74" s="28">
        <v>5</v>
      </c>
      <c r="V74" s="90">
        <v>925</v>
      </c>
      <c r="W74" s="29">
        <f t="shared" si="5"/>
        <v>925</v>
      </c>
      <c r="X74" s="18"/>
    </row>
    <row r="75" spans="1:24" s="108" customFormat="1" ht="24.75" customHeight="1">
      <c r="A75" s="17" t="s">
        <v>54</v>
      </c>
      <c r="B75" s="17" t="s">
        <v>53</v>
      </c>
      <c r="C75" s="70" t="s">
        <v>336</v>
      </c>
      <c r="D75" s="19" t="s">
        <v>330</v>
      </c>
      <c r="E75" s="70" t="s">
        <v>259</v>
      </c>
      <c r="F75" s="70" t="s">
        <v>331</v>
      </c>
      <c r="G75" s="9" t="s">
        <v>58</v>
      </c>
      <c r="H75" s="17" t="s">
        <v>52</v>
      </c>
      <c r="I75" s="9" t="s">
        <v>294</v>
      </c>
      <c r="J75" s="17" t="s">
        <v>52</v>
      </c>
      <c r="K75" s="74" t="s">
        <v>255</v>
      </c>
      <c r="L75" s="10">
        <v>43019</v>
      </c>
      <c r="M75" s="10">
        <v>43024</v>
      </c>
      <c r="N75" s="11"/>
      <c r="O75" s="11"/>
      <c r="P75" s="90">
        <f t="shared" si="0"/>
        <v>0</v>
      </c>
      <c r="Q75" s="27" t="s">
        <v>217</v>
      </c>
      <c r="R75" s="97" t="s">
        <v>217</v>
      </c>
      <c r="S75" s="27">
        <v>5</v>
      </c>
      <c r="T75" s="43">
        <v>185</v>
      </c>
      <c r="U75" s="28">
        <v>5</v>
      </c>
      <c r="V75" s="90">
        <v>925</v>
      </c>
      <c r="W75" s="29">
        <f t="shared" si="5"/>
        <v>925</v>
      </c>
      <c r="X75" s="18"/>
    </row>
    <row r="76" spans="1:24" s="108" customFormat="1" ht="24.75" customHeight="1">
      <c r="A76" s="17" t="s">
        <v>54</v>
      </c>
      <c r="B76" s="17" t="s">
        <v>53</v>
      </c>
      <c r="C76" s="70" t="s">
        <v>337</v>
      </c>
      <c r="D76" s="19" t="s">
        <v>330</v>
      </c>
      <c r="E76" s="70" t="s">
        <v>259</v>
      </c>
      <c r="F76" s="70" t="s">
        <v>331</v>
      </c>
      <c r="G76" s="9" t="s">
        <v>58</v>
      </c>
      <c r="H76" s="17" t="s">
        <v>52</v>
      </c>
      <c r="I76" s="9" t="s">
        <v>294</v>
      </c>
      <c r="J76" s="17" t="s">
        <v>52</v>
      </c>
      <c r="K76" s="74" t="s">
        <v>255</v>
      </c>
      <c r="L76" s="10">
        <v>43019</v>
      </c>
      <c r="M76" s="10">
        <v>43024</v>
      </c>
      <c r="N76" s="11"/>
      <c r="O76" s="11"/>
      <c r="P76" s="90">
        <f t="shared" si="0"/>
        <v>0</v>
      </c>
      <c r="Q76" s="27" t="s">
        <v>217</v>
      </c>
      <c r="R76" s="97" t="s">
        <v>217</v>
      </c>
      <c r="S76" s="27">
        <v>5</v>
      </c>
      <c r="T76" s="43">
        <v>185</v>
      </c>
      <c r="U76" s="28">
        <v>5</v>
      </c>
      <c r="V76" s="90">
        <v>925</v>
      </c>
      <c r="W76" s="29">
        <f t="shared" si="5"/>
        <v>925</v>
      </c>
      <c r="X76" s="18"/>
    </row>
    <row r="77" spans="1:24" s="108" customFormat="1" ht="24.75" customHeight="1">
      <c r="A77" s="17" t="s">
        <v>54</v>
      </c>
      <c r="B77" s="17" t="s">
        <v>53</v>
      </c>
      <c r="C77" s="70" t="s">
        <v>338</v>
      </c>
      <c r="D77" s="19" t="s">
        <v>330</v>
      </c>
      <c r="E77" s="70" t="s">
        <v>259</v>
      </c>
      <c r="F77" s="70" t="s">
        <v>331</v>
      </c>
      <c r="G77" s="9" t="s">
        <v>58</v>
      </c>
      <c r="H77" s="17" t="s">
        <v>52</v>
      </c>
      <c r="I77" s="9" t="s">
        <v>294</v>
      </c>
      <c r="J77" s="17" t="s">
        <v>52</v>
      </c>
      <c r="K77" s="74" t="s">
        <v>255</v>
      </c>
      <c r="L77" s="10">
        <v>43019</v>
      </c>
      <c r="M77" s="10">
        <v>43024</v>
      </c>
      <c r="N77" s="11"/>
      <c r="O77" s="11"/>
      <c r="P77" s="90">
        <f t="shared" si="0"/>
        <v>0</v>
      </c>
      <c r="Q77" s="27" t="s">
        <v>217</v>
      </c>
      <c r="R77" s="97" t="s">
        <v>217</v>
      </c>
      <c r="S77" s="27">
        <v>5</v>
      </c>
      <c r="T77" s="43">
        <v>185</v>
      </c>
      <c r="U77" s="28">
        <v>5</v>
      </c>
      <c r="V77" s="90">
        <v>925</v>
      </c>
      <c r="W77" s="29">
        <f t="shared" si="5"/>
        <v>925</v>
      </c>
      <c r="X77" s="18"/>
    </row>
    <row r="78" spans="1:24" s="108" customFormat="1" ht="24.75" customHeight="1">
      <c r="A78" s="17" t="s">
        <v>54</v>
      </c>
      <c r="B78" s="17" t="s">
        <v>53</v>
      </c>
      <c r="C78" s="70" t="s">
        <v>339</v>
      </c>
      <c r="D78" s="19" t="s">
        <v>330</v>
      </c>
      <c r="E78" s="70" t="s">
        <v>259</v>
      </c>
      <c r="F78" s="70" t="s">
        <v>331</v>
      </c>
      <c r="G78" s="9" t="s">
        <v>58</v>
      </c>
      <c r="H78" s="17" t="s">
        <v>52</v>
      </c>
      <c r="I78" s="9" t="s">
        <v>294</v>
      </c>
      <c r="J78" s="17" t="s">
        <v>52</v>
      </c>
      <c r="K78" s="74" t="s">
        <v>255</v>
      </c>
      <c r="L78" s="10">
        <v>43019</v>
      </c>
      <c r="M78" s="10">
        <v>43024</v>
      </c>
      <c r="N78" s="11"/>
      <c r="O78" s="11"/>
      <c r="P78" s="90">
        <f t="shared" si="0"/>
        <v>0</v>
      </c>
      <c r="Q78" s="27" t="s">
        <v>217</v>
      </c>
      <c r="R78" s="97" t="s">
        <v>217</v>
      </c>
      <c r="S78" s="27">
        <v>5</v>
      </c>
      <c r="T78" s="43">
        <v>185</v>
      </c>
      <c r="U78" s="28">
        <v>5</v>
      </c>
      <c r="V78" s="90">
        <v>925</v>
      </c>
      <c r="W78" s="29">
        <f t="shared" si="5"/>
        <v>925</v>
      </c>
      <c r="X78" s="18"/>
    </row>
    <row r="79" spans="1:24" s="108" customFormat="1" ht="24.75" customHeight="1">
      <c r="A79" s="17" t="s">
        <v>54</v>
      </c>
      <c r="B79" s="17" t="s">
        <v>53</v>
      </c>
      <c r="C79" s="70" t="s">
        <v>355</v>
      </c>
      <c r="D79" s="19" t="s">
        <v>330</v>
      </c>
      <c r="E79" s="70" t="s">
        <v>259</v>
      </c>
      <c r="F79" s="70" t="s">
        <v>331</v>
      </c>
      <c r="G79" s="9" t="s">
        <v>58</v>
      </c>
      <c r="H79" s="17" t="s">
        <v>52</v>
      </c>
      <c r="I79" s="9" t="s">
        <v>294</v>
      </c>
      <c r="J79" s="17" t="s">
        <v>52</v>
      </c>
      <c r="K79" s="74" t="s">
        <v>255</v>
      </c>
      <c r="L79" s="10">
        <v>43019</v>
      </c>
      <c r="M79" s="10">
        <v>43024</v>
      </c>
      <c r="N79" s="11"/>
      <c r="O79" s="11"/>
      <c r="P79" s="90">
        <f t="shared" si="0"/>
        <v>0</v>
      </c>
      <c r="Q79" s="27" t="s">
        <v>217</v>
      </c>
      <c r="R79" s="97" t="s">
        <v>217</v>
      </c>
      <c r="S79" s="27">
        <v>5</v>
      </c>
      <c r="T79" s="43">
        <v>185</v>
      </c>
      <c r="U79" s="28">
        <v>5</v>
      </c>
      <c r="V79" s="90">
        <f>T79*S79</f>
        <v>925</v>
      </c>
      <c r="W79" s="29">
        <f t="shared" si="5"/>
        <v>925</v>
      </c>
      <c r="X79" s="18"/>
    </row>
    <row r="80" spans="1:24" s="108" customFormat="1" ht="24.75" customHeight="1">
      <c r="A80" s="17" t="s">
        <v>54</v>
      </c>
      <c r="B80" s="17" t="s">
        <v>53</v>
      </c>
      <c r="C80" s="103" t="s">
        <v>340</v>
      </c>
      <c r="D80" s="19" t="s">
        <v>330</v>
      </c>
      <c r="E80" s="70" t="s">
        <v>259</v>
      </c>
      <c r="F80" s="70" t="s">
        <v>266</v>
      </c>
      <c r="G80" s="9" t="s">
        <v>58</v>
      </c>
      <c r="H80" s="17" t="s">
        <v>52</v>
      </c>
      <c r="I80" s="9" t="s">
        <v>294</v>
      </c>
      <c r="J80" s="17" t="s">
        <v>52</v>
      </c>
      <c r="K80" s="74" t="s">
        <v>255</v>
      </c>
      <c r="L80" s="10">
        <v>43019</v>
      </c>
      <c r="M80" s="10">
        <v>43024</v>
      </c>
      <c r="N80" s="11"/>
      <c r="O80" s="11"/>
      <c r="P80" s="90">
        <f t="shared" si="0"/>
        <v>0</v>
      </c>
      <c r="Q80" s="83">
        <v>5</v>
      </c>
      <c r="R80" s="98">
        <v>370</v>
      </c>
      <c r="S80" s="83" t="s">
        <v>217</v>
      </c>
      <c r="T80" s="96" t="s">
        <v>217</v>
      </c>
      <c r="U80" s="28">
        <v>5</v>
      </c>
      <c r="V80" s="90">
        <v>1850</v>
      </c>
      <c r="W80" s="29">
        <f t="shared" si="5"/>
        <v>1850</v>
      </c>
      <c r="X80" s="18"/>
    </row>
    <row r="81" spans="1:24" s="108" customFormat="1" ht="24.75" customHeight="1">
      <c r="A81" s="17" t="s">
        <v>54</v>
      </c>
      <c r="B81" s="17" t="s">
        <v>53</v>
      </c>
      <c r="C81" s="70" t="s">
        <v>140</v>
      </c>
      <c r="D81" s="19" t="s">
        <v>345</v>
      </c>
      <c r="E81" s="70" t="s">
        <v>346</v>
      </c>
      <c r="F81" s="70" t="s">
        <v>347</v>
      </c>
      <c r="G81" s="9" t="s">
        <v>58</v>
      </c>
      <c r="H81" s="17" t="s">
        <v>52</v>
      </c>
      <c r="I81" s="9" t="s">
        <v>294</v>
      </c>
      <c r="J81" s="17" t="s">
        <v>52</v>
      </c>
      <c r="K81" s="74" t="s">
        <v>203</v>
      </c>
      <c r="L81" s="10">
        <v>43012</v>
      </c>
      <c r="M81" s="10">
        <v>43015</v>
      </c>
      <c r="N81" s="11"/>
      <c r="O81" s="11"/>
      <c r="P81" s="90">
        <f t="shared" si="0"/>
        <v>0</v>
      </c>
      <c r="Q81" s="27">
        <v>3</v>
      </c>
      <c r="R81" s="89">
        <v>177</v>
      </c>
      <c r="S81" s="27" t="s">
        <v>217</v>
      </c>
      <c r="T81" s="43" t="s">
        <v>217</v>
      </c>
      <c r="U81" s="28">
        <v>3</v>
      </c>
      <c r="V81" s="90">
        <f>R81*Q81</f>
        <v>531</v>
      </c>
      <c r="W81" s="29">
        <f t="shared" si="5"/>
        <v>531</v>
      </c>
      <c r="X81" s="18"/>
    </row>
    <row r="82" spans="1:24" s="108" customFormat="1" ht="24.75" customHeight="1">
      <c r="A82" s="17" t="s">
        <v>54</v>
      </c>
      <c r="B82" s="17" t="s">
        <v>53</v>
      </c>
      <c r="C82" s="70" t="s">
        <v>348</v>
      </c>
      <c r="D82" s="19" t="s">
        <v>349</v>
      </c>
      <c r="E82" s="70" t="s">
        <v>83</v>
      </c>
      <c r="F82" s="70" t="s">
        <v>350</v>
      </c>
      <c r="G82" s="9" t="s">
        <v>58</v>
      </c>
      <c r="H82" s="17" t="s">
        <v>52</v>
      </c>
      <c r="I82" s="9" t="s">
        <v>197</v>
      </c>
      <c r="J82" s="17" t="s">
        <v>52</v>
      </c>
      <c r="K82" s="74" t="s">
        <v>203</v>
      </c>
      <c r="L82" s="10">
        <v>43012</v>
      </c>
      <c r="M82" s="10">
        <v>43015</v>
      </c>
      <c r="N82" s="11"/>
      <c r="O82" s="11"/>
      <c r="P82" s="90">
        <f t="shared" si="0"/>
        <v>0</v>
      </c>
      <c r="Q82" s="27">
        <v>3</v>
      </c>
      <c r="R82" s="89">
        <v>177</v>
      </c>
      <c r="S82" s="83" t="s">
        <v>217</v>
      </c>
      <c r="T82" s="43" t="s">
        <v>217</v>
      </c>
      <c r="U82" s="28">
        <v>3</v>
      </c>
      <c r="V82" s="90">
        <f>R82*Q82</f>
        <v>531</v>
      </c>
      <c r="W82" s="29">
        <f t="shared" si="5"/>
        <v>531</v>
      </c>
      <c r="X82" s="18"/>
    </row>
    <row r="83" spans="1:24" s="108" customFormat="1" ht="24.75" customHeight="1">
      <c r="A83" s="17" t="s">
        <v>54</v>
      </c>
      <c r="B83" s="17" t="s">
        <v>53</v>
      </c>
      <c r="C83" s="70" t="s">
        <v>139</v>
      </c>
      <c r="D83" s="19" t="s">
        <v>351</v>
      </c>
      <c r="E83" s="70" t="s">
        <v>352</v>
      </c>
      <c r="F83" s="70" t="s">
        <v>350</v>
      </c>
      <c r="G83" s="9" t="s">
        <v>58</v>
      </c>
      <c r="H83" s="17" t="s">
        <v>52</v>
      </c>
      <c r="I83" s="9" t="s">
        <v>59</v>
      </c>
      <c r="J83" s="17" t="s">
        <v>52</v>
      </c>
      <c r="K83" s="74" t="s">
        <v>203</v>
      </c>
      <c r="L83" s="10">
        <v>43012</v>
      </c>
      <c r="M83" s="10">
        <v>43015</v>
      </c>
      <c r="N83" s="11"/>
      <c r="O83" s="11"/>
      <c r="P83" s="90">
        <f t="shared" si="0"/>
        <v>0</v>
      </c>
      <c r="Q83" s="27">
        <v>3</v>
      </c>
      <c r="R83" s="89">
        <v>177</v>
      </c>
      <c r="S83" s="27" t="s">
        <v>217</v>
      </c>
      <c r="T83" s="43" t="s">
        <v>217</v>
      </c>
      <c r="U83" s="28">
        <v>3</v>
      </c>
      <c r="V83" s="90">
        <f>R83*Q83</f>
        <v>531</v>
      </c>
      <c r="W83" s="29">
        <f t="shared" si="5"/>
        <v>531</v>
      </c>
      <c r="X83" s="18"/>
    </row>
    <row r="84" spans="1:24" s="108" customFormat="1" ht="24.75" customHeight="1">
      <c r="A84" s="17" t="s">
        <v>54</v>
      </c>
      <c r="B84" s="17" t="s">
        <v>53</v>
      </c>
      <c r="C84" s="70" t="s">
        <v>140</v>
      </c>
      <c r="D84" s="19" t="s">
        <v>345</v>
      </c>
      <c r="E84" s="70" t="s">
        <v>346</v>
      </c>
      <c r="F84" s="70" t="s">
        <v>353</v>
      </c>
      <c r="G84" s="9" t="s">
        <v>58</v>
      </c>
      <c r="H84" s="17" t="s">
        <v>52</v>
      </c>
      <c r="I84" s="9" t="s">
        <v>59</v>
      </c>
      <c r="J84" s="17" t="s">
        <v>52</v>
      </c>
      <c r="K84" s="74" t="s">
        <v>203</v>
      </c>
      <c r="L84" s="10">
        <v>43025</v>
      </c>
      <c r="M84" s="10">
        <v>43028</v>
      </c>
      <c r="N84" s="11"/>
      <c r="O84" s="11"/>
      <c r="P84" s="90">
        <f t="shared" si="0"/>
        <v>0</v>
      </c>
      <c r="Q84" s="27">
        <v>3</v>
      </c>
      <c r="R84" s="89">
        <v>177</v>
      </c>
      <c r="S84" s="83" t="s">
        <v>217</v>
      </c>
      <c r="T84" s="43" t="s">
        <v>217</v>
      </c>
      <c r="U84" s="28">
        <v>3</v>
      </c>
      <c r="V84" s="90">
        <f>R84*Q84</f>
        <v>531</v>
      </c>
      <c r="W84" s="29">
        <f t="shared" si="5"/>
        <v>531</v>
      </c>
      <c r="X84" s="18"/>
    </row>
    <row r="85" spans="1:24" s="108" customFormat="1" ht="24.75" customHeight="1">
      <c r="A85" s="17" t="s">
        <v>54</v>
      </c>
      <c r="B85" s="17" t="s">
        <v>53</v>
      </c>
      <c r="C85" s="70" t="s">
        <v>139</v>
      </c>
      <c r="D85" s="19" t="s">
        <v>351</v>
      </c>
      <c r="E85" s="70" t="s">
        <v>352</v>
      </c>
      <c r="F85" s="70" t="s">
        <v>353</v>
      </c>
      <c r="G85" s="9" t="s">
        <v>58</v>
      </c>
      <c r="H85" s="17" t="s">
        <v>52</v>
      </c>
      <c r="I85" s="9" t="s">
        <v>59</v>
      </c>
      <c r="J85" s="17" t="s">
        <v>52</v>
      </c>
      <c r="K85" s="74" t="s">
        <v>203</v>
      </c>
      <c r="L85" s="10">
        <v>43025</v>
      </c>
      <c r="M85" s="10">
        <v>43028</v>
      </c>
      <c r="N85" s="11"/>
      <c r="O85" s="11"/>
      <c r="P85" s="90">
        <f t="shared" si="0"/>
        <v>0</v>
      </c>
      <c r="Q85" s="27">
        <v>3</v>
      </c>
      <c r="R85" s="89">
        <v>177</v>
      </c>
      <c r="S85" s="27" t="s">
        <v>217</v>
      </c>
      <c r="T85" s="43" t="s">
        <v>217</v>
      </c>
      <c r="U85" s="28">
        <v>3</v>
      </c>
      <c r="V85" s="90">
        <f>R85*Q85</f>
        <v>531</v>
      </c>
      <c r="W85" s="29">
        <f t="shared" si="5"/>
        <v>531</v>
      </c>
      <c r="X85" s="18"/>
    </row>
    <row r="86" spans="1:24" s="108" customFormat="1" ht="36">
      <c r="A86" s="17" t="s">
        <v>54</v>
      </c>
      <c r="B86" s="17" t="s">
        <v>53</v>
      </c>
      <c r="C86" s="101" t="s">
        <v>127</v>
      </c>
      <c r="D86" s="19" t="s">
        <v>300</v>
      </c>
      <c r="E86" s="70" t="s">
        <v>301</v>
      </c>
      <c r="F86" s="102" t="s">
        <v>302</v>
      </c>
      <c r="G86" s="9" t="s">
        <v>58</v>
      </c>
      <c r="H86" s="17" t="s">
        <v>52</v>
      </c>
      <c r="I86" s="9" t="s">
        <v>59</v>
      </c>
      <c r="J86" s="17" t="s">
        <v>52</v>
      </c>
      <c r="K86" s="49" t="s">
        <v>198</v>
      </c>
      <c r="L86" s="51">
        <v>43017</v>
      </c>
      <c r="M86" s="51">
        <v>43019</v>
      </c>
      <c r="N86" s="11"/>
      <c r="O86" s="11"/>
      <c r="P86" s="90">
        <f t="shared" si="0"/>
        <v>0</v>
      </c>
      <c r="Q86" s="56" t="s">
        <v>303</v>
      </c>
      <c r="R86" s="43">
        <v>54.01</v>
      </c>
      <c r="S86" s="83" t="s">
        <v>217</v>
      </c>
      <c r="T86" s="43" t="s">
        <v>217</v>
      </c>
      <c r="U86" s="28">
        <v>2</v>
      </c>
      <c r="V86" s="90">
        <f t="shared" si="4"/>
        <v>108.02</v>
      </c>
      <c r="W86" s="29">
        <f t="shared" si="5"/>
        <v>108.02</v>
      </c>
      <c r="X86" s="18"/>
    </row>
    <row r="87" spans="1:24" s="108" customFormat="1" ht="36">
      <c r="A87" s="17" t="s">
        <v>54</v>
      </c>
      <c r="B87" s="17" t="s">
        <v>53</v>
      </c>
      <c r="C87" s="101" t="s">
        <v>127</v>
      </c>
      <c r="D87" s="19" t="s">
        <v>300</v>
      </c>
      <c r="E87" s="70" t="s">
        <v>301</v>
      </c>
      <c r="F87" s="102" t="s">
        <v>304</v>
      </c>
      <c r="G87" s="9" t="s">
        <v>58</v>
      </c>
      <c r="H87" s="17" t="s">
        <v>52</v>
      </c>
      <c r="I87" s="9" t="s">
        <v>59</v>
      </c>
      <c r="J87" s="17" t="s">
        <v>52</v>
      </c>
      <c r="K87" s="49" t="s">
        <v>198</v>
      </c>
      <c r="L87" s="51">
        <v>43024</v>
      </c>
      <c r="M87" s="51">
        <v>43028</v>
      </c>
      <c r="N87" s="11"/>
      <c r="O87" s="11"/>
      <c r="P87" s="90">
        <f t="shared" si="0"/>
        <v>0</v>
      </c>
      <c r="Q87" s="56" t="s">
        <v>305</v>
      </c>
      <c r="R87" s="43">
        <v>54.01</v>
      </c>
      <c r="S87" s="27" t="s">
        <v>217</v>
      </c>
      <c r="T87" s="43" t="s">
        <v>217</v>
      </c>
      <c r="U87" s="28">
        <v>4</v>
      </c>
      <c r="V87" s="90">
        <f t="shared" si="4"/>
        <v>216.04</v>
      </c>
      <c r="W87" s="29">
        <f t="shared" si="5"/>
        <v>216.04</v>
      </c>
      <c r="X87" s="18"/>
    </row>
    <row r="88" spans="1:24" s="108" customFormat="1" ht="36">
      <c r="A88" s="17" t="s">
        <v>54</v>
      </c>
      <c r="B88" s="17" t="s">
        <v>53</v>
      </c>
      <c r="C88" s="101" t="s">
        <v>127</v>
      </c>
      <c r="D88" s="19" t="s">
        <v>300</v>
      </c>
      <c r="E88" s="70" t="s">
        <v>301</v>
      </c>
      <c r="F88" s="102" t="s">
        <v>306</v>
      </c>
      <c r="G88" s="9" t="s">
        <v>58</v>
      </c>
      <c r="H88" s="17" t="s">
        <v>52</v>
      </c>
      <c r="I88" s="9" t="s">
        <v>59</v>
      </c>
      <c r="J88" s="17" t="s">
        <v>52</v>
      </c>
      <c r="K88" s="49" t="s">
        <v>198</v>
      </c>
      <c r="L88" s="51">
        <v>43031</v>
      </c>
      <c r="M88" s="51">
        <v>43035</v>
      </c>
      <c r="N88" s="11"/>
      <c r="O88" s="11"/>
      <c r="P88" s="90">
        <f t="shared" ref="P88:P131" si="6">N88+O88</f>
        <v>0</v>
      </c>
      <c r="Q88" s="56" t="s">
        <v>305</v>
      </c>
      <c r="R88" s="43">
        <v>54.01</v>
      </c>
      <c r="S88" s="83" t="s">
        <v>217</v>
      </c>
      <c r="T88" s="43" t="s">
        <v>217</v>
      </c>
      <c r="U88" s="28">
        <v>4</v>
      </c>
      <c r="V88" s="90">
        <f t="shared" si="4"/>
        <v>216.04</v>
      </c>
      <c r="W88" s="29">
        <f t="shared" si="5"/>
        <v>216.04</v>
      </c>
      <c r="X88" s="18"/>
    </row>
    <row r="89" spans="1:24" s="108" customFormat="1" ht="36">
      <c r="A89" s="17" t="s">
        <v>54</v>
      </c>
      <c r="B89" s="17" t="s">
        <v>53</v>
      </c>
      <c r="C89" s="101" t="s">
        <v>127</v>
      </c>
      <c r="D89" s="19" t="s">
        <v>300</v>
      </c>
      <c r="E89" s="70" t="s">
        <v>301</v>
      </c>
      <c r="F89" s="102" t="s">
        <v>307</v>
      </c>
      <c r="G89" s="9" t="s">
        <v>58</v>
      </c>
      <c r="H89" s="17" t="s">
        <v>52</v>
      </c>
      <c r="I89" s="9" t="s">
        <v>59</v>
      </c>
      <c r="J89" s="17" t="s">
        <v>52</v>
      </c>
      <c r="K89" s="49" t="s">
        <v>198</v>
      </c>
      <c r="L89" s="51">
        <v>43038</v>
      </c>
      <c r="M89" s="51">
        <v>43042</v>
      </c>
      <c r="N89" s="11"/>
      <c r="O89" s="11"/>
      <c r="P89" s="90">
        <f t="shared" si="6"/>
        <v>0</v>
      </c>
      <c r="Q89" s="56" t="s">
        <v>305</v>
      </c>
      <c r="R89" s="43">
        <v>54.01</v>
      </c>
      <c r="S89" s="27" t="s">
        <v>217</v>
      </c>
      <c r="T89" s="43" t="s">
        <v>217</v>
      </c>
      <c r="U89" s="28">
        <v>4</v>
      </c>
      <c r="V89" s="90">
        <f t="shared" si="4"/>
        <v>216.04</v>
      </c>
      <c r="W89" s="29">
        <f t="shared" si="5"/>
        <v>216.04</v>
      </c>
      <c r="X89" s="18"/>
    </row>
    <row r="90" spans="1:24" s="108" customFormat="1" ht="48">
      <c r="A90" s="17" t="s">
        <v>54</v>
      </c>
      <c r="B90" s="17" t="s">
        <v>53</v>
      </c>
      <c r="C90" s="101" t="s">
        <v>308</v>
      </c>
      <c r="D90" s="19" t="s">
        <v>309</v>
      </c>
      <c r="E90" s="70" t="s">
        <v>310</v>
      </c>
      <c r="F90" s="102" t="s">
        <v>311</v>
      </c>
      <c r="G90" s="9" t="s">
        <v>58</v>
      </c>
      <c r="H90" s="17" t="s">
        <v>52</v>
      </c>
      <c r="I90" s="9" t="s">
        <v>59</v>
      </c>
      <c r="J90" s="17" t="s">
        <v>52</v>
      </c>
      <c r="K90" s="49" t="s">
        <v>61</v>
      </c>
      <c r="L90" s="51">
        <v>43024</v>
      </c>
      <c r="M90" s="51">
        <v>43027</v>
      </c>
      <c r="N90" s="11">
        <v>571.55999999999995</v>
      </c>
      <c r="O90" s="11">
        <v>571.55999999999995</v>
      </c>
      <c r="P90" s="90">
        <f t="shared" si="6"/>
        <v>1143.1199999999999</v>
      </c>
      <c r="Q90" s="56" t="s">
        <v>312</v>
      </c>
      <c r="R90" s="43">
        <v>175.44</v>
      </c>
      <c r="S90" s="83" t="s">
        <v>217</v>
      </c>
      <c r="T90" s="43" t="s">
        <v>217</v>
      </c>
      <c r="U90" s="28">
        <v>3</v>
      </c>
      <c r="V90" s="90">
        <f t="shared" si="4"/>
        <v>526.31999999999994</v>
      </c>
      <c r="W90" s="29">
        <f t="shared" si="5"/>
        <v>1669.4399999999998</v>
      </c>
      <c r="X90" s="18"/>
    </row>
    <row r="91" spans="1:24" s="108" customFormat="1" ht="48">
      <c r="A91" s="17" t="s">
        <v>54</v>
      </c>
      <c r="B91" s="17" t="s">
        <v>53</v>
      </c>
      <c r="C91" s="101" t="s">
        <v>308</v>
      </c>
      <c r="D91" s="19" t="s">
        <v>309</v>
      </c>
      <c r="E91" s="70" t="s">
        <v>66</v>
      </c>
      <c r="F91" s="102" t="s">
        <v>313</v>
      </c>
      <c r="G91" s="9" t="s">
        <v>58</v>
      </c>
      <c r="H91" s="17" t="s">
        <v>52</v>
      </c>
      <c r="I91" s="9" t="s">
        <v>59</v>
      </c>
      <c r="J91" s="17" t="s">
        <v>52</v>
      </c>
      <c r="K91" s="50" t="s">
        <v>314</v>
      </c>
      <c r="L91" s="51">
        <v>43014</v>
      </c>
      <c r="M91" s="51">
        <v>43018</v>
      </c>
      <c r="N91" s="11"/>
      <c r="O91" s="11"/>
      <c r="P91" s="90">
        <f t="shared" si="6"/>
        <v>0</v>
      </c>
      <c r="Q91" s="56" t="s">
        <v>305</v>
      </c>
      <c r="R91" s="43">
        <v>177</v>
      </c>
      <c r="S91" s="27" t="s">
        <v>217</v>
      </c>
      <c r="T91" s="43" t="s">
        <v>217</v>
      </c>
      <c r="U91" s="28">
        <v>4</v>
      </c>
      <c r="V91" s="90">
        <f t="shared" si="4"/>
        <v>708</v>
      </c>
      <c r="W91" s="29">
        <f t="shared" si="5"/>
        <v>708</v>
      </c>
      <c r="X91" s="18"/>
    </row>
    <row r="92" spans="1:24" s="108" customFormat="1" ht="60">
      <c r="A92" s="17" t="s">
        <v>54</v>
      </c>
      <c r="B92" s="17" t="s">
        <v>53</v>
      </c>
      <c r="C92" s="101" t="s">
        <v>143</v>
      </c>
      <c r="D92" s="19" t="s">
        <v>315</v>
      </c>
      <c r="E92" s="70" t="s">
        <v>316</v>
      </c>
      <c r="F92" s="102" t="s">
        <v>317</v>
      </c>
      <c r="G92" s="9" t="s">
        <v>58</v>
      </c>
      <c r="H92" s="17" t="s">
        <v>52</v>
      </c>
      <c r="I92" s="9" t="s">
        <v>59</v>
      </c>
      <c r="J92" s="17" t="s">
        <v>52</v>
      </c>
      <c r="K92" s="50" t="s">
        <v>206</v>
      </c>
      <c r="L92" s="51">
        <v>43031</v>
      </c>
      <c r="M92" s="51">
        <v>43034</v>
      </c>
      <c r="N92" s="11"/>
      <c r="O92" s="11"/>
      <c r="P92" s="90">
        <f t="shared" si="6"/>
        <v>0</v>
      </c>
      <c r="Q92" s="56" t="s">
        <v>312</v>
      </c>
      <c r="R92" s="43">
        <v>177</v>
      </c>
      <c r="S92" s="83" t="s">
        <v>217</v>
      </c>
      <c r="T92" s="43" t="s">
        <v>217</v>
      </c>
      <c r="U92" s="28">
        <v>3</v>
      </c>
      <c r="V92" s="90">
        <f t="shared" si="4"/>
        <v>531</v>
      </c>
      <c r="W92" s="29">
        <f t="shared" si="5"/>
        <v>531</v>
      </c>
      <c r="X92" s="18"/>
    </row>
    <row r="93" spans="1:24" s="108" customFormat="1" ht="60">
      <c r="A93" s="17" t="s">
        <v>54</v>
      </c>
      <c r="B93" s="17" t="s">
        <v>53</v>
      </c>
      <c r="C93" s="101" t="s">
        <v>318</v>
      </c>
      <c r="D93" s="19" t="s">
        <v>319</v>
      </c>
      <c r="E93" s="70" t="s">
        <v>320</v>
      </c>
      <c r="F93" s="102" t="s">
        <v>321</v>
      </c>
      <c r="G93" s="9" t="s">
        <v>58</v>
      </c>
      <c r="H93" s="17" t="s">
        <v>52</v>
      </c>
      <c r="I93" s="9" t="s">
        <v>59</v>
      </c>
      <c r="J93" s="17" t="s">
        <v>52</v>
      </c>
      <c r="K93" s="49" t="s">
        <v>322</v>
      </c>
      <c r="L93" s="51">
        <v>43031</v>
      </c>
      <c r="M93" s="51">
        <v>43035</v>
      </c>
      <c r="N93" s="11"/>
      <c r="O93" s="11"/>
      <c r="P93" s="90">
        <f t="shared" si="6"/>
        <v>0</v>
      </c>
      <c r="Q93" s="56" t="s">
        <v>305</v>
      </c>
      <c r="R93" s="43">
        <v>212.4</v>
      </c>
      <c r="S93" s="27" t="s">
        <v>217</v>
      </c>
      <c r="T93" s="43" t="s">
        <v>217</v>
      </c>
      <c r="U93" s="28">
        <v>4</v>
      </c>
      <c r="V93" s="90">
        <f t="shared" si="4"/>
        <v>849.6</v>
      </c>
      <c r="W93" s="29">
        <f t="shared" si="5"/>
        <v>849.6</v>
      </c>
      <c r="X93" s="18"/>
    </row>
    <row r="94" spans="1:24" s="108" customFormat="1" ht="60">
      <c r="A94" s="17" t="s">
        <v>54</v>
      </c>
      <c r="B94" s="17" t="s">
        <v>53</v>
      </c>
      <c r="C94" s="101" t="s">
        <v>323</v>
      </c>
      <c r="D94" s="19" t="s">
        <v>324</v>
      </c>
      <c r="E94" s="70" t="s">
        <v>320</v>
      </c>
      <c r="F94" s="102" t="s">
        <v>321</v>
      </c>
      <c r="G94" s="9" t="s">
        <v>58</v>
      </c>
      <c r="H94" s="17" t="s">
        <v>52</v>
      </c>
      <c r="I94" s="9" t="s">
        <v>59</v>
      </c>
      <c r="J94" s="17" t="s">
        <v>52</v>
      </c>
      <c r="K94" s="49" t="s">
        <v>325</v>
      </c>
      <c r="L94" s="51">
        <v>43031</v>
      </c>
      <c r="M94" s="51">
        <v>43035</v>
      </c>
      <c r="N94" s="11"/>
      <c r="O94" s="11"/>
      <c r="P94" s="90">
        <f t="shared" si="6"/>
        <v>0</v>
      </c>
      <c r="Q94" s="56" t="s">
        <v>305</v>
      </c>
      <c r="R94" s="43">
        <v>212.4</v>
      </c>
      <c r="S94" s="83" t="s">
        <v>217</v>
      </c>
      <c r="T94" s="43" t="s">
        <v>217</v>
      </c>
      <c r="U94" s="28">
        <v>4</v>
      </c>
      <c r="V94" s="90">
        <f t="shared" si="4"/>
        <v>849.6</v>
      </c>
      <c r="W94" s="29">
        <f t="shared" si="5"/>
        <v>849.6</v>
      </c>
      <c r="X94" s="18"/>
    </row>
    <row r="95" spans="1:24" s="108" customFormat="1" ht="12.75" customHeight="1">
      <c r="A95" s="17" t="s">
        <v>54</v>
      </c>
      <c r="B95" s="17" t="s">
        <v>53</v>
      </c>
      <c r="C95" s="101" t="s">
        <v>144</v>
      </c>
      <c r="D95" s="19" t="s">
        <v>326</v>
      </c>
      <c r="E95" s="70" t="s">
        <v>327</v>
      </c>
      <c r="F95" s="102" t="s">
        <v>299</v>
      </c>
      <c r="G95" s="9" t="s">
        <v>58</v>
      </c>
      <c r="H95" s="17" t="s">
        <v>52</v>
      </c>
      <c r="I95" s="9" t="s">
        <v>59</v>
      </c>
      <c r="J95" s="17" t="s">
        <v>52</v>
      </c>
      <c r="K95" s="49" t="s">
        <v>325</v>
      </c>
      <c r="L95" s="51">
        <v>39378</v>
      </c>
      <c r="M95" s="51">
        <v>43035</v>
      </c>
      <c r="N95" s="11"/>
      <c r="O95" s="11"/>
      <c r="P95" s="90">
        <f t="shared" si="6"/>
        <v>0</v>
      </c>
      <c r="Q95" s="56" t="s">
        <v>285</v>
      </c>
      <c r="R95" s="43">
        <v>212.4</v>
      </c>
      <c r="S95" s="27" t="s">
        <v>217</v>
      </c>
      <c r="T95" s="43" t="s">
        <v>217</v>
      </c>
      <c r="U95" s="28">
        <v>5</v>
      </c>
      <c r="V95" s="90">
        <f t="shared" si="4"/>
        <v>1062</v>
      </c>
      <c r="W95" s="29">
        <f t="shared" si="5"/>
        <v>1062</v>
      </c>
      <c r="X95" s="18"/>
    </row>
    <row r="96" spans="1:24" s="108" customFormat="1" ht="60">
      <c r="A96" s="17" t="s">
        <v>54</v>
      </c>
      <c r="B96" s="17" t="s">
        <v>53</v>
      </c>
      <c r="C96" s="101" t="s">
        <v>133</v>
      </c>
      <c r="D96" s="19" t="s">
        <v>296</v>
      </c>
      <c r="E96" s="70" t="s">
        <v>297</v>
      </c>
      <c r="F96" s="102" t="s">
        <v>299</v>
      </c>
      <c r="G96" s="9" t="s">
        <v>58</v>
      </c>
      <c r="H96" s="17" t="s">
        <v>52</v>
      </c>
      <c r="I96" s="9" t="s">
        <v>59</v>
      </c>
      <c r="J96" s="17" t="s">
        <v>52</v>
      </c>
      <c r="K96" s="50" t="s">
        <v>328</v>
      </c>
      <c r="L96" s="51">
        <v>43031</v>
      </c>
      <c r="M96" s="51">
        <v>43036</v>
      </c>
      <c r="N96" s="11"/>
      <c r="O96" s="11"/>
      <c r="P96" s="90">
        <f t="shared" si="6"/>
        <v>0</v>
      </c>
      <c r="Q96" s="56" t="s">
        <v>285</v>
      </c>
      <c r="R96" s="43">
        <v>212.4</v>
      </c>
      <c r="S96" s="83" t="s">
        <v>217</v>
      </c>
      <c r="T96" s="43" t="s">
        <v>217</v>
      </c>
      <c r="U96" s="28">
        <v>5</v>
      </c>
      <c r="V96" s="90">
        <f t="shared" si="4"/>
        <v>1062</v>
      </c>
      <c r="W96" s="29">
        <f t="shared" si="5"/>
        <v>1062</v>
      </c>
      <c r="X96" s="18"/>
    </row>
    <row r="97" spans="1:24" s="108" customFormat="1" ht="72">
      <c r="A97" s="17" t="s">
        <v>54</v>
      </c>
      <c r="B97" s="17" t="s">
        <v>53</v>
      </c>
      <c r="C97" s="101" t="s">
        <v>341</v>
      </c>
      <c r="D97" s="19" t="s">
        <v>342</v>
      </c>
      <c r="E97" s="70" t="s">
        <v>343</v>
      </c>
      <c r="F97" s="102" t="s">
        <v>354</v>
      </c>
      <c r="G97" s="9" t="s">
        <v>58</v>
      </c>
      <c r="H97" s="17" t="s">
        <v>52</v>
      </c>
      <c r="I97" s="9" t="s">
        <v>197</v>
      </c>
      <c r="J97" s="17" t="s">
        <v>52</v>
      </c>
      <c r="K97" s="50" t="s">
        <v>344</v>
      </c>
      <c r="L97" s="51">
        <v>43012</v>
      </c>
      <c r="M97" s="51">
        <v>43015</v>
      </c>
      <c r="N97" s="11"/>
      <c r="O97" s="11"/>
      <c r="P97" s="90">
        <f t="shared" si="6"/>
        <v>0</v>
      </c>
      <c r="Q97" s="56" t="s">
        <v>312</v>
      </c>
      <c r="R97" s="43">
        <v>177</v>
      </c>
      <c r="S97" s="27" t="s">
        <v>217</v>
      </c>
      <c r="T97" s="43" t="s">
        <v>217</v>
      </c>
      <c r="U97" s="28">
        <v>3</v>
      </c>
      <c r="V97" s="90">
        <f t="shared" si="4"/>
        <v>531</v>
      </c>
      <c r="W97" s="29">
        <f t="shared" si="5"/>
        <v>531</v>
      </c>
      <c r="X97" s="18"/>
    </row>
    <row r="98" spans="1:24" s="108" customFormat="1" ht="48">
      <c r="A98" s="17" t="s">
        <v>54</v>
      </c>
      <c r="B98" s="17" t="s">
        <v>53</v>
      </c>
      <c r="C98" s="101" t="s">
        <v>357</v>
      </c>
      <c r="D98" s="19" t="s">
        <v>330</v>
      </c>
      <c r="E98" s="70" t="s">
        <v>259</v>
      </c>
      <c r="F98" s="102" t="s">
        <v>331</v>
      </c>
      <c r="G98" s="9" t="s">
        <v>58</v>
      </c>
      <c r="H98" s="17" t="s">
        <v>52</v>
      </c>
      <c r="I98" s="9" t="s">
        <v>59</v>
      </c>
      <c r="J98" s="17" t="s">
        <v>52</v>
      </c>
      <c r="K98" s="50" t="s">
        <v>255</v>
      </c>
      <c r="L98" s="51" t="s">
        <v>358</v>
      </c>
      <c r="M98" s="51">
        <v>43024</v>
      </c>
      <c r="N98" s="11"/>
      <c r="O98" s="11"/>
      <c r="P98" s="90">
        <f t="shared" si="6"/>
        <v>0</v>
      </c>
      <c r="Q98" s="56" t="s">
        <v>217</v>
      </c>
      <c r="R98" s="43" t="s">
        <v>217</v>
      </c>
      <c r="S98" s="27">
        <v>5</v>
      </c>
      <c r="T98" s="43">
        <v>185</v>
      </c>
      <c r="U98" s="28">
        <v>5</v>
      </c>
      <c r="V98" s="90">
        <f>T98*S98</f>
        <v>925</v>
      </c>
      <c r="W98" s="29">
        <f t="shared" si="5"/>
        <v>925</v>
      </c>
      <c r="X98" s="18"/>
    </row>
    <row r="99" spans="1:24" s="108" customFormat="1" ht="48">
      <c r="A99" s="17" t="s">
        <v>54</v>
      </c>
      <c r="B99" s="17" t="s">
        <v>53</v>
      </c>
      <c r="C99" s="101" t="s">
        <v>359</v>
      </c>
      <c r="D99" s="19" t="s">
        <v>330</v>
      </c>
      <c r="E99" s="70" t="s">
        <v>259</v>
      </c>
      <c r="F99" s="102" t="s">
        <v>331</v>
      </c>
      <c r="G99" s="9" t="s">
        <v>58</v>
      </c>
      <c r="H99" s="17" t="s">
        <v>52</v>
      </c>
      <c r="I99" s="9" t="s">
        <v>59</v>
      </c>
      <c r="J99" s="17" t="s">
        <v>52</v>
      </c>
      <c r="K99" s="50" t="s">
        <v>255</v>
      </c>
      <c r="L99" s="51">
        <v>43019</v>
      </c>
      <c r="M99" s="51">
        <v>43024</v>
      </c>
      <c r="N99" s="11"/>
      <c r="O99" s="11"/>
      <c r="P99" s="90">
        <f t="shared" si="6"/>
        <v>0</v>
      </c>
      <c r="Q99" s="56" t="s">
        <v>217</v>
      </c>
      <c r="R99" s="43" t="s">
        <v>217</v>
      </c>
      <c r="S99" s="27">
        <v>5</v>
      </c>
      <c r="T99" s="43">
        <v>185</v>
      </c>
      <c r="U99" s="28">
        <v>5</v>
      </c>
      <c r="V99" s="90">
        <f>T99*S99</f>
        <v>925</v>
      </c>
      <c r="W99" s="29">
        <f t="shared" si="5"/>
        <v>925</v>
      </c>
      <c r="X99" s="18"/>
    </row>
    <row r="100" spans="1:24" s="108" customFormat="1" ht="48">
      <c r="A100" s="17" t="s">
        <v>54</v>
      </c>
      <c r="B100" s="17" t="s">
        <v>53</v>
      </c>
      <c r="C100" s="104" t="s">
        <v>360</v>
      </c>
      <c r="D100" s="19" t="s">
        <v>330</v>
      </c>
      <c r="E100" s="70" t="s">
        <v>259</v>
      </c>
      <c r="F100" s="102" t="s">
        <v>331</v>
      </c>
      <c r="G100" s="9" t="s">
        <v>58</v>
      </c>
      <c r="H100" s="17" t="s">
        <v>52</v>
      </c>
      <c r="I100" s="9" t="s">
        <v>59</v>
      </c>
      <c r="J100" s="17" t="s">
        <v>52</v>
      </c>
      <c r="K100" s="50" t="s">
        <v>255</v>
      </c>
      <c r="L100" s="51">
        <v>43019</v>
      </c>
      <c r="M100" s="51">
        <v>43024</v>
      </c>
      <c r="N100" s="11"/>
      <c r="O100" s="11"/>
      <c r="P100" s="90">
        <f t="shared" si="6"/>
        <v>0</v>
      </c>
      <c r="Q100" s="56" t="s">
        <v>217</v>
      </c>
      <c r="R100" s="43" t="s">
        <v>217</v>
      </c>
      <c r="S100" s="27">
        <v>5</v>
      </c>
      <c r="T100" s="43">
        <v>185</v>
      </c>
      <c r="U100" s="28">
        <v>5</v>
      </c>
      <c r="V100" s="90">
        <f>T100*S100</f>
        <v>925</v>
      </c>
      <c r="W100" s="29">
        <f t="shared" si="5"/>
        <v>925</v>
      </c>
      <c r="X100" s="18"/>
    </row>
    <row r="101" spans="1:24" s="108" customFormat="1" ht="48">
      <c r="A101" s="17" t="s">
        <v>54</v>
      </c>
      <c r="B101" s="17" t="s">
        <v>53</v>
      </c>
      <c r="C101" s="105" t="s">
        <v>361</v>
      </c>
      <c r="D101" s="19" t="s">
        <v>330</v>
      </c>
      <c r="E101" s="70" t="s">
        <v>259</v>
      </c>
      <c r="F101" s="102" t="s">
        <v>331</v>
      </c>
      <c r="G101" s="9" t="s">
        <v>58</v>
      </c>
      <c r="H101" s="17" t="s">
        <v>52</v>
      </c>
      <c r="I101" s="9" t="s">
        <v>59</v>
      </c>
      <c r="J101" s="17" t="s">
        <v>52</v>
      </c>
      <c r="K101" s="50" t="s">
        <v>255</v>
      </c>
      <c r="L101" s="51">
        <v>43019</v>
      </c>
      <c r="M101" s="51">
        <v>43024</v>
      </c>
      <c r="N101" s="11"/>
      <c r="O101" s="11"/>
      <c r="P101" s="90">
        <f t="shared" si="6"/>
        <v>0</v>
      </c>
      <c r="Q101" s="56" t="s">
        <v>217</v>
      </c>
      <c r="R101" s="43" t="s">
        <v>217</v>
      </c>
      <c r="S101" s="27">
        <v>5</v>
      </c>
      <c r="T101" s="43">
        <v>185</v>
      </c>
      <c r="U101" s="28">
        <v>5</v>
      </c>
      <c r="V101" s="90">
        <f>T101*S101</f>
        <v>925</v>
      </c>
      <c r="W101" s="29">
        <f t="shared" si="5"/>
        <v>925</v>
      </c>
      <c r="X101" s="18"/>
    </row>
    <row r="102" spans="1:24" s="108" customFormat="1" ht="76.5">
      <c r="A102" s="17" t="s">
        <v>54</v>
      </c>
      <c r="B102" s="17" t="s">
        <v>53</v>
      </c>
      <c r="C102" s="77" t="s">
        <v>133</v>
      </c>
      <c r="D102" s="78" t="s">
        <v>296</v>
      </c>
      <c r="E102" s="79" t="s">
        <v>297</v>
      </c>
      <c r="F102" s="80" t="s">
        <v>299</v>
      </c>
      <c r="G102" s="9" t="s">
        <v>58</v>
      </c>
      <c r="H102" s="17" t="s">
        <v>52</v>
      </c>
      <c r="I102" s="9" t="s">
        <v>59</v>
      </c>
      <c r="J102" s="17" t="s">
        <v>52</v>
      </c>
      <c r="K102" s="50" t="s">
        <v>328</v>
      </c>
      <c r="L102" s="51">
        <v>43031</v>
      </c>
      <c r="M102" s="51">
        <v>43036</v>
      </c>
      <c r="N102" s="11"/>
      <c r="O102" s="11"/>
      <c r="P102" s="90">
        <f t="shared" si="6"/>
        <v>0</v>
      </c>
      <c r="Q102" s="56" t="s">
        <v>285</v>
      </c>
      <c r="R102" s="43">
        <v>212.4</v>
      </c>
      <c r="S102" s="27" t="s">
        <v>217</v>
      </c>
      <c r="T102" s="43" t="s">
        <v>217</v>
      </c>
      <c r="U102" s="28">
        <v>5</v>
      </c>
      <c r="V102" s="90">
        <v>1062</v>
      </c>
      <c r="W102" s="29">
        <f t="shared" si="5"/>
        <v>1062</v>
      </c>
      <c r="X102" s="18"/>
    </row>
    <row r="103" spans="1:24" s="108" customFormat="1" ht="36">
      <c r="A103" s="17" t="s">
        <v>54</v>
      </c>
      <c r="B103" s="17" t="s">
        <v>53</v>
      </c>
      <c r="C103" s="105" t="s">
        <v>134</v>
      </c>
      <c r="D103" s="19" t="s">
        <v>393</v>
      </c>
      <c r="E103" s="70" t="s">
        <v>394</v>
      </c>
      <c r="F103" s="102" t="s">
        <v>395</v>
      </c>
      <c r="G103" s="9" t="s">
        <v>58</v>
      </c>
      <c r="H103" s="17" t="s">
        <v>52</v>
      </c>
      <c r="I103" s="9" t="s">
        <v>59</v>
      </c>
      <c r="J103" s="17" t="s">
        <v>52</v>
      </c>
      <c r="K103" s="50" t="s">
        <v>61</v>
      </c>
      <c r="L103" s="51">
        <v>43018</v>
      </c>
      <c r="M103" s="51">
        <v>43018</v>
      </c>
      <c r="N103" s="11">
        <v>1297.5650000000001</v>
      </c>
      <c r="O103" s="11">
        <v>1297.5650000000001</v>
      </c>
      <c r="P103" s="90">
        <f t="shared" si="6"/>
        <v>2595.13</v>
      </c>
      <c r="Q103" s="56" t="s">
        <v>397</v>
      </c>
      <c r="R103" s="43">
        <v>71.27</v>
      </c>
      <c r="S103" s="27" t="s">
        <v>217</v>
      </c>
      <c r="T103" s="43" t="s">
        <v>217</v>
      </c>
      <c r="U103" s="28">
        <v>1</v>
      </c>
      <c r="V103" s="90">
        <v>71.27</v>
      </c>
      <c r="W103" s="29">
        <f t="shared" si="5"/>
        <v>2666.4</v>
      </c>
      <c r="X103" s="18"/>
    </row>
    <row r="104" spans="1:24" s="108" customFormat="1" ht="72">
      <c r="A104" s="17" t="s">
        <v>54</v>
      </c>
      <c r="B104" s="17" t="s">
        <v>53</v>
      </c>
      <c r="C104" s="106" t="s">
        <v>396</v>
      </c>
      <c r="D104" s="82" t="s">
        <v>342</v>
      </c>
      <c r="E104" s="70" t="s">
        <v>343</v>
      </c>
      <c r="F104" s="102" t="s">
        <v>354</v>
      </c>
      <c r="G104" s="9" t="s">
        <v>58</v>
      </c>
      <c r="H104" s="17" t="s">
        <v>52</v>
      </c>
      <c r="I104" s="9" t="s">
        <v>197</v>
      </c>
      <c r="J104" s="17" t="s">
        <v>52</v>
      </c>
      <c r="K104" s="50" t="s">
        <v>203</v>
      </c>
      <c r="L104" s="51">
        <v>43012</v>
      </c>
      <c r="M104" s="51">
        <v>43015</v>
      </c>
      <c r="N104" s="11"/>
      <c r="O104" s="11"/>
      <c r="P104" s="90">
        <f t="shared" si="6"/>
        <v>0</v>
      </c>
      <c r="Q104" s="56" t="s">
        <v>312</v>
      </c>
      <c r="R104" s="43">
        <v>177</v>
      </c>
      <c r="S104" s="27" t="s">
        <v>217</v>
      </c>
      <c r="T104" s="43" t="s">
        <v>217</v>
      </c>
      <c r="U104" s="28">
        <v>3</v>
      </c>
      <c r="V104" s="90">
        <v>531</v>
      </c>
      <c r="W104" s="29">
        <f t="shared" si="5"/>
        <v>531</v>
      </c>
      <c r="X104" s="18"/>
    </row>
    <row r="105" spans="1:24" s="108" customFormat="1" ht="12.75" customHeight="1">
      <c r="A105" s="17" t="s">
        <v>54</v>
      </c>
      <c r="B105" s="17" t="s">
        <v>53</v>
      </c>
      <c r="C105" s="101" t="s">
        <v>357</v>
      </c>
      <c r="D105" s="19" t="s">
        <v>330</v>
      </c>
      <c r="E105" s="70" t="s">
        <v>259</v>
      </c>
      <c r="F105" s="102" t="s">
        <v>331</v>
      </c>
      <c r="G105" s="9" t="s">
        <v>58</v>
      </c>
      <c r="H105" s="17" t="s">
        <v>52</v>
      </c>
      <c r="I105" s="9" t="s">
        <v>59</v>
      </c>
      <c r="J105" s="17" t="s">
        <v>52</v>
      </c>
      <c r="K105" s="50" t="s">
        <v>255</v>
      </c>
      <c r="L105" s="51">
        <v>43019</v>
      </c>
      <c r="M105" s="51">
        <v>43024</v>
      </c>
      <c r="N105" s="11"/>
      <c r="O105" s="11"/>
      <c r="P105" s="90">
        <f t="shared" si="6"/>
        <v>0</v>
      </c>
      <c r="Q105" s="56" t="s">
        <v>217</v>
      </c>
      <c r="R105" s="43" t="s">
        <v>217</v>
      </c>
      <c r="S105" s="27">
        <v>5</v>
      </c>
      <c r="T105" s="43">
        <v>185</v>
      </c>
      <c r="U105" s="28">
        <v>5</v>
      </c>
      <c r="V105" s="90">
        <v>925</v>
      </c>
      <c r="W105" s="29">
        <f t="shared" si="5"/>
        <v>925</v>
      </c>
      <c r="X105" s="18"/>
    </row>
    <row r="106" spans="1:24" s="108" customFormat="1" ht="48">
      <c r="A106" s="17" t="s">
        <v>54</v>
      </c>
      <c r="B106" s="17" t="s">
        <v>53</v>
      </c>
      <c r="C106" s="101" t="s">
        <v>359</v>
      </c>
      <c r="D106" s="19" t="s">
        <v>330</v>
      </c>
      <c r="E106" s="70" t="s">
        <v>259</v>
      </c>
      <c r="F106" s="102" t="s">
        <v>331</v>
      </c>
      <c r="G106" s="9" t="s">
        <v>58</v>
      </c>
      <c r="H106" s="17" t="s">
        <v>52</v>
      </c>
      <c r="I106" s="9" t="s">
        <v>59</v>
      </c>
      <c r="J106" s="17" t="s">
        <v>52</v>
      </c>
      <c r="K106" s="50" t="s">
        <v>255</v>
      </c>
      <c r="L106" s="51">
        <v>43019</v>
      </c>
      <c r="M106" s="51">
        <v>43024</v>
      </c>
      <c r="N106" s="11"/>
      <c r="O106" s="11"/>
      <c r="P106" s="90">
        <f t="shared" si="6"/>
        <v>0</v>
      </c>
      <c r="Q106" s="56" t="s">
        <v>217</v>
      </c>
      <c r="R106" s="43" t="s">
        <v>217</v>
      </c>
      <c r="S106" s="27">
        <v>5</v>
      </c>
      <c r="T106" s="43">
        <v>185</v>
      </c>
      <c r="U106" s="28">
        <v>5</v>
      </c>
      <c r="V106" s="90">
        <v>925</v>
      </c>
      <c r="W106" s="29">
        <f t="shared" si="5"/>
        <v>925</v>
      </c>
      <c r="X106" s="18"/>
    </row>
    <row r="107" spans="1:24" s="108" customFormat="1" ht="48">
      <c r="A107" s="17" t="s">
        <v>54</v>
      </c>
      <c r="B107" s="17" t="s">
        <v>53</v>
      </c>
      <c r="C107" s="101" t="s">
        <v>360</v>
      </c>
      <c r="D107" s="19" t="s">
        <v>330</v>
      </c>
      <c r="E107" s="70" t="s">
        <v>259</v>
      </c>
      <c r="F107" s="102" t="s">
        <v>331</v>
      </c>
      <c r="G107" s="9" t="s">
        <v>58</v>
      </c>
      <c r="H107" s="17" t="s">
        <v>52</v>
      </c>
      <c r="I107" s="9" t="s">
        <v>59</v>
      </c>
      <c r="J107" s="17" t="s">
        <v>52</v>
      </c>
      <c r="K107" s="50" t="s">
        <v>255</v>
      </c>
      <c r="L107" s="51">
        <v>43019</v>
      </c>
      <c r="M107" s="51">
        <v>43024</v>
      </c>
      <c r="N107" s="11"/>
      <c r="O107" s="11"/>
      <c r="P107" s="90">
        <f t="shared" si="6"/>
        <v>0</v>
      </c>
      <c r="Q107" s="56" t="s">
        <v>217</v>
      </c>
      <c r="R107" s="43" t="s">
        <v>217</v>
      </c>
      <c r="S107" s="27">
        <v>5</v>
      </c>
      <c r="T107" s="43">
        <v>185</v>
      </c>
      <c r="U107" s="28">
        <v>5</v>
      </c>
      <c r="V107" s="90">
        <v>925</v>
      </c>
      <c r="W107" s="29">
        <f t="shared" si="5"/>
        <v>925</v>
      </c>
      <c r="X107" s="18"/>
    </row>
    <row r="108" spans="1:24" s="108" customFormat="1" ht="48">
      <c r="A108" s="17" t="s">
        <v>54</v>
      </c>
      <c r="B108" s="17" t="s">
        <v>53</v>
      </c>
      <c r="C108" s="101" t="s">
        <v>361</v>
      </c>
      <c r="D108" s="19" t="s">
        <v>330</v>
      </c>
      <c r="E108" s="70" t="s">
        <v>259</v>
      </c>
      <c r="F108" s="102" t="s">
        <v>331</v>
      </c>
      <c r="G108" s="9" t="s">
        <v>58</v>
      </c>
      <c r="H108" s="17" t="s">
        <v>52</v>
      </c>
      <c r="I108" s="9" t="s">
        <v>59</v>
      </c>
      <c r="J108" s="17" t="s">
        <v>52</v>
      </c>
      <c r="K108" s="50" t="s">
        <v>255</v>
      </c>
      <c r="L108" s="51">
        <v>43019</v>
      </c>
      <c r="M108" s="51">
        <v>43024</v>
      </c>
      <c r="N108" s="11"/>
      <c r="O108" s="11"/>
      <c r="P108" s="90">
        <f t="shared" si="6"/>
        <v>0</v>
      </c>
      <c r="Q108" s="56" t="s">
        <v>217</v>
      </c>
      <c r="R108" s="43" t="s">
        <v>217</v>
      </c>
      <c r="S108" s="27">
        <v>5</v>
      </c>
      <c r="T108" s="43">
        <v>185</v>
      </c>
      <c r="U108" s="28">
        <v>5</v>
      </c>
      <c r="V108" s="90">
        <v>925</v>
      </c>
      <c r="W108" s="29">
        <f t="shared" si="5"/>
        <v>925</v>
      </c>
      <c r="X108" s="18"/>
    </row>
    <row r="109" spans="1:24" s="108" customFormat="1" ht="48">
      <c r="A109" s="17" t="s">
        <v>54</v>
      </c>
      <c r="B109" s="17" t="s">
        <v>53</v>
      </c>
      <c r="C109" s="107" t="s">
        <v>332</v>
      </c>
      <c r="D109" s="82" t="s">
        <v>330</v>
      </c>
      <c r="E109" s="70" t="s">
        <v>259</v>
      </c>
      <c r="F109" s="102" t="s">
        <v>398</v>
      </c>
      <c r="G109" s="9" t="s">
        <v>58</v>
      </c>
      <c r="H109" s="17" t="s">
        <v>52</v>
      </c>
      <c r="I109" s="9" t="s">
        <v>59</v>
      </c>
      <c r="J109" s="17" t="s">
        <v>52</v>
      </c>
      <c r="K109" s="50" t="s">
        <v>255</v>
      </c>
      <c r="L109" s="51">
        <v>43019</v>
      </c>
      <c r="M109" s="51">
        <v>43024</v>
      </c>
      <c r="N109" s="11"/>
      <c r="O109" s="11"/>
      <c r="P109" s="90">
        <f t="shared" si="6"/>
        <v>0</v>
      </c>
      <c r="Q109" s="56" t="s">
        <v>285</v>
      </c>
      <c r="R109" s="43">
        <v>370</v>
      </c>
      <c r="S109" s="27" t="s">
        <v>217</v>
      </c>
      <c r="T109" s="43" t="s">
        <v>217</v>
      </c>
      <c r="U109" s="28">
        <v>5</v>
      </c>
      <c r="V109" s="90">
        <v>1850</v>
      </c>
      <c r="W109" s="29">
        <f t="shared" si="5"/>
        <v>1850</v>
      </c>
      <c r="X109" s="18"/>
    </row>
    <row r="110" spans="1:24" s="108" customFormat="1" ht="72">
      <c r="A110" s="17" t="s">
        <v>54</v>
      </c>
      <c r="B110" s="17" t="s">
        <v>53</v>
      </c>
      <c r="C110" s="101" t="s">
        <v>399</v>
      </c>
      <c r="D110" s="19" t="s">
        <v>417</v>
      </c>
      <c r="E110" s="70" t="s">
        <v>416</v>
      </c>
      <c r="F110" s="102" t="s">
        <v>400</v>
      </c>
      <c r="G110" s="9" t="s">
        <v>58</v>
      </c>
      <c r="H110" s="17" t="s">
        <v>52</v>
      </c>
      <c r="I110" s="9" t="s">
        <v>74</v>
      </c>
      <c r="J110" s="17" t="s">
        <v>52</v>
      </c>
      <c r="K110" s="50" t="s">
        <v>59</v>
      </c>
      <c r="L110" s="51">
        <v>43025</v>
      </c>
      <c r="M110" s="51">
        <v>43027</v>
      </c>
      <c r="N110" s="11">
        <v>841.55</v>
      </c>
      <c r="O110" s="11">
        <v>298.66000000000003</v>
      </c>
      <c r="P110" s="90">
        <f t="shared" si="6"/>
        <v>1140.21</v>
      </c>
      <c r="Q110" s="56" t="s">
        <v>303</v>
      </c>
      <c r="R110" s="43">
        <v>177</v>
      </c>
      <c r="S110" s="27" t="s">
        <v>217</v>
      </c>
      <c r="T110" s="43" t="s">
        <v>217</v>
      </c>
      <c r="U110" s="28">
        <v>2</v>
      </c>
      <c r="V110" s="90">
        <v>354</v>
      </c>
      <c r="W110" s="29">
        <f t="shared" si="5"/>
        <v>1494.21</v>
      </c>
      <c r="X110" s="18"/>
    </row>
    <row r="111" spans="1:24" s="108" customFormat="1" ht="72">
      <c r="A111" s="17" t="s">
        <v>54</v>
      </c>
      <c r="B111" s="17" t="s">
        <v>53</v>
      </c>
      <c r="C111" s="101" t="s">
        <v>401</v>
      </c>
      <c r="D111" s="19" t="s">
        <v>418</v>
      </c>
      <c r="E111" s="70" t="s">
        <v>66</v>
      </c>
      <c r="F111" s="102" t="s">
        <v>402</v>
      </c>
      <c r="G111" s="9" t="s">
        <v>58</v>
      </c>
      <c r="H111" s="17" t="s">
        <v>52</v>
      </c>
      <c r="I111" s="9" t="s">
        <v>59</v>
      </c>
      <c r="J111" s="67" t="s">
        <v>52</v>
      </c>
      <c r="K111" s="50" t="s">
        <v>197</v>
      </c>
      <c r="L111" s="51">
        <v>43024</v>
      </c>
      <c r="M111" s="51">
        <v>43026</v>
      </c>
      <c r="N111" s="11"/>
      <c r="O111" s="11"/>
      <c r="P111" s="90">
        <f t="shared" si="6"/>
        <v>0</v>
      </c>
      <c r="Q111" s="56" t="s">
        <v>303</v>
      </c>
      <c r="R111" s="43">
        <v>177</v>
      </c>
      <c r="S111" s="27" t="s">
        <v>217</v>
      </c>
      <c r="T111" s="43" t="s">
        <v>217</v>
      </c>
      <c r="U111" s="28">
        <v>2</v>
      </c>
      <c r="V111" s="90">
        <v>354</v>
      </c>
      <c r="W111" s="29">
        <f t="shared" si="5"/>
        <v>354</v>
      </c>
      <c r="X111" s="18"/>
    </row>
    <row r="112" spans="1:24" s="108" customFormat="1" ht="60">
      <c r="A112" s="17" t="s">
        <v>54</v>
      </c>
      <c r="B112" s="17" t="s">
        <v>53</v>
      </c>
      <c r="C112" s="101" t="s">
        <v>149</v>
      </c>
      <c r="D112" s="19" t="s">
        <v>403</v>
      </c>
      <c r="E112" s="70" t="s">
        <v>404</v>
      </c>
      <c r="F112" s="102" t="s">
        <v>405</v>
      </c>
      <c r="G112" s="9" t="s">
        <v>58</v>
      </c>
      <c r="H112" s="17" t="s">
        <v>52</v>
      </c>
      <c r="I112" s="9" t="s">
        <v>226</v>
      </c>
      <c r="J112" s="17" t="s">
        <v>52</v>
      </c>
      <c r="K112" s="50" t="s">
        <v>406</v>
      </c>
      <c r="L112" s="51">
        <v>43027</v>
      </c>
      <c r="M112" s="51">
        <v>43029</v>
      </c>
      <c r="N112" s="11"/>
      <c r="O112" s="11"/>
      <c r="P112" s="90">
        <f t="shared" si="6"/>
        <v>0</v>
      </c>
      <c r="Q112" s="56" t="s">
        <v>303</v>
      </c>
      <c r="R112" s="43">
        <v>177</v>
      </c>
      <c r="S112" s="27" t="s">
        <v>217</v>
      </c>
      <c r="T112" s="43" t="s">
        <v>217</v>
      </c>
      <c r="U112" s="28">
        <v>2</v>
      </c>
      <c r="V112" s="90">
        <v>354</v>
      </c>
      <c r="W112" s="29">
        <f t="shared" si="5"/>
        <v>354</v>
      </c>
      <c r="X112" s="18"/>
    </row>
    <row r="113" spans="1:24" s="108" customFormat="1" ht="48">
      <c r="A113" s="17" t="s">
        <v>54</v>
      </c>
      <c r="B113" s="17" t="s">
        <v>53</v>
      </c>
      <c r="C113" s="101" t="s">
        <v>150</v>
      </c>
      <c r="D113" s="19">
        <v>5330</v>
      </c>
      <c r="E113" s="70" t="s">
        <v>391</v>
      </c>
      <c r="F113" s="102" t="s">
        <v>407</v>
      </c>
      <c r="G113" s="9" t="s">
        <v>58</v>
      </c>
      <c r="H113" s="17" t="s">
        <v>52</v>
      </c>
      <c r="I113" s="9" t="s">
        <v>59</v>
      </c>
      <c r="J113" s="17" t="s">
        <v>52</v>
      </c>
      <c r="K113" s="50" t="s">
        <v>408</v>
      </c>
      <c r="L113" s="51">
        <v>43026</v>
      </c>
      <c r="M113" s="51">
        <v>43030</v>
      </c>
      <c r="N113" s="11"/>
      <c r="O113" s="11"/>
      <c r="P113" s="90">
        <f t="shared" si="6"/>
        <v>0</v>
      </c>
      <c r="Q113" s="56" t="s">
        <v>305</v>
      </c>
      <c r="R113" s="43">
        <v>177</v>
      </c>
      <c r="S113" s="27" t="s">
        <v>217</v>
      </c>
      <c r="T113" s="43" t="s">
        <v>217</v>
      </c>
      <c r="U113" s="28">
        <v>4</v>
      </c>
      <c r="V113" s="90">
        <v>708</v>
      </c>
      <c r="W113" s="29">
        <f t="shared" si="5"/>
        <v>708</v>
      </c>
      <c r="X113" s="18"/>
    </row>
    <row r="114" spans="1:24" s="108" customFormat="1" ht="48">
      <c r="A114" s="17" t="s">
        <v>54</v>
      </c>
      <c r="B114" s="17" t="s">
        <v>53</v>
      </c>
      <c r="C114" s="101" t="s">
        <v>136</v>
      </c>
      <c r="D114" s="19" t="s">
        <v>409</v>
      </c>
      <c r="E114" s="70" t="s">
        <v>233</v>
      </c>
      <c r="F114" s="102" t="s">
        <v>410</v>
      </c>
      <c r="G114" s="9" t="s">
        <v>58</v>
      </c>
      <c r="H114" s="17" t="s">
        <v>52</v>
      </c>
      <c r="I114" s="9" t="s">
        <v>197</v>
      </c>
      <c r="J114" s="17" t="s">
        <v>52</v>
      </c>
      <c r="K114" s="50" t="s">
        <v>74</v>
      </c>
      <c r="L114" s="51">
        <v>43026</v>
      </c>
      <c r="M114" s="51">
        <v>43030</v>
      </c>
      <c r="N114" s="11"/>
      <c r="O114" s="11"/>
      <c r="P114" s="90">
        <f t="shared" si="6"/>
        <v>0</v>
      </c>
      <c r="Q114" s="56" t="s">
        <v>305</v>
      </c>
      <c r="R114" s="43">
        <v>177</v>
      </c>
      <c r="S114" s="27" t="s">
        <v>217</v>
      </c>
      <c r="T114" s="43" t="s">
        <v>217</v>
      </c>
      <c r="U114" s="28">
        <v>4</v>
      </c>
      <c r="V114" s="90">
        <v>708</v>
      </c>
      <c r="W114" s="29">
        <f t="shared" si="5"/>
        <v>708</v>
      </c>
      <c r="X114" s="18"/>
    </row>
    <row r="115" spans="1:24" s="108" customFormat="1" ht="48">
      <c r="A115" s="17" t="s">
        <v>54</v>
      </c>
      <c r="B115" s="17" t="s">
        <v>53</v>
      </c>
      <c r="C115" s="105" t="s">
        <v>411</v>
      </c>
      <c r="D115" s="19" t="s">
        <v>412</v>
      </c>
      <c r="E115" s="70" t="s">
        <v>233</v>
      </c>
      <c r="F115" s="102" t="s">
        <v>410</v>
      </c>
      <c r="G115" s="9" t="s">
        <v>58</v>
      </c>
      <c r="H115" s="17" t="s">
        <v>52</v>
      </c>
      <c r="I115" s="9" t="s">
        <v>197</v>
      </c>
      <c r="J115" s="17" t="s">
        <v>52</v>
      </c>
      <c r="K115" s="50" t="s">
        <v>74</v>
      </c>
      <c r="L115" s="51">
        <v>43026</v>
      </c>
      <c r="M115" s="51">
        <v>43030</v>
      </c>
      <c r="N115" s="11"/>
      <c r="O115" s="11"/>
      <c r="P115" s="90">
        <f t="shared" si="6"/>
        <v>0</v>
      </c>
      <c r="Q115" s="56" t="s">
        <v>305</v>
      </c>
      <c r="R115" s="43">
        <v>177</v>
      </c>
      <c r="S115" s="27" t="s">
        <v>217</v>
      </c>
      <c r="T115" s="43" t="s">
        <v>217</v>
      </c>
      <c r="U115" s="28">
        <v>4</v>
      </c>
      <c r="V115" s="90">
        <v>708</v>
      </c>
      <c r="W115" s="29">
        <f t="shared" si="5"/>
        <v>708</v>
      </c>
      <c r="X115" s="18"/>
    </row>
    <row r="116" spans="1:24" s="108" customFormat="1" ht="60">
      <c r="A116" s="17" t="s">
        <v>54</v>
      </c>
      <c r="B116" s="17" t="s">
        <v>53</v>
      </c>
      <c r="C116" s="105" t="s">
        <v>284</v>
      </c>
      <c r="D116" s="19" t="s">
        <v>413</v>
      </c>
      <c r="E116" s="70" t="s">
        <v>66</v>
      </c>
      <c r="F116" s="102" t="s">
        <v>414</v>
      </c>
      <c r="G116" s="9" t="s">
        <v>58</v>
      </c>
      <c r="H116" s="17" t="s">
        <v>52</v>
      </c>
      <c r="I116" s="9" t="s">
        <v>197</v>
      </c>
      <c r="J116" s="17" t="s">
        <v>52</v>
      </c>
      <c r="K116" s="50" t="s">
        <v>415</v>
      </c>
      <c r="L116" s="51">
        <v>43026</v>
      </c>
      <c r="M116" s="51">
        <v>43010</v>
      </c>
      <c r="N116" s="11"/>
      <c r="O116" s="11"/>
      <c r="P116" s="90">
        <f t="shared" si="6"/>
        <v>0</v>
      </c>
      <c r="Q116" s="56" t="s">
        <v>305</v>
      </c>
      <c r="R116" s="43">
        <v>177</v>
      </c>
      <c r="S116" s="27" t="s">
        <v>217</v>
      </c>
      <c r="T116" s="43" t="s">
        <v>217</v>
      </c>
      <c r="U116" s="28">
        <v>4</v>
      </c>
      <c r="V116" s="90">
        <v>708</v>
      </c>
      <c r="W116" s="29">
        <f t="shared" si="5"/>
        <v>708</v>
      </c>
      <c r="X116" s="18"/>
    </row>
    <row r="117" spans="1:24" s="108" customFormat="1" ht="60">
      <c r="A117" s="17" t="s">
        <v>54</v>
      </c>
      <c r="B117" s="17" t="s">
        <v>53</v>
      </c>
      <c r="C117" s="105" t="s">
        <v>133</v>
      </c>
      <c r="D117" s="19" t="s">
        <v>296</v>
      </c>
      <c r="E117" s="70" t="s">
        <v>297</v>
      </c>
      <c r="F117" s="102" t="s">
        <v>414</v>
      </c>
      <c r="G117" s="9" t="s">
        <v>58</v>
      </c>
      <c r="H117" s="17" t="s">
        <v>52</v>
      </c>
      <c r="I117" s="9" t="s">
        <v>197</v>
      </c>
      <c r="J117" s="17" t="s">
        <v>52</v>
      </c>
      <c r="K117" s="50" t="s">
        <v>415</v>
      </c>
      <c r="L117" s="51">
        <v>43026</v>
      </c>
      <c r="M117" s="51">
        <v>43030</v>
      </c>
      <c r="N117" s="11"/>
      <c r="O117" s="11"/>
      <c r="P117" s="90">
        <f t="shared" si="6"/>
        <v>0</v>
      </c>
      <c r="Q117" s="56" t="s">
        <v>305</v>
      </c>
      <c r="R117" s="43">
        <v>177</v>
      </c>
      <c r="S117" s="27" t="s">
        <v>217</v>
      </c>
      <c r="T117" s="43" t="s">
        <v>217</v>
      </c>
      <c r="U117" s="28">
        <v>4</v>
      </c>
      <c r="V117" s="90">
        <v>708</v>
      </c>
      <c r="W117" s="29">
        <f t="shared" si="5"/>
        <v>708</v>
      </c>
      <c r="X117" s="18"/>
    </row>
    <row r="118" spans="1:24" s="108" customFormat="1" ht="60">
      <c r="A118" s="17" t="s">
        <v>54</v>
      </c>
      <c r="B118" s="17" t="s">
        <v>53</v>
      </c>
      <c r="C118" s="101" t="s">
        <v>134</v>
      </c>
      <c r="D118" s="19" t="s">
        <v>393</v>
      </c>
      <c r="E118" s="70" t="s">
        <v>66</v>
      </c>
      <c r="F118" s="102" t="s">
        <v>414</v>
      </c>
      <c r="G118" s="9" t="s">
        <v>58</v>
      </c>
      <c r="H118" s="17" t="s">
        <v>52</v>
      </c>
      <c r="I118" s="9" t="s">
        <v>197</v>
      </c>
      <c r="J118" s="17" t="s">
        <v>52</v>
      </c>
      <c r="K118" s="50" t="s">
        <v>415</v>
      </c>
      <c r="L118" s="51">
        <v>43026</v>
      </c>
      <c r="M118" s="51">
        <v>43030</v>
      </c>
      <c r="N118" s="11"/>
      <c r="O118" s="11"/>
      <c r="P118" s="90">
        <f t="shared" si="6"/>
        <v>0</v>
      </c>
      <c r="Q118" s="56" t="s">
        <v>305</v>
      </c>
      <c r="R118" s="43">
        <v>177</v>
      </c>
      <c r="S118" s="27" t="s">
        <v>217</v>
      </c>
      <c r="T118" s="43" t="s">
        <v>217</v>
      </c>
      <c r="U118" s="28">
        <v>4</v>
      </c>
      <c r="V118" s="90">
        <v>708</v>
      </c>
      <c r="W118" s="29">
        <f t="shared" si="5"/>
        <v>708</v>
      </c>
      <c r="X118" s="18"/>
    </row>
    <row r="119" spans="1:24" s="108" customFormat="1" ht="60">
      <c r="A119" s="17" t="s">
        <v>54</v>
      </c>
      <c r="B119" s="17" t="s">
        <v>53</v>
      </c>
      <c r="C119" s="101" t="s">
        <v>421</v>
      </c>
      <c r="D119" s="19" t="s">
        <v>422</v>
      </c>
      <c r="E119" s="70" t="s">
        <v>423</v>
      </c>
      <c r="F119" s="102" t="s">
        <v>424</v>
      </c>
      <c r="G119" s="9" t="s">
        <v>58</v>
      </c>
      <c r="H119" s="17" t="s">
        <v>52</v>
      </c>
      <c r="I119" s="9" t="s">
        <v>197</v>
      </c>
      <c r="J119" s="67" t="s">
        <v>52</v>
      </c>
      <c r="K119" s="50" t="s">
        <v>203</v>
      </c>
      <c r="L119" s="51">
        <v>43032</v>
      </c>
      <c r="M119" s="51">
        <v>43035</v>
      </c>
      <c r="N119" s="11"/>
      <c r="O119" s="11"/>
      <c r="P119" s="90">
        <f t="shared" si="6"/>
        <v>0</v>
      </c>
      <c r="Q119" s="56" t="s">
        <v>312</v>
      </c>
      <c r="R119" s="43">
        <v>177</v>
      </c>
      <c r="S119" s="27" t="s">
        <v>217</v>
      </c>
      <c r="T119" s="43" t="s">
        <v>217</v>
      </c>
      <c r="U119" s="28">
        <v>3</v>
      </c>
      <c r="V119" s="90">
        <v>531</v>
      </c>
      <c r="W119" s="29">
        <f t="shared" si="5"/>
        <v>531</v>
      </c>
      <c r="X119" s="18"/>
    </row>
    <row r="120" spans="1:24" s="108" customFormat="1" ht="76.5">
      <c r="A120" s="17" t="s">
        <v>54</v>
      </c>
      <c r="B120" s="17" t="s">
        <v>53</v>
      </c>
      <c r="C120" s="101" t="s">
        <v>139</v>
      </c>
      <c r="D120" s="19" t="s">
        <v>351</v>
      </c>
      <c r="E120" s="70" t="s">
        <v>425</v>
      </c>
      <c r="F120" s="84" t="s">
        <v>426</v>
      </c>
      <c r="G120" s="9" t="s">
        <v>58</v>
      </c>
      <c r="H120" s="17" t="s">
        <v>52</v>
      </c>
      <c r="I120" s="9" t="s">
        <v>59</v>
      </c>
      <c r="J120" s="67" t="s">
        <v>52</v>
      </c>
      <c r="K120" s="50" t="s">
        <v>203</v>
      </c>
      <c r="L120" s="51">
        <v>43032</v>
      </c>
      <c r="M120" s="51">
        <v>43035</v>
      </c>
      <c r="N120" s="11"/>
      <c r="O120" s="11"/>
      <c r="P120" s="90">
        <f t="shared" si="6"/>
        <v>0</v>
      </c>
      <c r="Q120" s="56" t="s">
        <v>312</v>
      </c>
      <c r="R120" s="43">
        <v>177</v>
      </c>
      <c r="S120" s="27" t="s">
        <v>217</v>
      </c>
      <c r="T120" s="43" t="s">
        <v>217</v>
      </c>
      <c r="U120" s="28">
        <v>3</v>
      </c>
      <c r="V120" s="90">
        <v>531</v>
      </c>
      <c r="W120" s="29">
        <f t="shared" si="5"/>
        <v>531</v>
      </c>
      <c r="X120" s="18"/>
    </row>
    <row r="121" spans="1:24" s="108" customFormat="1" ht="72">
      <c r="A121" s="17" t="s">
        <v>54</v>
      </c>
      <c r="B121" s="17" t="s">
        <v>53</v>
      </c>
      <c r="C121" s="101" t="s">
        <v>140</v>
      </c>
      <c r="D121" s="19" t="s">
        <v>345</v>
      </c>
      <c r="E121" s="70" t="s">
        <v>346</v>
      </c>
      <c r="F121" s="102" t="s">
        <v>426</v>
      </c>
      <c r="G121" s="9" t="s">
        <v>58</v>
      </c>
      <c r="H121" s="17" t="s">
        <v>52</v>
      </c>
      <c r="I121" s="9" t="s">
        <v>59</v>
      </c>
      <c r="J121" s="67" t="s">
        <v>52</v>
      </c>
      <c r="K121" s="50" t="s">
        <v>203</v>
      </c>
      <c r="L121" s="51">
        <v>43032</v>
      </c>
      <c r="M121" s="51">
        <v>43035</v>
      </c>
      <c r="N121" s="11"/>
      <c r="O121" s="11"/>
      <c r="P121" s="90">
        <f t="shared" si="6"/>
        <v>0</v>
      </c>
      <c r="Q121" s="56" t="s">
        <v>312</v>
      </c>
      <c r="R121" s="43">
        <v>177</v>
      </c>
      <c r="S121" s="27" t="s">
        <v>217</v>
      </c>
      <c r="T121" s="43" t="s">
        <v>217</v>
      </c>
      <c r="U121" s="28">
        <v>3</v>
      </c>
      <c r="V121" s="90">
        <v>531</v>
      </c>
      <c r="W121" s="29">
        <f t="shared" si="5"/>
        <v>531</v>
      </c>
      <c r="X121" s="18"/>
    </row>
    <row r="122" spans="1:24" s="108" customFormat="1" ht="72">
      <c r="A122" s="17" t="s">
        <v>54</v>
      </c>
      <c r="B122" s="17" t="s">
        <v>53</v>
      </c>
      <c r="C122" s="101" t="s">
        <v>158</v>
      </c>
      <c r="D122" s="19" t="s">
        <v>427</v>
      </c>
      <c r="E122" s="70" t="s">
        <v>428</v>
      </c>
      <c r="F122" s="102" t="s">
        <v>429</v>
      </c>
      <c r="G122" s="9" t="s">
        <v>58</v>
      </c>
      <c r="H122" s="17" t="s">
        <v>52</v>
      </c>
      <c r="I122" s="9" t="s">
        <v>59</v>
      </c>
      <c r="J122" s="67" t="s">
        <v>269</v>
      </c>
      <c r="K122" s="50" t="s">
        <v>430</v>
      </c>
      <c r="L122" s="51">
        <v>43032</v>
      </c>
      <c r="M122" s="51">
        <v>43036</v>
      </c>
      <c r="N122" s="11">
        <v>2082.9</v>
      </c>
      <c r="O122" s="11">
        <v>966.15</v>
      </c>
      <c r="P122" s="90">
        <f t="shared" si="6"/>
        <v>3049.05</v>
      </c>
      <c r="Q122" s="56" t="s">
        <v>305</v>
      </c>
      <c r="R122" s="99">
        <v>156.63999999999999</v>
      </c>
      <c r="S122" s="27" t="s">
        <v>217</v>
      </c>
      <c r="T122" s="43" t="s">
        <v>217</v>
      </c>
      <c r="U122" s="28">
        <v>4</v>
      </c>
      <c r="V122" s="90">
        <v>626.55999999999995</v>
      </c>
      <c r="W122" s="29">
        <f t="shared" si="5"/>
        <v>3675.61</v>
      </c>
      <c r="X122" s="18"/>
    </row>
    <row r="123" spans="1:24" s="108" customFormat="1" ht="60">
      <c r="A123" s="17" t="s">
        <v>54</v>
      </c>
      <c r="B123" s="17" t="s">
        <v>53</v>
      </c>
      <c r="C123" s="101" t="s">
        <v>142</v>
      </c>
      <c r="D123" s="19" t="s">
        <v>435</v>
      </c>
      <c r="E123" s="70" t="s">
        <v>436</v>
      </c>
      <c r="F123" s="102" t="s">
        <v>431</v>
      </c>
      <c r="G123" s="9" t="s">
        <v>58</v>
      </c>
      <c r="H123" s="17" t="s">
        <v>52</v>
      </c>
      <c r="I123" s="9" t="s">
        <v>59</v>
      </c>
      <c r="J123" s="67" t="s">
        <v>269</v>
      </c>
      <c r="K123" s="50" t="s">
        <v>430</v>
      </c>
      <c r="L123" s="51">
        <v>43033</v>
      </c>
      <c r="M123" s="51">
        <v>43036</v>
      </c>
      <c r="N123" s="11"/>
      <c r="O123" s="11"/>
      <c r="P123" s="90">
        <f t="shared" si="6"/>
        <v>0</v>
      </c>
      <c r="Q123" s="56" t="s">
        <v>312</v>
      </c>
      <c r="R123" s="99">
        <v>223.65</v>
      </c>
      <c r="S123" s="27" t="s">
        <v>217</v>
      </c>
      <c r="T123" s="43" t="s">
        <v>217</v>
      </c>
      <c r="U123" s="28">
        <v>3</v>
      </c>
      <c r="V123" s="90">
        <v>670.95</v>
      </c>
      <c r="W123" s="29">
        <f t="shared" si="5"/>
        <v>670.95</v>
      </c>
      <c r="X123" s="18"/>
    </row>
    <row r="124" spans="1:24" s="108" customFormat="1" ht="60">
      <c r="A124" s="17" t="s">
        <v>54</v>
      </c>
      <c r="B124" s="17" t="s">
        <v>53</v>
      </c>
      <c r="C124" s="101" t="s">
        <v>432</v>
      </c>
      <c r="D124" s="19">
        <v>70351</v>
      </c>
      <c r="E124" s="70" t="s">
        <v>437</v>
      </c>
      <c r="F124" s="102" t="s">
        <v>433</v>
      </c>
      <c r="G124" s="9" t="s">
        <v>58</v>
      </c>
      <c r="H124" s="17" t="s">
        <v>52</v>
      </c>
      <c r="I124" s="9" t="s">
        <v>59</v>
      </c>
      <c r="J124" s="67" t="s">
        <v>269</v>
      </c>
      <c r="K124" s="50" t="s">
        <v>430</v>
      </c>
      <c r="L124" s="51">
        <v>43033</v>
      </c>
      <c r="M124" s="51">
        <v>43036</v>
      </c>
      <c r="N124" s="11"/>
      <c r="O124" s="11"/>
      <c r="P124" s="90">
        <f t="shared" si="6"/>
        <v>0</v>
      </c>
      <c r="Q124" s="56" t="s">
        <v>312</v>
      </c>
      <c r="R124" s="99">
        <v>223.65</v>
      </c>
      <c r="S124" s="27" t="s">
        <v>217</v>
      </c>
      <c r="T124" s="43" t="s">
        <v>217</v>
      </c>
      <c r="U124" s="28">
        <v>3</v>
      </c>
      <c r="V124" s="90">
        <v>670.95</v>
      </c>
      <c r="W124" s="29">
        <f t="shared" si="5"/>
        <v>670.95</v>
      </c>
      <c r="X124" s="18"/>
    </row>
    <row r="125" spans="1:24" s="108" customFormat="1" ht="36">
      <c r="A125" s="17" t="s">
        <v>54</v>
      </c>
      <c r="B125" s="17" t="s">
        <v>53</v>
      </c>
      <c r="C125" s="101" t="s">
        <v>126</v>
      </c>
      <c r="D125" s="19">
        <v>41297</v>
      </c>
      <c r="E125" s="70" t="s">
        <v>301</v>
      </c>
      <c r="F125" s="102" t="s">
        <v>438</v>
      </c>
      <c r="G125" s="9" t="s">
        <v>58</v>
      </c>
      <c r="H125" s="17" t="s">
        <v>52</v>
      </c>
      <c r="I125" s="9" t="s">
        <v>59</v>
      </c>
      <c r="J125" s="17" t="s">
        <v>52</v>
      </c>
      <c r="K125" s="50" t="s">
        <v>197</v>
      </c>
      <c r="L125" s="51">
        <v>43038</v>
      </c>
      <c r="M125" s="51">
        <v>43040</v>
      </c>
      <c r="N125" s="11"/>
      <c r="O125" s="11"/>
      <c r="P125" s="90">
        <f t="shared" si="6"/>
        <v>0</v>
      </c>
      <c r="Q125" s="56" t="s">
        <v>303</v>
      </c>
      <c r="R125" s="99">
        <v>54.01</v>
      </c>
      <c r="S125" s="27" t="s">
        <v>217</v>
      </c>
      <c r="T125" s="43" t="s">
        <v>217</v>
      </c>
      <c r="U125" s="28">
        <v>2</v>
      </c>
      <c r="V125" s="90">
        <v>108.02</v>
      </c>
      <c r="W125" s="29">
        <f t="shared" si="5"/>
        <v>108.02</v>
      </c>
      <c r="X125" s="18"/>
    </row>
    <row r="126" spans="1:24" s="108" customFormat="1" ht="60">
      <c r="A126" s="17" t="s">
        <v>54</v>
      </c>
      <c r="B126" s="17" t="s">
        <v>53</v>
      </c>
      <c r="C126" s="101" t="s">
        <v>440</v>
      </c>
      <c r="D126" s="19">
        <v>89150</v>
      </c>
      <c r="E126" s="70" t="s">
        <v>434</v>
      </c>
      <c r="F126" s="102" t="s">
        <v>441</v>
      </c>
      <c r="G126" s="9" t="s">
        <v>58</v>
      </c>
      <c r="H126" s="17" t="s">
        <v>52</v>
      </c>
      <c r="I126" s="9" t="s">
        <v>59</v>
      </c>
      <c r="J126" s="17" t="s">
        <v>254</v>
      </c>
      <c r="K126" s="50" t="s">
        <v>442</v>
      </c>
      <c r="L126" s="51">
        <v>43039</v>
      </c>
      <c r="M126" s="51">
        <v>43042</v>
      </c>
      <c r="N126" s="11"/>
      <c r="O126" s="11"/>
      <c r="P126" s="90">
        <f t="shared" si="6"/>
        <v>0</v>
      </c>
      <c r="Q126" s="56" t="s">
        <v>312</v>
      </c>
      <c r="R126" s="99">
        <v>223.65</v>
      </c>
      <c r="S126" s="27" t="s">
        <v>217</v>
      </c>
      <c r="T126" s="43" t="s">
        <v>217</v>
      </c>
      <c r="U126" s="28">
        <v>3</v>
      </c>
      <c r="V126" s="90">
        <v>670.95</v>
      </c>
      <c r="W126" s="29">
        <f t="shared" si="5"/>
        <v>670.95</v>
      </c>
      <c r="X126" s="18"/>
    </row>
    <row r="127" spans="1:24" s="108" customFormat="1" ht="48">
      <c r="A127" s="17" t="s">
        <v>54</v>
      </c>
      <c r="B127" s="17" t="s">
        <v>53</v>
      </c>
      <c r="C127" s="101" t="s">
        <v>130</v>
      </c>
      <c r="D127" s="19" t="s">
        <v>390</v>
      </c>
      <c r="E127" s="70" t="s">
        <v>391</v>
      </c>
      <c r="F127" s="102" t="s">
        <v>443</v>
      </c>
      <c r="G127" s="9" t="s">
        <v>58</v>
      </c>
      <c r="H127" s="17" t="s">
        <v>52</v>
      </c>
      <c r="I127" s="9" t="s">
        <v>59</v>
      </c>
      <c r="J127" s="17" t="s">
        <v>52</v>
      </c>
      <c r="K127" s="50" t="s">
        <v>444</v>
      </c>
      <c r="L127" s="51">
        <v>43039</v>
      </c>
      <c r="M127" s="51">
        <v>43043</v>
      </c>
      <c r="N127" s="11"/>
      <c r="O127" s="11"/>
      <c r="P127" s="90">
        <f t="shared" si="6"/>
        <v>0</v>
      </c>
      <c r="Q127" s="56" t="s">
        <v>305</v>
      </c>
      <c r="R127" s="99">
        <v>177</v>
      </c>
      <c r="S127" s="27" t="s">
        <v>217</v>
      </c>
      <c r="T127" s="43" t="s">
        <v>217</v>
      </c>
      <c r="U127" s="28">
        <v>4</v>
      </c>
      <c r="V127" s="90">
        <v>708</v>
      </c>
      <c r="W127" s="29">
        <f t="shared" si="5"/>
        <v>708</v>
      </c>
      <c r="X127" s="18"/>
    </row>
    <row r="128" spans="1:24" s="108" customFormat="1" ht="60">
      <c r="A128" s="17" t="s">
        <v>54</v>
      </c>
      <c r="B128" s="17" t="s">
        <v>53</v>
      </c>
      <c r="C128" s="101" t="s">
        <v>133</v>
      </c>
      <c r="D128" s="19" t="s">
        <v>296</v>
      </c>
      <c r="E128" s="70" t="s">
        <v>297</v>
      </c>
      <c r="F128" s="102" t="s">
        <v>445</v>
      </c>
      <c r="G128" s="9" t="s">
        <v>58</v>
      </c>
      <c r="H128" s="17" t="s">
        <v>52</v>
      </c>
      <c r="I128" s="9" t="s">
        <v>59</v>
      </c>
      <c r="J128" s="17" t="s">
        <v>52</v>
      </c>
      <c r="K128" s="50" t="s">
        <v>446</v>
      </c>
      <c r="L128" s="51">
        <v>43039</v>
      </c>
      <c r="M128" s="51">
        <v>43043</v>
      </c>
      <c r="N128" s="11"/>
      <c r="O128" s="11"/>
      <c r="P128" s="90">
        <f t="shared" si="6"/>
        <v>0</v>
      </c>
      <c r="Q128" s="56" t="s">
        <v>305</v>
      </c>
      <c r="R128" s="99">
        <v>212.4</v>
      </c>
      <c r="S128" s="27" t="s">
        <v>217</v>
      </c>
      <c r="T128" s="43" t="s">
        <v>217</v>
      </c>
      <c r="U128" s="28">
        <v>4</v>
      </c>
      <c r="V128" s="90">
        <v>849.6</v>
      </c>
      <c r="W128" s="29">
        <f t="shared" si="5"/>
        <v>849.6</v>
      </c>
      <c r="X128" s="18"/>
    </row>
    <row r="129" spans="1:24" s="108" customFormat="1" ht="60">
      <c r="A129" s="17" t="s">
        <v>54</v>
      </c>
      <c r="B129" s="17" t="s">
        <v>53</v>
      </c>
      <c r="C129" s="101" t="s">
        <v>447</v>
      </c>
      <c r="D129" s="19" t="s">
        <v>319</v>
      </c>
      <c r="E129" s="70" t="s">
        <v>320</v>
      </c>
      <c r="F129" s="102" t="s">
        <v>445</v>
      </c>
      <c r="G129" s="9" t="s">
        <v>58</v>
      </c>
      <c r="H129" s="17" t="s">
        <v>52</v>
      </c>
      <c r="I129" s="9" t="s">
        <v>59</v>
      </c>
      <c r="J129" s="17" t="s">
        <v>52</v>
      </c>
      <c r="K129" s="50" t="s">
        <v>446</v>
      </c>
      <c r="L129" s="51">
        <v>43039</v>
      </c>
      <c r="M129" s="51">
        <v>43043</v>
      </c>
      <c r="N129" s="11"/>
      <c r="O129" s="11"/>
      <c r="P129" s="90">
        <f t="shared" si="6"/>
        <v>0</v>
      </c>
      <c r="Q129" s="56" t="s">
        <v>305</v>
      </c>
      <c r="R129" s="99">
        <v>212.4</v>
      </c>
      <c r="S129" s="27" t="s">
        <v>217</v>
      </c>
      <c r="T129" s="43" t="s">
        <v>217</v>
      </c>
      <c r="U129" s="28">
        <v>4</v>
      </c>
      <c r="V129" s="90">
        <v>849.6</v>
      </c>
      <c r="W129" s="29">
        <f t="shared" si="5"/>
        <v>849.6</v>
      </c>
      <c r="X129" s="18"/>
    </row>
    <row r="130" spans="1:24" s="108" customFormat="1" ht="60">
      <c r="A130" s="17" t="s">
        <v>54</v>
      </c>
      <c r="B130" s="17" t="s">
        <v>53</v>
      </c>
      <c r="C130" s="101" t="s">
        <v>448</v>
      </c>
      <c r="D130" s="19" t="s">
        <v>326</v>
      </c>
      <c r="E130" s="70" t="s">
        <v>327</v>
      </c>
      <c r="F130" s="102" t="s">
        <v>449</v>
      </c>
      <c r="G130" s="9" t="s">
        <v>58</v>
      </c>
      <c r="H130" s="17" t="s">
        <v>52</v>
      </c>
      <c r="I130" s="9" t="s">
        <v>59</v>
      </c>
      <c r="J130" s="17" t="s">
        <v>52</v>
      </c>
      <c r="K130" s="50" t="s">
        <v>446</v>
      </c>
      <c r="L130" s="51">
        <v>43039</v>
      </c>
      <c r="M130" s="51">
        <v>43043</v>
      </c>
      <c r="N130" s="11"/>
      <c r="O130" s="11"/>
      <c r="P130" s="90">
        <f t="shared" si="6"/>
        <v>0</v>
      </c>
      <c r="Q130" s="56" t="s">
        <v>305</v>
      </c>
      <c r="R130" s="99">
        <v>212.4</v>
      </c>
      <c r="S130" s="27" t="s">
        <v>217</v>
      </c>
      <c r="T130" s="43" t="s">
        <v>217</v>
      </c>
      <c r="U130" s="28">
        <v>4</v>
      </c>
      <c r="V130" s="90">
        <v>849.6</v>
      </c>
      <c r="W130" s="29">
        <f t="shared" si="5"/>
        <v>849.6</v>
      </c>
      <c r="X130" s="18"/>
    </row>
    <row r="131" spans="1:24" s="108" customFormat="1" ht="36">
      <c r="A131" s="17" t="s">
        <v>54</v>
      </c>
      <c r="B131" s="17" t="s">
        <v>53</v>
      </c>
      <c r="C131" s="101" t="s">
        <v>450</v>
      </c>
      <c r="D131" s="19" t="s">
        <v>451</v>
      </c>
      <c r="E131" s="70" t="s">
        <v>452</v>
      </c>
      <c r="F131" s="102" t="s">
        <v>453</v>
      </c>
      <c r="G131" s="9" t="s">
        <v>58</v>
      </c>
      <c r="H131" s="17" t="s">
        <v>52</v>
      </c>
      <c r="I131" s="9" t="s">
        <v>59</v>
      </c>
      <c r="J131" s="17" t="s">
        <v>52</v>
      </c>
      <c r="K131" s="50" t="s">
        <v>197</v>
      </c>
      <c r="L131" s="51">
        <v>43039</v>
      </c>
      <c r="M131" s="51">
        <v>43040</v>
      </c>
      <c r="N131" s="11"/>
      <c r="O131" s="11"/>
      <c r="P131" s="90">
        <f t="shared" si="6"/>
        <v>0</v>
      </c>
      <c r="Q131" s="56" t="s">
        <v>397</v>
      </c>
      <c r="R131" s="99">
        <v>54.01</v>
      </c>
      <c r="S131" s="27" t="s">
        <v>217</v>
      </c>
      <c r="T131" s="43" t="s">
        <v>217</v>
      </c>
      <c r="U131" s="28">
        <v>1</v>
      </c>
      <c r="V131" s="90">
        <v>54.01</v>
      </c>
      <c r="W131" s="29">
        <f t="shared" si="5"/>
        <v>54.01</v>
      </c>
      <c r="X131" s="18"/>
    </row>
    <row r="132" spans="1:24" s="108" customFormat="1" ht="12.75">
      <c r="A132" s="157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9"/>
      <c r="P132" s="91">
        <f>SUM(P8:P131)</f>
        <v>48971.444999999978</v>
      </c>
      <c r="Q132" s="160"/>
      <c r="R132" s="161"/>
      <c r="S132" s="161"/>
      <c r="T132" s="161"/>
      <c r="U132" s="162"/>
      <c r="V132" s="91">
        <f>SUM(V38:V131)</f>
        <v>90874.290000000008</v>
      </c>
      <c r="W132" s="68">
        <f>SUM(W8:W131)</f>
        <v>140845.09500000003</v>
      </c>
      <c r="X132" s="18"/>
    </row>
    <row r="133" spans="1:24" s="41" customFormat="1" ht="12.75">
      <c r="A133" s="31"/>
      <c r="B133" s="31"/>
      <c r="C133" s="32"/>
      <c r="D133" s="33"/>
      <c r="E133" s="32"/>
      <c r="F133" s="34"/>
      <c r="G133" s="31"/>
      <c r="H133" s="31"/>
      <c r="I133" s="31"/>
      <c r="J133" s="31"/>
      <c r="K133" s="31"/>
      <c r="L133" s="35"/>
      <c r="M133" s="35"/>
      <c r="N133" s="36"/>
      <c r="O133" s="36"/>
      <c r="P133" s="92"/>
      <c r="Q133" s="38"/>
      <c r="R133" s="44"/>
      <c r="S133" s="38"/>
      <c r="T133" s="44"/>
      <c r="U133" s="39"/>
      <c r="V133" s="92"/>
      <c r="W133" s="40"/>
      <c r="X133" s="32"/>
    </row>
    <row r="134" spans="1:24" s="41" customFormat="1" ht="12.75">
      <c r="A134" s="31"/>
      <c r="B134" s="31"/>
      <c r="C134" s="32"/>
      <c r="D134" s="33"/>
      <c r="E134" s="32"/>
      <c r="F134" s="34"/>
      <c r="G134" s="31"/>
      <c r="H134" s="31"/>
      <c r="I134" s="31"/>
      <c r="J134" s="31"/>
      <c r="K134" s="31"/>
      <c r="L134" s="35"/>
      <c r="M134" s="35"/>
      <c r="N134" s="36"/>
      <c r="O134" s="36"/>
      <c r="P134" s="92"/>
      <c r="Q134" s="38"/>
      <c r="R134" s="44"/>
      <c r="S134" s="38"/>
      <c r="T134" s="44"/>
      <c r="U134" s="39"/>
      <c r="V134" s="92"/>
      <c r="W134" s="40"/>
      <c r="X134" s="32"/>
    </row>
    <row r="135" spans="1:24" s="41" customFormat="1" ht="12.75">
      <c r="A135" s="31"/>
      <c r="B135" s="31"/>
      <c r="C135" s="32"/>
      <c r="D135" s="33"/>
      <c r="E135" s="32"/>
      <c r="F135" s="34"/>
      <c r="G135" s="31"/>
      <c r="H135" s="31"/>
      <c r="I135" s="31"/>
      <c r="J135" s="31"/>
      <c r="K135" s="31"/>
      <c r="L135" s="35"/>
      <c r="M135" s="35"/>
      <c r="N135" s="36"/>
      <c r="O135" s="36"/>
      <c r="P135" s="92"/>
      <c r="Q135" s="38"/>
      <c r="R135" s="44"/>
      <c r="S135" s="38"/>
      <c r="T135" s="44"/>
      <c r="U135" s="39"/>
      <c r="V135" s="92"/>
      <c r="W135" s="40"/>
      <c r="X135" s="32"/>
    </row>
    <row r="136" spans="1:24" s="41" customFormat="1" ht="12.75" customHeight="1">
      <c r="A136" s="31"/>
      <c r="B136" s="31"/>
      <c r="C136" s="32"/>
      <c r="D136" s="33"/>
      <c r="E136" s="32"/>
      <c r="F136" s="34"/>
      <c r="G136" s="31"/>
      <c r="H136" s="31"/>
      <c r="I136" s="31"/>
      <c r="J136" s="31"/>
      <c r="K136" s="31"/>
      <c r="L136" s="35"/>
      <c r="M136" s="35"/>
      <c r="N136" s="36"/>
      <c r="O136" s="36"/>
      <c r="P136" s="92"/>
      <c r="Q136" s="38"/>
      <c r="R136" s="44"/>
      <c r="S136" s="38"/>
      <c r="T136" s="44"/>
      <c r="U136" s="39"/>
      <c r="V136" s="92"/>
      <c r="W136" s="40"/>
      <c r="X136" s="32"/>
    </row>
    <row r="137" spans="1:24" s="41" customFormat="1" ht="12.75">
      <c r="A137" s="31"/>
      <c r="B137" s="31"/>
      <c r="C137" s="32"/>
      <c r="D137" s="33"/>
      <c r="E137" s="32"/>
      <c r="F137" s="34"/>
      <c r="G137" s="31"/>
      <c r="H137" s="31"/>
      <c r="I137" s="31"/>
      <c r="J137" s="31"/>
      <c r="K137" s="31"/>
      <c r="L137" s="35"/>
      <c r="M137" s="35"/>
      <c r="N137" s="36"/>
      <c r="O137" s="36"/>
      <c r="P137" s="92"/>
      <c r="Q137" s="38"/>
      <c r="R137" s="44"/>
      <c r="S137" s="38"/>
      <c r="T137" s="44"/>
      <c r="U137" s="39"/>
      <c r="V137" s="92"/>
      <c r="W137" s="40"/>
      <c r="X137" s="32"/>
    </row>
    <row r="138" spans="1:24" s="41" customFormat="1" ht="12.75">
      <c r="A138" s="31"/>
      <c r="B138" s="31"/>
      <c r="C138" s="32"/>
      <c r="D138" s="33"/>
      <c r="E138" s="32"/>
      <c r="F138" s="34"/>
      <c r="G138" s="31"/>
      <c r="H138" s="31"/>
      <c r="I138" s="31"/>
      <c r="J138" s="31"/>
      <c r="K138" s="31"/>
      <c r="L138" s="35"/>
      <c r="M138" s="35"/>
      <c r="N138" s="36"/>
      <c r="O138" s="36"/>
      <c r="P138" s="92"/>
      <c r="Q138" s="38"/>
      <c r="R138" s="44"/>
      <c r="S138" s="38"/>
      <c r="T138" s="44"/>
      <c r="U138" s="39"/>
      <c r="V138" s="92"/>
      <c r="W138" s="40"/>
      <c r="X138" s="32"/>
    </row>
    <row r="139" spans="1:24" s="41" customFormat="1" ht="12.75">
      <c r="A139" s="31"/>
      <c r="B139" s="31"/>
      <c r="C139" s="32"/>
      <c r="D139" s="33"/>
      <c r="E139" s="32"/>
      <c r="F139" s="34"/>
      <c r="G139" s="31"/>
      <c r="H139" s="31"/>
      <c r="I139" s="31"/>
      <c r="J139" s="31"/>
      <c r="K139" s="31"/>
      <c r="L139" s="35"/>
      <c r="M139" s="35"/>
      <c r="N139" s="36"/>
      <c r="O139" s="36"/>
      <c r="P139" s="92"/>
      <c r="Q139" s="38"/>
      <c r="R139" s="44"/>
      <c r="S139" s="38"/>
      <c r="T139" s="44"/>
      <c r="U139" s="39"/>
      <c r="V139" s="92"/>
      <c r="W139" s="40"/>
      <c r="X139" s="32"/>
    </row>
    <row r="140" spans="1:24" s="41" customFormat="1" ht="12.75" customHeight="1">
      <c r="A140" s="31"/>
      <c r="B140" s="31"/>
      <c r="C140" s="32"/>
      <c r="D140" s="33"/>
      <c r="E140" s="32"/>
      <c r="F140" s="34"/>
      <c r="G140" s="31"/>
      <c r="H140" s="31"/>
      <c r="I140" s="31"/>
      <c r="J140" s="31"/>
      <c r="K140" s="31"/>
      <c r="L140" s="35"/>
      <c r="M140" s="35"/>
      <c r="N140" s="36"/>
      <c r="O140" s="36"/>
      <c r="P140" s="92"/>
      <c r="Q140" s="38"/>
      <c r="R140" s="44"/>
      <c r="S140" s="38"/>
      <c r="T140" s="44"/>
      <c r="U140" s="39"/>
      <c r="V140" s="92"/>
      <c r="W140" s="40"/>
      <c r="X140" s="32"/>
    </row>
    <row r="141" spans="1:24" s="41" customFormat="1" ht="12.75">
      <c r="A141" s="31"/>
      <c r="B141" s="31"/>
      <c r="C141" s="32"/>
      <c r="D141" s="33"/>
      <c r="E141" s="32"/>
      <c r="F141" s="34"/>
      <c r="G141" s="31"/>
      <c r="H141" s="31"/>
      <c r="I141" s="31"/>
      <c r="J141" s="31"/>
      <c r="K141" s="31"/>
      <c r="L141" s="35"/>
      <c r="M141" s="35"/>
      <c r="N141" s="36"/>
      <c r="O141" s="36"/>
      <c r="P141" s="92"/>
      <c r="Q141" s="38"/>
      <c r="R141" s="44"/>
      <c r="S141" s="38"/>
      <c r="T141" s="44"/>
      <c r="U141" s="39"/>
      <c r="V141" s="92"/>
      <c r="W141" s="40"/>
      <c r="X141" s="32"/>
    </row>
    <row r="142" spans="1:24" s="41" customFormat="1" ht="12.75" customHeight="1">
      <c r="A142" s="31"/>
      <c r="B142" s="31"/>
      <c r="C142" s="32"/>
      <c r="D142" s="33"/>
      <c r="E142" s="32"/>
      <c r="F142" s="34"/>
      <c r="G142" s="31"/>
      <c r="H142" s="31"/>
      <c r="I142" s="31"/>
      <c r="J142" s="31"/>
      <c r="K142" s="31"/>
      <c r="L142" s="35"/>
      <c r="M142" s="35"/>
      <c r="N142" s="36"/>
      <c r="O142" s="36"/>
      <c r="P142" s="92"/>
      <c r="Q142" s="38"/>
      <c r="R142" s="44"/>
      <c r="S142" s="38"/>
      <c r="T142" s="44"/>
      <c r="U142" s="39"/>
      <c r="V142" s="92"/>
      <c r="W142" s="40"/>
      <c r="X142" s="32"/>
    </row>
    <row r="143" spans="1:24" s="41" customFormat="1" ht="12.75">
      <c r="A143" s="31"/>
      <c r="B143" s="31"/>
      <c r="C143" s="32"/>
      <c r="D143" s="33"/>
      <c r="E143" s="32"/>
      <c r="F143" s="34"/>
      <c r="G143" s="31"/>
      <c r="H143" s="31"/>
      <c r="I143" s="31"/>
      <c r="J143" s="31"/>
      <c r="K143" s="31"/>
      <c r="L143" s="35"/>
      <c r="M143" s="35"/>
      <c r="N143" s="36"/>
      <c r="O143" s="36"/>
      <c r="P143" s="92"/>
      <c r="Q143" s="38"/>
      <c r="R143" s="44"/>
      <c r="S143" s="38"/>
      <c r="T143" s="44"/>
      <c r="U143" s="39"/>
      <c r="V143" s="92"/>
      <c r="W143" s="40"/>
      <c r="X143" s="32"/>
    </row>
    <row r="144" spans="1:24" s="41" customFormat="1" ht="12.75">
      <c r="A144" s="31"/>
      <c r="B144" s="31"/>
      <c r="C144" s="32"/>
      <c r="D144" s="33"/>
      <c r="E144" s="32"/>
      <c r="F144" s="34"/>
      <c r="G144" s="31"/>
      <c r="H144" s="31"/>
      <c r="I144" s="31"/>
      <c r="J144" s="31"/>
      <c r="K144" s="31"/>
      <c r="L144" s="35"/>
      <c r="M144" s="35"/>
      <c r="N144" s="36"/>
      <c r="O144" s="36"/>
      <c r="P144" s="92"/>
      <c r="Q144" s="38"/>
      <c r="R144" s="44"/>
      <c r="S144" s="38"/>
      <c r="T144" s="44"/>
      <c r="U144" s="39"/>
      <c r="V144" s="92"/>
      <c r="W144" s="40"/>
      <c r="X144" s="32"/>
    </row>
    <row r="145" spans="1:24" s="41" customFormat="1" ht="12.75">
      <c r="A145" s="31"/>
      <c r="B145" s="31"/>
      <c r="C145" s="32"/>
      <c r="D145" s="33"/>
      <c r="E145" s="32"/>
      <c r="F145" s="34"/>
      <c r="G145" s="31"/>
      <c r="H145" s="31"/>
      <c r="I145" s="31"/>
      <c r="J145" s="31"/>
      <c r="K145" s="31"/>
      <c r="L145" s="35"/>
      <c r="M145" s="35"/>
      <c r="N145" s="36"/>
      <c r="O145" s="36"/>
      <c r="P145" s="92"/>
      <c r="Q145" s="38"/>
      <c r="R145" s="44"/>
      <c r="S145" s="38"/>
      <c r="T145" s="44"/>
      <c r="U145" s="39"/>
      <c r="V145" s="92"/>
      <c r="W145" s="40"/>
      <c r="X145" s="32"/>
    </row>
    <row r="146" spans="1:24" s="41" customFormat="1" ht="12.75">
      <c r="A146" s="31"/>
      <c r="B146" s="31"/>
      <c r="C146" s="32"/>
      <c r="D146" s="33"/>
      <c r="E146" s="32"/>
      <c r="F146" s="34"/>
      <c r="G146" s="31"/>
      <c r="H146" s="31"/>
      <c r="I146" s="31"/>
      <c r="J146" s="31"/>
      <c r="K146" s="31"/>
      <c r="L146" s="35"/>
      <c r="M146" s="35"/>
      <c r="N146" s="36"/>
      <c r="O146" s="36"/>
      <c r="P146" s="92"/>
      <c r="Q146" s="38"/>
      <c r="R146" s="44"/>
      <c r="S146" s="38"/>
      <c r="T146" s="44"/>
      <c r="U146" s="39"/>
      <c r="V146" s="92"/>
      <c r="W146" s="40"/>
      <c r="X146" s="32"/>
    </row>
    <row r="147" spans="1:24" s="41" customFormat="1" ht="12.75">
      <c r="A147" s="31"/>
      <c r="B147" s="31"/>
      <c r="C147" s="32"/>
      <c r="D147" s="33"/>
      <c r="E147" s="32"/>
      <c r="F147" s="34"/>
      <c r="G147" s="31"/>
      <c r="H147" s="31"/>
      <c r="I147" s="31"/>
      <c r="J147" s="31"/>
      <c r="K147" s="31"/>
      <c r="L147" s="35"/>
      <c r="M147" s="35"/>
      <c r="N147" s="36"/>
      <c r="O147" s="36"/>
      <c r="P147" s="92"/>
      <c r="Q147" s="38"/>
      <c r="R147" s="44"/>
      <c r="S147" s="38"/>
      <c r="T147" s="44"/>
      <c r="U147" s="39"/>
      <c r="V147" s="92"/>
      <c r="W147" s="40"/>
      <c r="X147" s="32"/>
    </row>
    <row r="148" spans="1:24" s="41" customFormat="1" ht="12.75">
      <c r="A148" s="31"/>
      <c r="B148" s="31"/>
      <c r="C148" s="32"/>
      <c r="D148" s="33"/>
      <c r="E148" s="32"/>
      <c r="F148" s="34"/>
      <c r="G148" s="31"/>
      <c r="H148" s="31"/>
      <c r="I148" s="31"/>
      <c r="J148" s="31"/>
      <c r="K148" s="31"/>
      <c r="L148" s="35"/>
      <c r="M148" s="35"/>
      <c r="N148" s="36"/>
      <c r="O148" s="36"/>
      <c r="P148" s="92"/>
      <c r="Q148" s="38"/>
      <c r="R148" s="44"/>
      <c r="S148" s="38"/>
      <c r="T148" s="44"/>
      <c r="U148" s="39"/>
      <c r="V148" s="92"/>
      <c r="W148" s="40"/>
      <c r="X148" s="32"/>
    </row>
    <row r="149" spans="1:24" s="41" customFormat="1" ht="12.75">
      <c r="A149" s="31"/>
      <c r="B149" s="31"/>
      <c r="C149" s="32"/>
      <c r="D149" s="33"/>
      <c r="E149" s="32"/>
      <c r="F149" s="34"/>
      <c r="G149" s="31"/>
      <c r="H149" s="31"/>
      <c r="I149" s="31"/>
      <c r="J149" s="31"/>
      <c r="K149" s="31"/>
      <c r="L149" s="35"/>
      <c r="M149" s="35"/>
      <c r="N149" s="36"/>
      <c r="O149" s="36"/>
      <c r="P149" s="92"/>
      <c r="Q149" s="38"/>
      <c r="R149" s="44"/>
      <c r="S149" s="38"/>
      <c r="T149" s="44"/>
      <c r="U149" s="39"/>
      <c r="V149" s="92"/>
      <c r="W149" s="40"/>
      <c r="X149" s="32"/>
    </row>
    <row r="150" spans="1:24" s="41" customFormat="1" ht="12.75">
      <c r="A150" s="31"/>
      <c r="B150" s="31"/>
      <c r="C150" s="32"/>
      <c r="D150" s="33"/>
      <c r="E150" s="32"/>
      <c r="F150" s="34"/>
      <c r="G150" s="31"/>
      <c r="H150" s="31"/>
      <c r="I150" s="31"/>
      <c r="J150" s="31"/>
      <c r="K150" s="31"/>
      <c r="L150" s="35"/>
      <c r="M150" s="35"/>
      <c r="N150" s="36"/>
      <c r="O150" s="36"/>
      <c r="P150" s="92"/>
      <c r="Q150" s="38"/>
      <c r="R150" s="44"/>
      <c r="S150" s="38"/>
      <c r="T150" s="44"/>
      <c r="U150" s="39"/>
      <c r="V150" s="92"/>
      <c r="W150" s="40"/>
      <c r="X150" s="32"/>
    </row>
    <row r="151" spans="1:24" s="41" customFormat="1" ht="12.75">
      <c r="A151" s="31"/>
      <c r="B151" s="31"/>
      <c r="C151" s="32"/>
      <c r="D151" s="33"/>
      <c r="E151" s="32"/>
      <c r="F151" s="34"/>
      <c r="G151" s="31"/>
      <c r="H151" s="31"/>
      <c r="I151" s="31"/>
      <c r="J151" s="31"/>
      <c r="K151" s="31"/>
      <c r="L151" s="35"/>
      <c r="M151" s="35"/>
      <c r="N151" s="36"/>
      <c r="O151" s="36"/>
      <c r="P151" s="92"/>
      <c r="Q151" s="38"/>
      <c r="R151" s="44"/>
      <c r="S151" s="38"/>
      <c r="T151" s="44"/>
      <c r="U151" s="39"/>
      <c r="V151" s="92"/>
      <c r="W151" s="40"/>
      <c r="X151" s="32"/>
    </row>
    <row r="152" spans="1:24" s="41" customFormat="1" ht="12.75">
      <c r="A152" s="31"/>
      <c r="B152" s="31"/>
      <c r="C152" s="32"/>
      <c r="D152" s="33"/>
      <c r="E152" s="32"/>
      <c r="F152" s="34"/>
      <c r="G152" s="31"/>
      <c r="H152" s="31"/>
      <c r="I152" s="31"/>
      <c r="J152" s="31"/>
      <c r="K152" s="31"/>
      <c r="L152" s="35"/>
      <c r="M152" s="35"/>
      <c r="N152" s="36"/>
      <c r="O152" s="36"/>
      <c r="P152" s="92"/>
      <c r="Q152" s="38"/>
      <c r="R152" s="44"/>
      <c r="S152" s="38"/>
      <c r="T152" s="44"/>
      <c r="U152" s="39"/>
      <c r="V152" s="92"/>
      <c r="W152" s="40"/>
      <c r="X152" s="32"/>
    </row>
    <row r="153" spans="1:24" s="41" customFormat="1" ht="12.75">
      <c r="A153" s="31"/>
      <c r="B153" s="31"/>
      <c r="C153" s="32"/>
      <c r="D153" s="33"/>
      <c r="E153" s="32"/>
      <c r="F153" s="34"/>
      <c r="G153" s="31"/>
      <c r="H153" s="31"/>
      <c r="I153" s="31"/>
      <c r="J153" s="31"/>
      <c r="K153" s="31"/>
      <c r="L153" s="35"/>
      <c r="M153" s="35"/>
      <c r="N153" s="36"/>
      <c r="O153" s="36"/>
      <c r="P153" s="92"/>
      <c r="Q153" s="38"/>
      <c r="R153" s="44"/>
      <c r="S153" s="38"/>
      <c r="T153" s="44"/>
      <c r="U153" s="39"/>
      <c r="V153" s="92"/>
      <c r="W153" s="40"/>
      <c r="X153" s="32"/>
    </row>
    <row r="154" spans="1:24" s="41" customFormat="1" ht="12.75">
      <c r="A154" s="31"/>
      <c r="B154" s="31"/>
      <c r="C154" s="32"/>
      <c r="D154" s="33"/>
      <c r="E154" s="32"/>
      <c r="F154" s="34"/>
      <c r="G154" s="31"/>
      <c r="H154" s="31"/>
      <c r="I154" s="31"/>
      <c r="J154" s="31"/>
      <c r="K154" s="31"/>
      <c r="L154" s="35"/>
      <c r="M154" s="35"/>
      <c r="N154" s="36"/>
      <c r="O154" s="36"/>
      <c r="P154" s="92"/>
      <c r="Q154" s="38"/>
      <c r="R154" s="44"/>
      <c r="S154" s="38"/>
      <c r="T154" s="44"/>
      <c r="U154" s="39"/>
      <c r="V154" s="92"/>
      <c r="W154" s="40"/>
      <c r="X154" s="32"/>
    </row>
    <row r="155" spans="1:24" s="41" customFormat="1" ht="12.75">
      <c r="A155" s="31"/>
      <c r="B155" s="31"/>
      <c r="C155" s="32"/>
      <c r="D155" s="33"/>
      <c r="E155" s="32"/>
      <c r="F155" s="34"/>
      <c r="G155" s="31"/>
      <c r="H155" s="31"/>
      <c r="I155" s="31"/>
      <c r="J155" s="31"/>
      <c r="K155" s="31"/>
      <c r="L155" s="35"/>
      <c r="M155" s="35"/>
      <c r="N155" s="36"/>
      <c r="O155" s="36"/>
      <c r="P155" s="92"/>
      <c r="Q155" s="38"/>
      <c r="R155" s="44"/>
      <c r="S155" s="38"/>
      <c r="T155" s="44"/>
      <c r="U155" s="39"/>
      <c r="V155" s="92"/>
      <c r="W155" s="40"/>
      <c r="X155" s="32"/>
    </row>
    <row r="156" spans="1:24" s="41" customFormat="1" ht="12.75">
      <c r="A156" s="31"/>
      <c r="B156" s="31"/>
      <c r="C156" s="32"/>
      <c r="D156" s="33"/>
      <c r="E156" s="32"/>
      <c r="F156" s="34"/>
      <c r="G156" s="31"/>
      <c r="H156" s="31"/>
      <c r="I156" s="31"/>
      <c r="J156" s="31"/>
      <c r="K156" s="31"/>
      <c r="L156" s="35"/>
      <c r="M156" s="35"/>
      <c r="N156" s="36"/>
      <c r="O156" s="36"/>
      <c r="P156" s="92"/>
      <c r="Q156" s="38"/>
      <c r="R156" s="44"/>
      <c r="S156" s="38"/>
      <c r="T156" s="44"/>
      <c r="U156" s="39"/>
      <c r="V156" s="92"/>
      <c r="W156" s="40"/>
      <c r="X156" s="32"/>
    </row>
    <row r="157" spans="1:24" s="41" customFormat="1" ht="12.75">
      <c r="A157" s="31"/>
      <c r="B157" s="31"/>
      <c r="C157" s="32"/>
      <c r="D157" s="33"/>
      <c r="E157" s="32"/>
      <c r="F157" s="34"/>
      <c r="G157" s="31"/>
      <c r="H157" s="31"/>
      <c r="I157" s="31"/>
      <c r="J157" s="31"/>
      <c r="K157" s="31"/>
      <c r="L157" s="35"/>
      <c r="M157" s="35"/>
      <c r="N157" s="36"/>
      <c r="O157" s="36"/>
      <c r="P157" s="92"/>
      <c r="Q157" s="38"/>
      <c r="R157" s="44"/>
      <c r="S157" s="38"/>
      <c r="T157" s="44"/>
      <c r="U157" s="39"/>
      <c r="V157" s="92"/>
      <c r="W157" s="40"/>
      <c r="X157" s="32"/>
    </row>
    <row r="158" spans="1:24" s="41" customFormat="1" ht="12.75">
      <c r="A158" s="31"/>
      <c r="B158" s="31"/>
      <c r="C158" s="32"/>
      <c r="D158" s="33"/>
      <c r="E158" s="32"/>
      <c r="F158" s="34"/>
      <c r="G158" s="31"/>
      <c r="H158" s="31"/>
      <c r="I158" s="31"/>
      <c r="J158" s="31"/>
      <c r="K158" s="31"/>
      <c r="L158" s="35"/>
      <c r="M158" s="35"/>
      <c r="N158" s="36"/>
      <c r="O158" s="36"/>
      <c r="P158" s="92"/>
      <c r="Q158" s="38"/>
      <c r="R158" s="44"/>
      <c r="S158" s="38"/>
      <c r="T158" s="44"/>
      <c r="U158" s="39"/>
      <c r="V158" s="92"/>
      <c r="W158" s="40"/>
      <c r="X158" s="32"/>
    </row>
    <row r="159" spans="1:24" s="41" customFormat="1" ht="12.75">
      <c r="A159" s="31"/>
      <c r="B159" s="31"/>
      <c r="C159" s="32"/>
      <c r="D159" s="33"/>
      <c r="E159" s="32"/>
      <c r="F159" s="34"/>
      <c r="G159" s="31"/>
      <c r="H159" s="31"/>
      <c r="I159" s="31"/>
      <c r="J159" s="31"/>
      <c r="K159" s="31"/>
      <c r="L159" s="35"/>
      <c r="M159" s="35"/>
      <c r="N159" s="36"/>
      <c r="O159" s="36"/>
      <c r="P159" s="92"/>
      <c r="Q159" s="38"/>
      <c r="R159" s="44"/>
      <c r="S159" s="38"/>
      <c r="T159" s="44"/>
      <c r="U159" s="39"/>
      <c r="V159" s="92"/>
      <c r="W159" s="40"/>
      <c r="X159" s="32"/>
    </row>
    <row r="160" spans="1:24" s="41" customFormat="1" ht="12.75" customHeight="1">
      <c r="A160" s="31"/>
      <c r="B160" s="31"/>
      <c r="C160" s="32"/>
      <c r="D160" s="33"/>
      <c r="E160" s="32"/>
      <c r="F160" s="34"/>
      <c r="G160" s="31"/>
      <c r="H160" s="31"/>
      <c r="I160" s="31"/>
      <c r="J160" s="31"/>
      <c r="K160" s="31"/>
      <c r="L160" s="35"/>
      <c r="M160" s="35"/>
      <c r="N160" s="36"/>
      <c r="O160" s="36"/>
      <c r="P160" s="92"/>
      <c r="Q160" s="38"/>
      <c r="R160" s="44"/>
      <c r="S160" s="38"/>
      <c r="T160" s="44"/>
      <c r="U160" s="39"/>
      <c r="V160" s="92"/>
      <c r="W160" s="40"/>
      <c r="X160" s="32"/>
    </row>
    <row r="161" spans="1:24" s="41" customFormat="1" ht="12.75">
      <c r="A161" s="31"/>
      <c r="B161" s="31"/>
      <c r="C161" s="32"/>
      <c r="D161" s="33"/>
      <c r="E161" s="32"/>
      <c r="F161" s="34"/>
      <c r="G161" s="31"/>
      <c r="H161" s="31"/>
      <c r="I161" s="31"/>
      <c r="J161" s="31"/>
      <c r="K161" s="31"/>
      <c r="L161" s="35"/>
      <c r="M161" s="35"/>
      <c r="N161" s="36"/>
      <c r="O161" s="36"/>
      <c r="P161" s="92"/>
      <c r="Q161" s="38"/>
      <c r="R161" s="44"/>
      <c r="S161" s="38"/>
      <c r="T161" s="44"/>
      <c r="U161" s="39"/>
      <c r="V161" s="92"/>
      <c r="W161" s="40"/>
      <c r="X161" s="32"/>
    </row>
    <row r="162" spans="1:24" s="41" customFormat="1" ht="12.75">
      <c r="A162" s="31"/>
      <c r="B162" s="31"/>
      <c r="C162" s="32"/>
      <c r="D162" s="33"/>
      <c r="E162" s="32"/>
      <c r="F162" s="34"/>
      <c r="G162" s="31"/>
      <c r="H162" s="31"/>
      <c r="I162" s="31"/>
      <c r="J162" s="31"/>
      <c r="K162" s="31"/>
      <c r="L162" s="35"/>
      <c r="M162" s="35"/>
      <c r="N162" s="36"/>
      <c r="O162" s="36"/>
      <c r="P162" s="92"/>
      <c r="Q162" s="38"/>
      <c r="R162" s="44"/>
      <c r="S162" s="38"/>
      <c r="T162" s="44"/>
      <c r="U162" s="39"/>
      <c r="V162" s="92"/>
      <c r="W162" s="40"/>
      <c r="X162" s="32"/>
    </row>
    <row r="163" spans="1:24" s="41" customFormat="1" ht="12.75">
      <c r="A163" s="31"/>
      <c r="B163" s="31"/>
      <c r="C163" s="32"/>
      <c r="D163" s="33"/>
      <c r="E163" s="32"/>
      <c r="F163" s="34"/>
      <c r="G163" s="31"/>
      <c r="H163" s="31"/>
      <c r="I163" s="31"/>
      <c r="J163" s="31"/>
      <c r="K163" s="31"/>
      <c r="L163" s="35"/>
      <c r="M163" s="35"/>
      <c r="N163" s="36"/>
      <c r="O163" s="36"/>
      <c r="P163" s="92"/>
      <c r="Q163" s="38"/>
      <c r="R163" s="44"/>
      <c r="S163" s="38"/>
      <c r="T163" s="44"/>
      <c r="U163" s="39"/>
      <c r="V163" s="92"/>
      <c r="W163" s="40"/>
      <c r="X163" s="32"/>
    </row>
    <row r="164" spans="1:24" s="41" customFormat="1" ht="12.75">
      <c r="A164" s="31"/>
      <c r="B164" s="31"/>
      <c r="C164" s="32"/>
      <c r="D164" s="33"/>
      <c r="E164" s="32"/>
      <c r="F164" s="34"/>
      <c r="G164" s="31"/>
      <c r="H164" s="31"/>
      <c r="I164" s="31"/>
      <c r="J164" s="31"/>
      <c r="K164" s="31"/>
      <c r="L164" s="35"/>
      <c r="M164" s="35"/>
      <c r="N164" s="36"/>
      <c r="O164" s="36"/>
      <c r="P164" s="92"/>
      <c r="Q164" s="38"/>
      <c r="R164" s="44"/>
      <c r="S164" s="38"/>
      <c r="T164" s="44"/>
      <c r="U164" s="39"/>
      <c r="V164" s="92"/>
      <c r="W164" s="40"/>
      <c r="X164" s="32"/>
    </row>
  </sheetData>
  <autoFilter ref="A1:X13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</autoFilter>
  <mergeCells count="30">
    <mergeCell ref="U5:U6"/>
    <mergeCell ref="D5:D6"/>
    <mergeCell ref="E5:E6"/>
    <mergeCell ref="F5:F6"/>
    <mergeCell ref="A5:A6"/>
    <mergeCell ref="B5:B6"/>
    <mergeCell ref="C5:C6"/>
    <mergeCell ref="L5:L6"/>
    <mergeCell ref="M5:M6"/>
    <mergeCell ref="N5:N6"/>
    <mergeCell ref="N4:P4"/>
    <mergeCell ref="Q4:V4"/>
    <mergeCell ref="W4:W6"/>
    <mergeCell ref="X4:X6"/>
    <mergeCell ref="A132:O132"/>
    <mergeCell ref="Q132:U132"/>
    <mergeCell ref="O5:O6"/>
    <mergeCell ref="P5:P6"/>
    <mergeCell ref="Q5:R5"/>
    <mergeCell ref="S5:T5"/>
    <mergeCell ref="V5:V6"/>
    <mergeCell ref="G5:G6"/>
    <mergeCell ref="H5:I5"/>
    <mergeCell ref="J5:K5"/>
    <mergeCell ref="A1:X1"/>
    <mergeCell ref="A2:X2"/>
    <mergeCell ref="A3:X3"/>
    <mergeCell ref="A4:B4"/>
    <mergeCell ref="C4:E4"/>
    <mergeCell ref="F4:M4"/>
  </mergeCells>
  <conditionalFormatting sqref="U8:U62 V8:X164 P8:P164 U112:U131 U133:U164">
    <cfRule type="expression" dxfId="26" priority="26" stopIfTrue="1">
      <formula>'Mapa - Passagens e Diárias OUT'!#REF!&lt;&gt;$U8</formula>
    </cfRule>
  </conditionalFormatting>
  <conditionalFormatting sqref="U63:U111">
    <cfRule type="expression" dxfId="25" priority="25" stopIfTrue="1">
      <formula>'Mapa - Passagens e Diárias OUT'!#REF!&lt;&gt;$U63</formula>
    </cfRule>
  </conditionalFormatting>
  <conditionalFormatting sqref="U9:X36 P9:P131">
    <cfRule type="expression" dxfId="24" priority="24" stopIfTrue="1">
      <formula>'\Users\03876120411\AppData\Local\Microsoft\Windows\Temporary Internet Files\Content.IE5\LR4X4XNC\[NOVO MAPA DE VIAGENS PMG-CGE- OUTUBRO - 2017.xls]Mapa - Passagens e Diárias'!#REF!&lt;&gt;$U9</formula>
    </cfRule>
  </conditionalFormatting>
  <conditionalFormatting sqref="P10:P36 U10:X36">
    <cfRule type="expression" dxfId="23" priority="23" stopIfTrue="1">
      <formula>'\Users\03876120411\AppData\Local\Microsoft\Windows\Temporary Internet Files\Content.IE5\LR4X4XNC\[NOVO MAPA DE VIAGENS PMG-CGE- OUTUBRO - 2017.xls]Mapa - Passagens e Diárias'!#REF!&lt;&gt;$U10</formula>
    </cfRule>
  </conditionalFormatting>
  <conditionalFormatting sqref="U11:X11 P11 U14 U20 U26 U32 V13 V15 U17:V17 V19 V21 U23:V23 V25 V27 U29:V29 V31 V33 U35:V35">
    <cfRule type="expression" dxfId="22" priority="22" stopIfTrue="1">
      <formula>'\Users\03876120411\AppData\Local\Microsoft\Windows\Temporary Internet Files\Content.IE5\LR4X4XNC\[NOVO MAPA DE VIAGENS PMG-CGE- OUTUBRO - 2017.xls]Mapa - Passagens e Diárias'!#REF!&lt;&gt;$U11</formula>
    </cfRule>
  </conditionalFormatting>
  <conditionalFormatting sqref="U12:X12 P12 U15 U18 U21 U24 U27 U30 U33 U36">
    <cfRule type="expression" dxfId="21" priority="21" stopIfTrue="1">
      <formula>'\Users\03876120411\AppData\Local\Microsoft\Windows\Temporary Internet Files\Content.IE5\LR4X4XNC\[NOVO MAPA DE VIAGENS PMG-CGE- OUTUBRO - 2017.xls]Mapa - Passagens e Diárias'!#REF!&lt;&gt;$U12</formula>
    </cfRule>
  </conditionalFormatting>
  <conditionalFormatting sqref="P13:P35 U13:X35">
    <cfRule type="expression" dxfId="20" priority="20" stopIfTrue="1">
      <formula>'\Users\03876120411\AppData\Local\Microsoft\Windows\Temporary Internet Files\Content.IE5\LR4X4XNC\[NOVO MAPA DE VIAGENS PMG-CGE- OUTUBRO - 2017.xls]Mapa - Passagens e Diárias'!#REF!&lt;&gt;$U13</formula>
    </cfRule>
  </conditionalFormatting>
  <conditionalFormatting sqref="U14:X14 P14">
    <cfRule type="expression" dxfId="19" priority="19" stopIfTrue="1">
      <formula>'\Users\03876120411\AppData\Local\Microsoft\Windows\Temporary Internet Files\Content.IE5\LR4X4XNC\[NOVO MAPA DE VIAGENS PMG-CGE- OUTUBRO - 2017.xls]Mapa - Passagens e Diárias'!#REF!&lt;&gt;$U14</formula>
    </cfRule>
  </conditionalFormatting>
  <conditionalFormatting sqref="U15:X15 P15">
    <cfRule type="expression" dxfId="18" priority="18" stopIfTrue="1">
      <formula>'\Users\03876120411\AppData\Local\Microsoft\Windows\Temporary Internet Files\Content.IE5\LR4X4XNC\[NOVO MAPA DE VIAGENS PMG-CGE- OUTUBRO - 2017.xls]Mapa - Passagens e Diárias'!#REF!&lt;&gt;$U15</formula>
    </cfRule>
  </conditionalFormatting>
  <conditionalFormatting sqref="U16:X16 P16">
    <cfRule type="expression" dxfId="17" priority="17" stopIfTrue="1">
      <formula>'\Users\03876120411\AppData\Local\Microsoft\Windows\Temporary Internet Files\Content.IE5\LR4X4XNC\[NOVO MAPA DE VIAGENS PMG-CGE- OUTUBRO - 2017.xls]Mapa - Passagens e Diárias'!#REF!&lt;&gt;$U16</formula>
    </cfRule>
  </conditionalFormatting>
  <conditionalFormatting sqref="U17:X22 P17:P22">
    <cfRule type="expression" dxfId="16" priority="16" stopIfTrue="1">
      <formula>'\Users\03876120411\AppData\Local\Microsoft\Windows\Temporary Internet Files\Content.IE5\LR4X4XNC\[NOVO MAPA DE VIAGENS PMG-CGE- OUTUBRO - 2017.xls]Mapa - Passagens e Diárias'!#REF!&lt;&gt;$U17</formula>
    </cfRule>
  </conditionalFormatting>
  <conditionalFormatting sqref="U18:X18 P18">
    <cfRule type="expression" dxfId="15" priority="15" stopIfTrue="1">
      <formula>'\Users\03876120411\AppData\Local\Microsoft\Windows\Temporary Internet Files\Content.IE5\LR4X4XNC\[NOVO MAPA DE VIAGENS PMG-CGE- OUTUBRO - 2017.xls]Mapa - Passagens e Diárias'!#REF!&lt;&gt;$U18</formula>
    </cfRule>
  </conditionalFormatting>
  <conditionalFormatting sqref="U19:X19 P19">
    <cfRule type="expression" dxfId="14" priority="14" stopIfTrue="1">
      <formula>'\Users\03876120411\AppData\Local\Microsoft\Windows\Temporary Internet Files\Content.IE5\LR4X4XNC\[NOVO MAPA DE VIAGENS PMG-CGE- OUTUBRO - 2017.xls]Mapa - Passagens e Diárias'!#REF!&lt;&gt;$U19</formula>
    </cfRule>
  </conditionalFormatting>
  <conditionalFormatting sqref="U20:X20 P20">
    <cfRule type="expression" dxfId="13" priority="13" stopIfTrue="1">
      <formula>'\Users\03876120411\AppData\Local\Microsoft\Windows\Temporary Internet Files\Content.IE5\LR4X4XNC\[NOVO MAPA DE VIAGENS PMG-CGE- OUTUBRO - 2017.xls]Mapa - Passagens e Diárias'!#REF!&lt;&gt;$U20</formula>
    </cfRule>
  </conditionalFormatting>
  <conditionalFormatting sqref="U21:X21 P21">
    <cfRule type="expression" dxfId="12" priority="12" stopIfTrue="1">
      <formula>'\Users\03876120411\AppData\Local\Microsoft\Windows\Temporary Internet Files\Content.IE5\LR4X4XNC\[NOVO MAPA DE VIAGENS PMG-CGE- OUTUBRO - 2017.xls]Mapa - Passagens e Diárias'!#REF!&lt;&gt;$U21</formula>
    </cfRule>
  </conditionalFormatting>
  <conditionalFormatting sqref="U22:X22 P22">
    <cfRule type="expression" dxfId="11" priority="11" stopIfTrue="1">
      <formula>'\Users\03876120411\AppData\Local\Microsoft\Windows\Temporary Internet Files\Content.IE5\LR4X4XNC\[NOVO MAPA DE VIAGENS PMG-CGE- OUTUBRO - 2017.xls]Mapa - Passagens e Diárias'!#REF!&lt;&gt;$U22</formula>
    </cfRule>
  </conditionalFormatting>
  <conditionalFormatting sqref="U23:X23 P23">
    <cfRule type="expression" dxfId="10" priority="10" stopIfTrue="1">
      <formula>'\Users\03876120411\AppData\Local\Microsoft\Windows\Temporary Internet Files\Content.IE5\LR4X4XNC\[NOVO MAPA DE VIAGENS PMG-CGE- OUTUBRO - 2017.xls]Mapa - Passagens e Diárias'!#REF!&lt;&gt;$U23</formula>
    </cfRule>
  </conditionalFormatting>
  <conditionalFormatting sqref="U24:X24 P24">
    <cfRule type="expression" dxfId="9" priority="9" stopIfTrue="1">
      <formula>'\Users\03876120411\AppData\Local\Microsoft\Windows\Temporary Internet Files\Content.IE5\LR4X4XNC\[NOVO MAPA DE VIAGENS PMG-CGE- OUTUBRO - 2017.xls]Mapa - Passagens e Diárias'!#REF!&lt;&gt;$U24</formula>
    </cfRule>
  </conditionalFormatting>
  <conditionalFormatting sqref="U25:X25 P25">
    <cfRule type="expression" dxfId="8" priority="8" stopIfTrue="1">
      <formula>'\Users\03876120411\AppData\Local\Microsoft\Windows\Temporary Internet Files\Content.IE5\LR4X4XNC\[NOVO MAPA DE VIAGENS PMG-CGE- OUTUBRO - 2017.xls]Mapa - Passagens e Diárias'!#REF!&lt;&gt;$U25</formula>
    </cfRule>
  </conditionalFormatting>
  <conditionalFormatting sqref="U26:X30 P26:P30">
    <cfRule type="expression" dxfId="7" priority="7" stopIfTrue="1">
      <formula>'\Users\03876120411\AppData\Local\Microsoft\Windows\Temporary Internet Files\Content.IE5\LR4X4XNC\[NOVO MAPA DE VIAGENS PMG-CGE- OUTUBRO - 2017.xls]Mapa - Passagens e Diárias'!#REF!&lt;&gt;$U26</formula>
    </cfRule>
  </conditionalFormatting>
  <conditionalFormatting sqref="U31:X31 P31">
    <cfRule type="expression" dxfId="6" priority="6" stopIfTrue="1">
      <formula>'\Users\03876120411\AppData\Local\Microsoft\Windows\Temporary Internet Files\Content.IE5\LR4X4XNC\[NOVO MAPA DE VIAGENS PMG-CGE- OUTUBRO - 2017.xls]Mapa - Passagens e Diárias'!#REF!&lt;&gt;$U31</formula>
    </cfRule>
  </conditionalFormatting>
  <conditionalFormatting sqref="U32:X32 P32">
    <cfRule type="expression" dxfId="5" priority="5" stopIfTrue="1">
      <formula>'\Users\03876120411\AppData\Local\Microsoft\Windows\Temporary Internet Files\Content.IE5\LR4X4XNC\[NOVO MAPA DE VIAGENS PMG-CGE- OUTUBRO - 2017.xls]Mapa - Passagens e Diárias'!#REF!&lt;&gt;$U32</formula>
    </cfRule>
  </conditionalFormatting>
  <conditionalFormatting sqref="P36">
    <cfRule type="expression" dxfId="4" priority="1" stopIfTrue="1">
      <formula>'\Users\03876120411\AppData\Local\Microsoft\Windows\Temporary Internet Files\Content.IE5\LR4X4XNC\[NOVO MAPA DE VIAGENS PMG-CGE- OUTUBRO - 2017.xls]Mapa - Passagens e Diárias'!#REF!&lt;&gt;$U36</formula>
    </cfRule>
  </conditionalFormatting>
  <conditionalFormatting sqref="U33:X33 P33">
    <cfRule type="expression" dxfId="3" priority="4" stopIfTrue="1">
      <formula>'\Users\03876120411\AppData\Local\Microsoft\Windows\Temporary Internet Files\Content.IE5\LR4X4XNC\[NOVO MAPA DE VIAGENS PMG-CGE- OUTUBRO - 2017.xls]Mapa - Passagens e Diárias'!#REF!&lt;&gt;$U33</formula>
    </cfRule>
  </conditionalFormatting>
  <conditionalFormatting sqref="P34">
    <cfRule type="expression" dxfId="2" priority="3" stopIfTrue="1">
      <formula>'\Users\03876120411\AppData\Local\Microsoft\Windows\Temporary Internet Files\Content.IE5\LR4X4XNC\[NOVO MAPA DE VIAGENS PMG-CGE- OUTUBRO - 2017.xls]Mapa - Passagens e Diárias'!#REF!&lt;&gt;$U34</formula>
    </cfRule>
  </conditionalFormatting>
  <conditionalFormatting sqref="P35">
    <cfRule type="expression" dxfId="1" priority="2" stopIfTrue="1">
      <formula>'\Users\03876120411\AppData\Local\Microsoft\Windows\Temporary Internet Files\Content.IE5\LR4X4XNC\[NOVO MAPA DE VIAGENS PMG-CGE- OUTUBRO - 2017.xls]Mapa - Passagens e Diárias'!#REF!&lt;&gt;$U35</formula>
    </cfRule>
  </conditionalFormatting>
  <dataValidations count="21">
    <dataValidation type="list" errorStyle="warning" allowBlank="1" showErrorMessage="1" sqref="A8:B8 B133:B164 B37:B131 A37:A164">
      <formula1>#REF!</formula1>
    </dataValidation>
    <dataValidation type="list" allowBlank="1" sqref="G8:G131 G133:G164">
      <formula1>"Nacional,Internacional"</formula1>
    </dataValidation>
    <dataValidation type="list" allowBlank="1" sqref="J133:J164 H133:H164 H8:H131 J8:J131">
      <formula1>"AL,AP,AM,BA,CE,DF,ES,GO,MA,MT,MS,MG,PA,PB,PR,PE,PI,RJ,RN,RS,RO,RR,SC,SP,SE,TO,–"</formula1>
    </dataValidation>
    <dataValidation type="list" errorStyle="warning" allowBlank="1" showErrorMessage="1" sqref="A9">
      <formula1>#REF!</formula1>
    </dataValidation>
    <dataValidation type="list" errorStyle="warning" allowBlank="1" showErrorMessage="1" sqref="B9">
      <formula1>#REF!</formula1>
    </dataValidation>
    <dataValidation type="list" errorStyle="warning" allowBlank="1" showErrorMessage="1" sqref="A10">
      <formula1>#REF!</formula1>
    </dataValidation>
    <dataValidation type="list" errorStyle="warning" allowBlank="1" showErrorMessage="1" sqref="B10">
      <formula1>#REF!</formula1>
    </dataValidation>
    <dataValidation type="list" errorStyle="warning" allowBlank="1" showErrorMessage="1" sqref="A11:A13">
      <formula1>#REF!</formula1>
    </dataValidation>
    <dataValidation type="list" errorStyle="warning" allowBlank="1" showErrorMessage="1" sqref="B11:B13">
      <formula1>#REF!</formula1>
    </dataValidation>
    <dataValidation type="list" errorStyle="warning" allowBlank="1" showErrorMessage="1" sqref="A14:A15">
      <formula1>#REF!</formula1>
    </dataValidation>
    <dataValidation type="list" errorStyle="warning" allowBlank="1" showErrorMessage="1" sqref="B14:B15">
      <formula1>#REF!</formula1>
    </dataValidation>
    <dataValidation type="list" errorStyle="warning" allowBlank="1" showErrorMessage="1" sqref="A16:A17">
      <formula1>#REF!</formula1>
    </dataValidation>
    <dataValidation type="list" errorStyle="warning" allowBlank="1" showErrorMessage="1" sqref="B16:B17">
      <formula1>#REF!</formula1>
    </dataValidation>
    <dataValidation type="list" errorStyle="warning" allowBlank="1" showErrorMessage="1" sqref="A18:A22">
      <formula1>#REF!</formula1>
    </dataValidation>
    <dataValidation type="list" errorStyle="warning" allowBlank="1" showErrorMessage="1" sqref="B18:B22">
      <formula1>#REF!</formula1>
    </dataValidation>
    <dataValidation type="list" errorStyle="warning" allowBlank="1" showErrorMessage="1" sqref="A23:A25">
      <formula1>#REF!</formula1>
    </dataValidation>
    <dataValidation type="list" errorStyle="warning" allowBlank="1" showErrorMessage="1" sqref="B23:B25">
      <formula1>#REF!</formula1>
    </dataValidation>
    <dataValidation type="list" errorStyle="warning" allowBlank="1" showErrorMessage="1" sqref="A26:A31">
      <formula1>#REF!</formula1>
    </dataValidation>
    <dataValidation type="list" errorStyle="warning" allowBlank="1" showErrorMessage="1" sqref="B26:B31">
      <formula1>#REF!</formula1>
    </dataValidation>
    <dataValidation type="list" errorStyle="warning" allowBlank="1" showErrorMessage="1" sqref="A32:A36">
      <formula1>#REF!</formula1>
    </dataValidation>
    <dataValidation type="list" errorStyle="warning" allowBlank="1" showErrorMessage="1" sqref="B32:B36">
      <formula1>#REF!</formula1>
    </dataValidation>
  </dataValidations>
  <pageMargins left="0.27559055118110237" right="0.19685039370078741" top="0.55118110236220474" bottom="0.51181102362204722" header="0.31496062992125984" footer="0.31496062992125984"/>
  <pageSetup paperSize="9" scale="3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6"/>
  <sheetViews>
    <sheetView showGridLines="0" tabSelected="1" zoomScale="90" zoomScaleNormal="90" workbookViewId="0">
      <selection sqref="A1:X1"/>
    </sheetView>
  </sheetViews>
  <sheetFormatPr defaultColWidth="14.42578125" defaultRowHeight="15.75" customHeight="1"/>
  <cols>
    <col min="1" max="1" width="7.7109375" style="1" customWidth="1"/>
    <col min="2" max="2" width="11" style="1" customWidth="1"/>
    <col min="3" max="3" width="38.140625" style="1" customWidth="1"/>
    <col min="4" max="4" width="14.42578125" style="1"/>
    <col min="5" max="5" width="20.42578125" style="1" customWidth="1"/>
    <col min="6" max="6" width="38.140625" style="1" customWidth="1"/>
    <col min="7" max="7" width="11" style="1" bestFit="1" customWidth="1"/>
    <col min="8" max="8" width="9.7109375" style="1" customWidth="1"/>
    <col min="9" max="9" width="17.7109375" style="1" customWidth="1"/>
    <col min="10" max="10" width="9.7109375" style="1" customWidth="1"/>
    <col min="11" max="11" width="19.140625" style="1" bestFit="1" customWidth="1"/>
    <col min="12" max="13" width="14.140625" style="1" customWidth="1"/>
    <col min="14" max="14" width="16.140625" style="1" customWidth="1"/>
    <col min="15" max="15" width="15" style="1" customWidth="1"/>
    <col min="16" max="16" width="13" style="1" customWidth="1"/>
    <col min="17" max="17" width="14.42578125" style="1"/>
    <col min="18" max="18" width="16.28515625" style="45" customWidth="1"/>
    <col min="19" max="19" width="14.42578125" style="1"/>
    <col min="20" max="20" width="14.42578125" style="45"/>
    <col min="21" max="21" width="14.42578125" style="1"/>
    <col min="22" max="22" width="13" style="1" customWidth="1"/>
    <col min="23" max="23" width="14.42578125" style="1"/>
    <col min="24" max="24" width="10.85546875" style="1" customWidth="1"/>
    <col min="25" max="16384" width="14.42578125" style="1"/>
  </cols>
  <sheetData>
    <row r="1" spans="1:24" ht="159.75" customHeight="1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3"/>
    </row>
    <row r="2" spans="1:24" ht="65.25" customHeight="1">
      <c r="A2" s="121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3"/>
    </row>
    <row r="3" spans="1:24" ht="38.25" customHeight="1">
      <c r="A3" s="124" t="s">
        <v>546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6"/>
      <c r="X3" s="127"/>
    </row>
    <row r="4" spans="1:24" ht="33" customHeight="1">
      <c r="A4" s="128" t="s">
        <v>2</v>
      </c>
      <c r="B4" s="129"/>
      <c r="C4" s="130" t="s">
        <v>3</v>
      </c>
      <c r="D4" s="125"/>
      <c r="E4" s="127"/>
      <c r="F4" s="130" t="s">
        <v>4</v>
      </c>
      <c r="G4" s="125"/>
      <c r="H4" s="125"/>
      <c r="I4" s="125"/>
      <c r="J4" s="125"/>
      <c r="K4" s="125"/>
      <c r="L4" s="125"/>
      <c r="M4" s="127"/>
      <c r="N4" s="130" t="s">
        <v>5</v>
      </c>
      <c r="O4" s="125"/>
      <c r="P4" s="127"/>
      <c r="Q4" s="130" t="s">
        <v>6</v>
      </c>
      <c r="R4" s="125"/>
      <c r="S4" s="125"/>
      <c r="T4" s="125"/>
      <c r="U4" s="125"/>
      <c r="V4" s="125"/>
      <c r="W4" s="140" t="s">
        <v>7</v>
      </c>
      <c r="X4" s="142" t="s">
        <v>8</v>
      </c>
    </row>
    <row r="5" spans="1:24" ht="23.25" customHeight="1">
      <c r="A5" s="131" t="s">
        <v>9</v>
      </c>
      <c r="B5" s="133" t="s">
        <v>10</v>
      </c>
      <c r="C5" s="135" t="s">
        <v>11</v>
      </c>
      <c r="D5" s="137" t="s">
        <v>12</v>
      </c>
      <c r="E5" s="137" t="s">
        <v>13</v>
      </c>
      <c r="F5" s="137" t="s">
        <v>14</v>
      </c>
      <c r="G5" s="137" t="s">
        <v>15</v>
      </c>
      <c r="H5" s="130" t="s">
        <v>16</v>
      </c>
      <c r="I5" s="127"/>
      <c r="J5" s="130" t="s">
        <v>17</v>
      </c>
      <c r="K5" s="127"/>
      <c r="L5" s="137" t="s">
        <v>18</v>
      </c>
      <c r="M5" s="137" t="s">
        <v>19</v>
      </c>
      <c r="N5" s="137" t="s">
        <v>20</v>
      </c>
      <c r="O5" s="137" t="s">
        <v>21</v>
      </c>
      <c r="P5" s="137" t="s">
        <v>22</v>
      </c>
      <c r="Q5" s="130" t="s">
        <v>23</v>
      </c>
      <c r="R5" s="127"/>
      <c r="S5" s="130" t="s">
        <v>24</v>
      </c>
      <c r="T5" s="127"/>
      <c r="U5" s="137" t="s">
        <v>25</v>
      </c>
      <c r="V5" s="128" t="s">
        <v>22</v>
      </c>
      <c r="W5" s="141"/>
      <c r="X5" s="143"/>
    </row>
    <row r="6" spans="1:24" ht="23.25" customHeight="1">
      <c r="A6" s="132"/>
      <c r="B6" s="134"/>
      <c r="C6" s="136"/>
      <c r="D6" s="138"/>
      <c r="E6" s="138"/>
      <c r="F6" s="138"/>
      <c r="G6" s="138"/>
      <c r="H6" s="6" t="s">
        <v>26</v>
      </c>
      <c r="I6" s="6" t="s">
        <v>27</v>
      </c>
      <c r="J6" s="6" t="s">
        <v>26</v>
      </c>
      <c r="K6" s="6" t="s">
        <v>28</v>
      </c>
      <c r="L6" s="138"/>
      <c r="M6" s="138"/>
      <c r="N6" s="138"/>
      <c r="O6" s="138"/>
      <c r="P6" s="138"/>
      <c r="Q6" s="6" t="s">
        <v>29</v>
      </c>
      <c r="R6" s="6" t="s">
        <v>30</v>
      </c>
      <c r="S6" s="6" t="s">
        <v>29</v>
      </c>
      <c r="T6" s="6" t="s">
        <v>30</v>
      </c>
      <c r="U6" s="138"/>
      <c r="V6" s="139"/>
      <c r="W6" s="141"/>
      <c r="X6" s="144"/>
    </row>
    <row r="7" spans="1:24" ht="23.25" hidden="1" customHeight="1">
      <c r="A7" s="2" t="s">
        <v>31</v>
      </c>
      <c r="B7" s="3" t="s">
        <v>32</v>
      </c>
      <c r="C7" s="21" t="s">
        <v>33</v>
      </c>
      <c r="D7" s="7" t="s">
        <v>12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7" t="s">
        <v>42</v>
      </c>
      <c r="N7" s="7" t="s">
        <v>43</v>
      </c>
      <c r="O7" s="7" t="s">
        <v>44</v>
      </c>
      <c r="P7" s="7" t="s">
        <v>45</v>
      </c>
      <c r="Q7" s="7" t="s">
        <v>46</v>
      </c>
      <c r="R7" s="46" t="s">
        <v>47</v>
      </c>
      <c r="S7" s="7" t="s">
        <v>48</v>
      </c>
      <c r="T7" s="46" t="s">
        <v>49</v>
      </c>
      <c r="U7" s="8"/>
      <c r="V7" s="61" t="s">
        <v>50</v>
      </c>
      <c r="W7" s="65" t="s">
        <v>51</v>
      </c>
      <c r="X7" s="63"/>
    </row>
    <row r="8" spans="1:24" ht="36">
      <c r="A8" s="4" t="s">
        <v>54</v>
      </c>
      <c r="B8" s="5" t="s">
        <v>53</v>
      </c>
      <c r="C8" s="111" t="s">
        <v>516</v>
      </c>
      <c r="D8" s="114">
        <v>47708</v>
      </c>
      <c r="E8" s="115" t="s">
        <v>293</v>
      </c>
      <c r="F8" s="70" t="s">
        <v>517</v>
      </c>
      <c r="G8" s="9" t="s">
        <v>58</v>
      </c>
      <c r="H8" s="17" t="s">
        <v>52</v>
      </c>
      <c r="I8" s="9" t="s">
        <v>59</v>
      </c>
      <c r="J8" s="17" t="s">
        <v>120</v>
      </c>
      <c r="K8" s="9" t="s">
        <v>121</v>
      </c>
      <c r="L8" s="10">
        <v>43124</v>
      </c>
      <c r="M8" s="10">
        <v>43460</v>
      </c>
      <c r="N8" s="27" t="s">
        <v>217</v>
      </c>
      <c r="O8" s="11" t="s">
        <v>217</v>
      </c>
      <c r="P8" s="26">
        <v>0</v>
      </c>
      <c r="Q8" s="75">
        <v>2</v>
      </c>
      <c r="R8" s="76">
        <v>223.65</v>
      </c>
      <c r="S8" s="27" t="s">
        <v>217</v>
      </c>
      <c r="T8" s="27" t="s">
        <v>217</v>
      </c>
      <c r="U8" s="28">
        <v>2</v>
      </c>
      <c r="V8" s="29">
        <v>447.3</v>
      </c>
      <c r="W8" s="29">
        <v>447.3</v>
      </c>
      <c r="X8" s="64"/>
    </row>
    <row r="9" spans="1:24" ht="36">
      <c r="A9" s="4" t="s">
        <v>54</v>
      </c>
      <c r="B9" s="5" t="s">
        <v>53</v>
      </c>
      <c r="C9" s="101" t="s">
        <v>126</v>
      </c>
      <c r="D9" s="49">
        <v>41297</v>
      </c>
      <c r="E9" s="102" t="s">
        <v>301</v>
      </c>
      <c r="F9" s="102" t="s">
        <v>518</v>
      </c>
      <c r="G9" s="9" t="s">
        <v>526</v>
      </c>
      <c r="H9" s="17" t="s">
        <v>52</v>
      </c>
      <c r="I9" s="9" t="s">
        <v>59</v>
      </c>
      <c r="J9" s="112" t="s">
        <v>52</v>
      </c>
      <c r="K9" s="87" t="s">
        <v>197</v>
      </c>
      <c r="L9" s="88">
        <v>43115</v>
      </c>
      <c r="M9" s="88">
        <v>43119</v>
      </c>
      <c r="N9" s="11" t="s">
        <v>217</v>
      </c>
      <c r="O9" s="11" t="s">
        <v>217</v>
      </c>
      <c r="P9" s="26">
        <v>0</v>
      </c>
      <c r="Q9" s="75">
        <v>4</v>
      </c>
      <c r="R9" s="113">
        <v>54.01</v>
      </c>
      <c r="S9" s="27" t="s">
        <v>217</v>
      </c>
      <c r="T9" s="27" t="s">
        <v>217</v>
      </c>
      <c r="U9" s="28">
        <v>4</v>
      </c>
      <c r="V9" s="85">
        <v>216.04</v>
      </c>
      <c r="W9" s="85">
        <v>216.04</v>
      </c>
      <c r="X9" s="64"/>
    </row>
    <row r="10" spans="1:24" ht="48">
      <c r="A10" s="4" t="s">
        <v>54</v>
      </c>
      <c r="B10" s="5" t="s">
        <v>53</v>
      </c>
      <c r="C10" s="105" t="s">
        <v>450</v>
      </c>
      <c r="D10" s="49" t="s">
        <v>451</v>
      </c>
      <c r="E10" s="102" t="s">
        <v>452</v>
      </c>
      <c r="F10" s="70" t="s">
        <v>519</v>
      </c>
      <c r="G10" s="9" t="s">
        <v>526</v>
      </c>
      <c r="H10" s="17" t="s">
        <v>52</v>
      </c>
      <c r="I10" s="9" t="s">
        <v>59</v>
      </c>
      <c r="J10" s="112" t="s">
        <v>52</v>
      </c>
      <c r="K10" s="87" t="s">
        <v>197</v>
      </c>
      <c r="L10" s="88">
        <v>43102</v>
      </c>
      <c r="M10" s="88">
        <v>43105</v>
      </c>
      <c r="N10" s="16" t="s">
        <v>217</v>
      </c>
      <c r="O10" s="11" t="s">
        <v>217</v>
      </c>
      <c r="P10" s="26">
        <v>0</v>
      </c>
      <c r="Q10" s="75">
        <v>3</v>
      </c>
      <c r="R10" s="43">
        <v>54.01</v>
      </c>
      <c r="S10" s="27" t="s">
        <v>217</v>
      </c>
      <c r="T10" s="27" t="s">
        <v>217</v>
      </c>
      <c r="U10" s="28">
        <v>3</v>
      </c>
      <c r="V10" s="29">
        <v>162.03</v>
      </c>
      <c r="W10" s="29">
        <v>162.03</v>
      </c>
      <c r="X10" s="64"/>
    </row>
    <row r="11" spans="1:24" ht="48">
      <c r="A11" s="4" t="s">
        <v>54</v>
      </c>
      <c r="B11" s="5" t="s">
        <v>53</v>
      </c>
      <c r="C11" s="105" t="s">
        <v>450</v>
      </c>
      <c r="D11" s="49" t="s">
        <v>451</v>
      </c>
      <c r="E11" s="102" t="s">
        <v>452</v>
      </c>
      <c r="F11" s="70" t="s">
        <v>520</v>
      </c>
      <c r="G11" s="9" t="s">
        <v>526</v>
      </c>
      <c r="H11" s="17" t="s">
        <v>52</v>
      </c>
      <c r="I11" s="9" t="s">
        <v>59</v>
      </c>
      <c r="J11" s="112" t="s">
        <v>52</v>
      </c>
      <c r="K11" s="87" t="s">
        <v>197</v>
      </c>
      <c r="L11" s="88">
        <v>43108</v>
      </c>
      <c r="M11" s="88">
        <v>43112</v>
      </c>
      <c r="N11" s="16" t="s">
        <v>217</v>
      </c>
      <c r="O11" s="11" t="s">
        <v>217</v>
      </c>
      <c r="P11" s="26">
        <v>0</v>
      </c>
      <c r="Q11" s="75">
        <v>4</v>
      </c>
      <c r="R11" s="43">
        <v>54.01</v>
      </c>
      <c r="S11" s="27" t="s">
        <v>217</v>
      </c>
      <c r="T11" s="27" t="s">
        <v>217</v>
      </c>
      <c r="U11" s="28">
        <v>4</v>
      </c>
      <c r="V11" s="29">
        <v>216.04</v>
      </c>
      <c r="W11" s="29">
        <v>216.04</v>
      </c>
      <c r="X11" s="64"/>
    </row>
    <row r="12" spans="1:24" ht="48">
      <c r="A12" s="4" t="s">
        <v>54</v>
      </c>
      <c r="B12" s="5" t="s">
        <v>53</v>
      </c>
      <c r="C12" s="105" t="s">
        <v>450</v>
      </c>
      <c r="D12" s="49" t="s">
        <v>451</v>
      </c>
      <c r="E12" s="102" t="s">
        <v>452</v>
      </c>
      <c r="F12" s="70" t="s">
        <v>521</v>
      </c>
      <c r="G12" s="9" t="s">
        <v>526</v>
      </c>
      <c r="H12" s="17" t="s">
        <v>52</v>
      </c>
      <c r="I12" s="9" t="s">
        <v>59</v>
      </c>
      <c r="J12" s="112" t="s">
        <v>52</v>
      </c>
      <c r="K12" s="87" t="s">
        <v>198</v>
      </c>
      <c r="L12" s="88">
        <v>43115</v>
      </c>
      <c r="M12" s="88">
        <v>43119</v>
      </c>
      <c r="N12" s="16" t="s">
        <v>217</v>
      </c>
      <c r="O12" s="11" t="s">
        <v>217</v>
      </c>
      <c r="P12" s="26">
        <v>0</v>
      </c>
      <c r="Q12" s="75">
        <v>4</v>
      </c>
      <c r="R12" s="43">
        <v>54.01</v>
      </c>
      <c r="S12" s="27" t="s">
        <v>217</v>
      </c>
      <c r="T12" s="27" t="s">
        <v>217</v>
      </c>
      <c r="U12" s="28">
        <v>4</v>
      </c>
      <c r="V12" s="29">
        <v>216.04</v>
      </c>
      <c r="W12" s="29">
        <v>216.04</v>
      </c>
      <c r="X12" s="64"/>
    </row>
    <row r="13" spans="1:24" ht="48">
      <c r="A13" s="4" t="s">
        <v>54</v>
      </c>
      <c r="B13" s="5" t="s">
        <v>53</v>
      </c>
      <c r="C13" s="105" t="s">
        <v>450</v>
      </c>
      <c r="D13" s="49" t="s">
        <v>451</v>
      </c>
      <c r="E13" s="102" t="s">
        <v>452</v>
      </c>
      <c r="F13" s="70" t="s">
        <v>522</v>
      </c>
      <c r="G13" s="9" t="s">
        <v>526</v>
      </c>
      <c r="H13" s="17" t="s">
        <v>52</v>
      </c>
      <c r="I13" s="9" t="s">
        <v>59</v>
      </c>
      <c r="J13" s="112" t="s">
        <v>52</v>
      </c>
      <c r="K13" s="9" t="s">
        <v>197</v>
      </c>
      <c r="L13" s="88">
        <v>43122</v>
      </c>
      <c r="M13" s="88">
        <v>43126</v>
      </c>
      <c r="N13" s="16" t="s">
        <v>217</v>
      </c>
      <c r="O13" s="11" t="s">
        <v>217</v>
      </c>
      <c r="P13" s="26">
        <v>0</v>
      </c>
      <c r="Q13" s="75">
        <v>4</v>
      </c>
      <c r="R13" s="43">
        <v>54.01</v>
      </c>
      <c r="S13" s="27" t="s">
        <v>217</v>
      </c>
      <c r="T13" s="27" t="s">
        <v>217</v>
      </c>
      <c r="U13" s="28">
        <v>4</v>
      </c>
      <c r="V13" s="29">
        <v>216.04</v>
      </c>
      <c r="W13" s="29">
        <v>216.04</v>
      </c>
      <c r="X13" s="64"/>
    </row>
    <row r="14" spans="1:24" ht="60">
      <c r="A14" s="4" t="s">
        <v>54</v>
      </c>
      <c r="B14" s="5" t="s">
        <v>53</v>
      </c>
      <c r="C14" s="105" t="s">
        <v>450</v>
      </c>
      <c r="D14" s="49" t="s">
        <v>451</v>
      </c>
      <c r="E14" s="102" t="s">
        <v>452</v>
      </c>
      <c r="F14" s="70" t="s">
        <v>523</v>
      </c>
      <c r="G14" s="9" t="s">
        <v>526</v>
      </c>
      <c r="H14" s="17" t="s">
        <v>52</v>
      </c>
      <c r="I14" s="9" t="s">
        <v>59</v>
      </c>
      <c r="J14" s="112" t="s">
        <v>52</v>
      </c>
      <c r="K14" s="9" t="s">
        <v>198</v>
      </c>
      <c r="L14" s="88">
        <v>42764</v>
      </c>
      <c r="M14" s="88">
        <v>43133</v>
      </c>
      <c r="N14" s="16" t="s">
        <v>217</v>
      </c>
      <c r="O14" s="11" t="s">
        <v>217</v>
      </c>
      <c r="P14" s="26">
        <v>0</v>
      </c>
      <c r="Q14" s="75">
        <v>4</v>
      </c>
      <c r="R14" s="43">
        <v>54.01</v>
      </c>
      <c r="S14" s="27" t="s">
        <v>217</v>
      </c>
      <c r="T14" s="27" t="s">
        <v>217</v>
      </c>
      <c r="U14" s="28">
        <v>4</v>
      </c>
      <c r="V14" s="29">
        <v>216.04</v>
      </c>
      <c r="W14" s="29">
        <v>216.04</v>
      </c>
      <c r="X14" s="64"/>
    </row>
    <row r="15" spans="1:24" ht="36">
      <c r="A15" s="4" t="s">
        <v>54</v>
      </c>
      <c r="B15" s="5" t="s">
        <v>53</v>
      </c>
      <c r="C15" s="116" t="s">
        <v>127</v>
      </c>
      <c r="D15" s="114" t="s">
        <v>300</v>
      </c>
      <c r="E15" s="102" t="s">
        <v>301</v>
      </c>
      <c r="F15" s="70" t="s">
        <v>524</v>
      </c>
      <c r="G15" s="9" t="s">
        <v>526</v>
      </c>
      <c r="H15" s="17" t="s">
        <v>52</v>
      </c>
      <c r="I15" s="9" t="s">
        <v>59</v>
      </c>
      <c r="J15" s="112" t="s">
        <v>52</v>
      </c>
      <c r="K15" s="9" t="s">
        <v>198</v>
      </c>
      <c r="L15" s="88">
        <v>43102</v>
      </c>
      <c r="M15" s="88">
        <v>43105</v>
      </c>
      <c r="N15" s="12" t="s">
        <v>217</v>
      </c>
      <c r="O15" s="11" t="s">
        <v>217</v>
      </c>
      <c r="P15" s="26">
        <v>0</v>
      </c>
      <c r="Q15" s="75">
        <v>4</v>
      </c>
      <c r="R15" s="43">
        <v>54.01</v>
      </c>
      <c r="S15" s="27" t="s">
        <v>217</v>
      </c>
      <c r="T15" s="27" t="s">
        <v>217</v>
      </c>
      <c r="U15" s="28">
        <v>4</v>
      </c>
      <c r="V15" s="29">
        <v>216.04</v>
      </c>
      <c r="W15" s="29">
        <v>216.04</v>
      </c>
      <c r="X15" s="64"/>
    </row>
    <row r="16" spans="1:24" ht="36">
      <c r="A16" s="4" t="s">
        <v>54</v>
      </c>
      <c r="B16" s="5" t="s">
        <v>53</v>
      </c>
      <c r="C16" s="116" t="s">
        <v>127</v>
      </c>
      <c r="D16" s="114" t="s">
        <v>300</v>
      </c>
      <c r="E16" s="102" t="s">
        <v>301</v>
      </c>
      <c r="F16" s="70" t="s">
        <v>525</v>
      </c>
      <c r="G16" s="9" t="s">
        <v>526</v>
      </c>
      <c r="H16" s="17" t="s">
        <v>52</v>
      </c>
      <c r="I16" s="9" t="s">
        <v>59</v>
      </c>
      <c r="J16" s="112" t="s">
        <v>52</v>
      </c>
      <c r="K16" s="9" t="s">
        <v>198</v>
      </c>
      <c r="L16" s="88">
        <v>43108</v>
      </c>
      <c r="M16" s="88">
        <v>43112</v>
      </c>
      <c r="N16" s="16" t="s">
        <v>217</v>
      </c>
      <c r="O16" s="11" t="s">
        <v>217</v>
      </c>
      <c r="P16" s="26">
        <v>0</v>
      </c>
      <c r="Q16" s="75">
        <v>4</v>
      </c>
      <c r="R16" s="89">
        <v>54.01</v>
      </c>
      <c r="S16" s="27" t="s">
        <v>217</v>
      </c>
      <c r="T16" s="27" t="s">
        <v>217</v>
      </c>
      <c r="U16" s="28">
        <v>4</v>
      </c>
      <c r="V16" s="29">
        <v>216.04</v>
      </c>
      <c r="W16" s="29">
        <v>216.04</v>
      </c>
      <c r="X16" s="64"/>
    </row>
    <row r="17" spans="1:24" ht="60">
      <c r="A17" s="4" t="s">
        <v>54</v>
      </c>
      <c r="B17" s="5" t="s">
        <v>53</v>
      </c>
      <c r="C17" s="117" t="s">
        <v>527</v>
      </c>
      <c r="D17" s="114" t="s">
        <v>345</v>
      </c>
      <c r="E17" s="102" t="s">
        <v>346</v>
      </c>
      <c r="F17" s="70" t="s">
        <v>528</v>
      </c>
      <c r="G17" s="9" t="s">
        <v>526</v>
      </c>
      <c r="H17" s="17" t="s">
        <v>52</v>
      </c>
      <c r="I17" s="9" t="s">
        <v>59</v>
      </c>
      <c r="J17" s="112" t="s">
        <v>52</v>
      </c>
      <c r="K17" s="9" t="s">
        <v>203</v>
      </c>
      <c r="L17" s="88">
        <v>43122</v>
      </c>
      <c r="M17" s="88">
        <v>43125</v>
      </c>
      <c r="N17" s="11" t="s">
        <v>217</v>
      </c>
      <c r="O17" s="11" t="s">
        <v>217</v>
      </c>
      <c r="P17" s="26">
        <v>0</v>
      </c>
      <c r="Q17" s="75">
        <v>3</v>
      </c>
      <c r="R17" s="89">
        <v>177</v>
      </c>
      <c r="S17" s="27" t="s">
        <v>217</v>
      </c>
      <c r="T17" s="27" t="s">
        <v>217</v>
      </c>
      <c r="U17" s="28">
        <v>3</v>
      </c>
      <c r="V17" s="29">
        <v>531</v>
      </c>
      <c r="W17" s="29">
        <v>531</v>
      </c>
      <c r="X17" s="64"/>
    </row>
    <row r="18" spans="1:24" ht="60">
      <c r="A18" s="4" t="s">
        <v>54</v>
      </c>
      <c r="B18" s="5" t="s">
        <v>53</v>
      </c>
      <c r="C18" s="118" t="s">
        <v>454</v>
      </c>
      <c r="D18" s="119" t="s">
        <v>351</v>
      </c>
      <c r="E18" s="120" t="s">
        <v>455</v>
      </c>
      <c r="F18" s="71" t="s">
        <v>529</v>
      </c>
      <c r="G18" s="9" t="s">
        <v>526</v>
      </c>
      <c r="H18" s="17" t="s">
        <v>52</v>
      </c>
      <c r="I18" s="9" t="s">
        <v>59</v>
      </c>
      <c r="J18" s="112" t="s">
        <v>52</v>
      </c>
      <c r="K18" s="9" t="s">
        <v>203</v>
      </c>
      <c r="L18" s="88">
        <v>43122</v>
      </c>
      <c r="M18" s="88">
        <v>43125</v>
      </c>
      <c r="N18" s="25" t="s">
        <v>217</v>
      </c>
      <c r="O18" s="11" t="s">
        <v>217</v>
      </c>
      <c r="P18" s="26">
        <v>0</v>
      </c>
      <c r="Q18" s="75">
        <v>3</v>
      </c>
      <c r="R18" s="89">
        <v>177</v>
      </c>
      <c r="S18" s="27" t="s">
        <v>217</v>
      </c>
      <c r="T18" s="27" t="s">
        <v>217</v>
      </c>
      <c r="U18" s="28">
        <v>3</v>
      </c>
      <c r="V18" s="29">
        <v>531</v>
      </c>
      <c r="W18" s="29">
        <v>531</v>
      </c>
      <c r="X18" s="64"/>
    </row>
    <row r="19" spans="1:24" ht="36">
      <c r="A19" s="4" t="s">
        <v>54</v>
      </c>
      <c r="B19" s="5" t="s">
        <v>53</v>
      </c>
      <c r="C19" s="118" t="s">
        <v>530</v>
      </c>
      <c r="D19" s="119" t="s">
        <v>545</v>
      </c>
      <c r="E19" s="120" t="s">
        <v>541</v>
      </c>
      <c r="F19" s="71" t="s">
        <v>531</v>
      </c>
      <c r="G19" s="9" t="s">
        <v>526</v>
      </c>
      <c r="H19" s="17" t="s">
        <v>52</v>
      </c>
      <c r="I19" s="9" t="s">
        <v>59</v>
      </c>
      <c r="J19" s="112" t="s">
        <v>52</v>
      </c>
      <c r="K19" s="14" t="s">
        <v>532</v>
      </c>
      <c r="L19" s="88">
        <v>43114</v>
      </c>
      <c r="M19" s="88">
        <v>43117</v>
      </c>
      <c r="N19" s="25" t="s">
        <v>217</v>
      </c>
      <c r="O19" s="11" t="s">
        <v>217</v>
      </c>
      <c r="P19" s="26">
        <v>0</v>
      </c>
      <c r="Q19" s="75">
        <v>3</v>
      </c>
      <c r="R19" s="89">
        <v>54.01</v>
      </c>
      <c r="S19" s="27" t="s">
        <v>217</v>
      </c>
      <c r="T19" s="27" t="s">
        <v>217</v>
      </c>
      <c r="U19" s="28">
        <v>3</v>
      </c>
      <c r="V19" s="29">
        <v>162.03</v>
      </c>
      <c r="W19" s="29">
        <v>162.03</v>
      </c>
      <c r="X19" s="64"/>
    </row>
    <row r="20" spans="1:24" ht="36">
      <c r="A20" s="4" t="s">
        <v>54</v>
      </c>
      <c r="B20" s="5" t="s">
        <v>53</v>
      </c>
      <c r="C20" s="118" t="s">
        <v>533</v>
      </c>
      <c r="D20" s="119" t="s">
        <v>543</v>
      </c>
      <c r="E20" s="120" t="s">
        <v>544</v>
      </c>
      <c r="F20" s="71" t="s">
        <v>531</v>
      </c>
      <c r="G20" s="9" t="s">
        <v>526</v>
      </c>
      <c r="H20" s="17" t="s">
        <v>52</v>
      </c>
      <c r="I20" s="9" t="s">
        <v>59</v>
      </c>
      <c r="J20" s="112" t="s">
        <v>52</v>
      </c>
      <c r="K20" s="14" t="s">
        <v>532</v>
      </c>
      <c r="L20" s="88">
        <v>43114</v>
      </c>
      <c r="M20" s="88">
        <v>43117</v>
      </c>
      <c r="N20" s="25" t="s">
        <v>217</v>
      </c>
      <c r="O20" s="11" t="s">
        <v>217</v>
      </c>
      <c r="P20" s="26">
        <v>0</v>
      </c>
      <c r="Q20" s="75">
        <v>3</v>
      </c>
      <c r="R20" s="89">
        <v>54.01</v>
      </c>
      <c r="S20" s="27" t="s">
        <v>217</v>
      </c>
      <c r="T20" s="27" t="s">
        <v>217</v>
      </c>
      <c r="U20" s="28">
        <v>3</v>
      </c>
      <c r="V20" s="29">
        <v>162.03</v>
      </c>
      <c r="W20" s="29">
        <v>162.03</v>
      </c>
      <c r="X20" s="64"/>
    </row>
    <row r="21" spans="1:24" ht="36">
      <c r="A21" s="4" t="s">
        <v>54</v>
      </c>
      <c r="B21" s="5" t="s">
        <v>53</v>
      </c>
      <c r="C21" s="110" t="s">
        <v>534</v>
      </c>
      <c r="D21" s="23" t="s">
        <v>542</v>
      </c>
      <c r="E21" s="73" t="s">
        <v>541</v>
      </c>
      <c r="F21" s="71" t="s">
        <v>531</v>
      </c>
      <c r="G21" s="9" t="s">
        <v>526</v>
      </c>
      <c r="H21" s="17" t="s">
        <v>52</v>
      </c>
      <c r="I21" s="9" t="s">
        <v>59</v>
      </c>
      <c r="J21" s="112" t="s">
        <v>52</v>
      </c>
      <c r="K21" s="14" t="s">
        <v>532</v>
      </c>
      <c r="L21" s="88">
        <v>43114</v>
      </c>
      <c r="M21" s="88">
        <v>43117</v>
      </c>
      <c r="N21" s="25" t="s">
        <v>217</v>
      </c>
      <c r="O21" s="11" t="s">
        <v>217</v>
      </c>
      <c r="P21" s="26">
        <v>0</v>
      </c>
      <c r="Q21" s="75">
        <v>3</v>
      </c>
      <c r="R21" s="43">
        <v>54.01</v>
      </c>
      <c r="S21" s="27" t="s">
        <v>217</v>
      </c>
      <c r="T21" s="27" t="s">
        <v>217</v>
      </c>
      <c r="U21" s="28">
        <v>3</v>
      </c>
      <c r="V21" s="29">
        <v>162.03</v>
      </c>
      <c r="W21" s="29">
        <v>162.03</v>
      </c>
      <c r="X21" s="64"/>
    </row>
    <row r="22" spans="1:24" ht="36">
      <c r="A22" s="4" t="s">
        <v>54</v>
      </c>
      <c r="B22" s="5" t="s">
        <v>53</v>
      </c>
      <c r="C22" s="20" t="s">
        <v>535</v>
      </c>
      <c r="D22" s="19" t="s">
        <v>540</v>
      </c>
      <c r="E22" s="70" t="s">
        <v>541</v>
      </c>
      <c r="F22" s="70" t="s">
        <v>531</v>
      </c>
      <c r="G22" s="9" t="s">
        <v>526</v>
      </c>
      <c r="H22" s="17" t="s">
        <v>52</v>
      </c>
      <c r="I22" s="9" t="s">
        <v>59</v>
      </c>
      <c r="J22" s="112" t="s">
        <v>52</v>
      </c>
      <c r="K22" s="14" t="s">
        <v>532</v>
      </c>
      <c r="L22" s="88">
        <v>43114</v>
      </c>
      <c r="M22" s="88">
        <v>43117</v>
      </c>
      <c r="N22" s="25" t="s">
        <v>217</v>
      </c>
      <c r="O22" s="11" t="s">
        <v>217</v>
      </c>
      <c r="P22" s="26">
        <v>0</v>
      </c>
      <c r="Q22" s="75">
        <v>3</v>
      </c>
      <c r="R22" s="43">
        <v>54.01</v>
      </c>
      <c r="S22" s="27" t="s">
        <v>217</v>
      </c>
      <c r="T22" s="27" t="s">
        <v>217</v>
      </c>
      <c r="U22" s="28">
        <v>3</v>
      </c>
      <c r="V22" s="29">
        <v>162.03</v>
      </c>
      <c r="W22" s="29">
        <v>162.03</v>
      </c>
      <c r="X22" s="64"/>
    </row>
    <row r="23" spans="1:24" ht="48">
      <c r="A23" s="4" t="s">
        <v>54</v>
      </c>
      <c r="B23" s="5" t="s">
        <v>53</v>
      </c>
      <c r="C23" s="20" t="s">
        <v>432</v>
      </c>
      <c r="D23" s="19">
        <v>70351</v>
      </c>
      <c r="E23" s="70" t="s">
        <v>539</v>
      </c>
      <c r="F23" s="70" t="s">
        <v>536</v>
      </c>
      <c r="G23" s="9" t="s">
        <v>58</v>
      </c>
      <c r="H23" s="17" t="s">
        <v>52</v>
      </c>
      <c r="I23" s="9" t="s">
        <v>59</v>
      </c>
      <c r="J23" s="112" t="s">
        <v>60</v>
      </c>
      <c r="K23" s="14" t="s">
        <v>537</v>
      </c>
      <c r="L23" s="88">
        <v>43127</v>
      </c>
      <c r="M23" s="88">
        <v>43129</v>
      </c>
      <c r="N23" s="25" t="s">
        <v>217</v>
      </c>
      <c r="O23" s="11" t="s">
        <v>217</v>
      </c>
      <c r="P23" s="26">
        <v>0</v>
      </c>
      <c r="Q23" s="75">
        <v>2</v>
      </c>
      <c r="R23" s="43">
        <v>175.44</v>
      </c>
      <c r="S23" s="27" t="s">
        <v>217</v>
      </c>
      <c r="T23" s="27" t="s">
        <v>217</v>
      </c>
      <c r="U23" s="28">
        <v>2</v>
      </c>
      <c r="V23" s="29">
        <v>350.88</v>
      </c>
      <c r="W23" s="29">
        <v>350.88</v>
      </c>
      <c r="X23" s="64"/>
    </row>
    <row r="24" spans="1:24" ht="36">
      <c r="A24" s="4" t="s">
        <v>54</v>
      </c>
      <c r="B24" s="5" t="s">
        <v>53</v>
      </c>
      <c r="C24" s="20" t="s">
        <v>142</v>
      </c>
      <c r="D24" s="19" t="s">
        <v>435</v>
      </c>
      <c r="E24" s="70" t="s">
        <v>538</v>
      </c>
      <c r="F24" s="70" t="s">
        <v>536</v>
      </c>
      <c r="G24" s="9" t="s">
        <v>58</v>
      </c>
      <c r="H24" s="17" t="s">
        <v>52</v>
      </c>
      <c r="I24" s="9" t="s">
        <v>59</v>
      </c>
      <c r="J24" s="17" t="s">
        <v>60</v>
      </c>
      <c r="K24" s="74" t="s">
        <v>537</v>
      </c>
      <c r="L24" s="88">
        <v>43127</v>
      </c>
      <c r="M24" s="88">
        <v>43129</v>
      </c>
      <c r="N24" s="11" t="s">
        <v>217</v>
      </c>
      <c r="O24" s="11" t="s">
        <v>217</v>
      </c>
      <c r="P24" s="26">
        <v>0</v>
      </c>
      <c r="Q24" s="27">
        <v>2</v>
      </c>
      <c r="R24" s="43">
        <v>175.44</v>
      </c>
      <c r="S24" s="27" t="s">
        <v>217</v>
      </c>
      <c r="T24" s="27" t="s">
        <v>217</v>
      </c>
      <c r="U24" s="28">
        <v>2</v>
      </c>
      <c r="V24" s="29">
        <v>350.88</v>
      </c>
      <c r="W24" s="29">
        <v>350.88</v>
      </c>
      <c r="X24" s="64"/>
    </row>
    <row r="25" spans="1:24" s="41" customFormat="1" ht="12.75">
      <c r="A25" s="31"/>
      <c r="B25" s="31"/>
      <c r="C25" s="32"/>
      <c r="D25" s="33"/>
      <c r="E25" s="32"/>
      <c r="F25" s="34"/>
      <c r="G25" s="31"/>
      <c r="H25" s="31"/>
      <c r="I25" s="31"/>
      <c r="J25" s="31"/>
      <c r="K25" s="31"/>
      <c r="L25" s="35"/>
      <c r="M25" s="35"/>
      <c r="N25" s="36"/>
      <c r="O25" s="36"/>
      <c r="P25" s="37"/>
      <c r="Q25" s="38"/>
      <c r="R25" s="44"/>
      <c r="S25" s="38"/>
      <c r="T25" s="44"/>
      <c r="U25" s="39"/>
      <c r="V25" s="40"/>
      <c r="W25" s="40"/>
      <c r="X25" s="32"/>
    </row>
    <row r="26" spans="1:24" s="41" customFormat="1" ht="12.75">
      <c r="A26" s="31"/>
      <c r="B26" s="31"/>
      <c r="C26" s="32"/>
      <c r="D26" s="33"/>
      <c r="E26" s="32"/>
      <c r="F26" s="34"/>
      <c r="G26" s="31"/>
      <c r="H26" s="31"/>
      <c r="I26" s="31"/>
      <c r="J26" s="31"/>
      <c r="K26" s="31"/>
      <c r="L26" s="35"/>
      <c r="M26" s="35"/>
      <c r="N26" s="36"/>
      <c r="O26" s="36"/>
      <c r="P26" s="37"/>
      <c r="Q26" s="38"/>
      <c r="R26" s="44"/>
      <c r="S26" s="38"/>
      <c r="T26" s="44"/>
      <c r="U26" s="39"/>
      <c r="V26" s="40"/>
      <c r="W26" s="40"/>
      <c r="X26" s="32"/>
    </row>
    <row r="27" spans="1:24" s="41" customFormat="1" ht="12.75">
      <c r="A27" s="31"/>
      <c r="B27" s="31"/>
      <c r="C27" s="32"/>
      <c r="D27" s="33"/>
      <c r="E27" s="32"/>
      <c r="F27" s="34"/>
      <c r="G27" s="31"/>
      <c r="H27" s="31"/>
      <c r="I27" s="31"/>
      <c r="J27" s="31"/>
      <c r="K27" s="31"/>
      <c r="L27" s="35"/>
      <c r="M27" s="35"/>
      <c r="N27" s="36"/>
      <c r="O27" s="36"/>
      <c r="P27" s="37"/>
      <c r="Q27" s="38"/>
      <c r="R27" s="44"/>
      <c r="S27" s="38"/>
      <c r="T27" s="44"/>
      <c r="U27" s="39"/>
      <c r="V27" s="40"/>
      <c r="W27" s="40"/>
      <c r="X27" s="32"/>
    </row>
    <row r="28" spans="1:24" s="41" customFormat="1" ht="12.75" customHeight="1">
      <c r="A28" s="31"/>
      <c r="B28" s="31"/>
      <c r="C28" s="32"/>
      <c r="D28" s="33"/>
      <c r="E28" s="32"/>
      <c r="F28" s="34"/>
      <c r="G28" s="31"/>
      <c r="H28" s="31"/>
      <c r="I28" s="31"/>
      <c r="J28" s="31"/>
      <c r="K28" s="31"/>
      <c r="L28" s="35"/>
      <c r="M28" s="35"/>
      <c r="N28" s="36"/>
      <c r="O28" s="36"/>
      <c r="P28" s="37"/>
      <c r="Q28" s="38"/>
      <c r="R28" s="44"/>
      <c r="S28" s="38"/>
      <c r="T28" s="44"/>
      <c r="U28" s="39"/>
      <c r="V28" s="40"/>
      <c r="W28" s="40"/>
      <c r="X28" s="32"/>
    </row>
    <row r="29" spans="1:24" s="41" customFormat="1" ht="12.75">
      <c r="A29" s="31"/>
      <c r="B29" s="31"/>
      <c r="C29" s="32"/>
      <c r="D29" s="33"/>
      <c r="E29" s="32"/>
      <c r="F29" s="34"/>
      <c r="G29" s="31"/>
      <c r="H29" s="31"/>
      <c r="I29" s="31"/>
      <c r="J29" s="31"/>
      <c r="K29" s="31"/>
      <c r="L29" s="35"/>
      <c r="M29" s="35"/>
      <c r="N29" s="36"/>
      <c r="O29" s="36"/>
      <c r="P29" s="37"/>
      <c r="Q29" s="38"/>
      <c r="R29" s="44"/>
      <c r="S29" s="38"/>
      <c r="T29" s="44"/>
      <c r="U29" s="39"/>
      <c r="V29" s="40"/>
      <c r="W29" s="40"/>
      <c r="X29" s="32"/>
    </row>
    <row r="30" spans="1:24" s="41" customFormat="1" ht="12.75">
      <c r="A30" s="31"/>
      <c r="B30" s="31"/>
      <c r="C30" s="32"/>
      <c r="D30" s="33"/>
      <c r="E30" s="32"/>
      <c r="F30" s="34"/>
      <c r="G30" s="31"/>
      <c r="H30" s="31"/>
      <c r="I30" s="31"/>
      <c r="J30" s="31"/>
      <c r="K30" s="31"/>
      <c r="L30" s="35"/>
      <c r="M30" s="35"/>
      <c r="N30" s="36"/>
      <c r="O30" s="36"/>
      <c r="P30" s="37"/>
      <c r="Q30" s="38"/>
      <c r="R30" s="44"/>
      <c r="S30" s="38"/>
      <c r="T30" s="44"/>
      <c r="U30" s="39"/>
      <c r="V30" s="40"/>
      <c r="W30" s="40"/>
      <c r="X30" s="32"/>
    </row>
    <row r="31" spans="1:24" s="41" customFormat="1" ht="12.75">
      <c r="A31" s="31"/>
      <c r="B31" s="31"/>
      <c r="C31" s="32"/>
      <c r="D31" s="33"/>
      <c r="E31" s="32"/>
      <c r="F31" s="34"/>
      <c r="G31" s="31"/>
      <c r="H31" s="31"/>
      <c r="I31" s="31"/>
      <c r="J31" s="31"/>
      <c r="K31" s="31"/>
      <c r="L31" s="35"/>
      <c r="M31" s="35"/>
      <c r="N31" s="36"/>
      <c r="O31" s="36"/>
      <c r="P31" s="37"/>
      <c r="Q31" s="38"/>
      <c r="R31" s="44"/>
      <c r="S31" s="38"/>
      <c r="T31" s="44"/>
      <c r="U31" s="39"/>
      <c r="V31" s="40"/>
      <c r="W31" s="40"/>
      <c r="X31" s="32"/>
    </row>
    <row r="32" spans="1:24" s="41" customFormat="1" ht="12.75" customHeight="1">
      <c r="A32" s="31"/>
      <c r="B32" s="31"/>
      <c r="C32" s="32"/>
      <c r="D32" s="33"/>
      <c r="E32" s="32"/>
      <c r="F32" s="34"/>
      <c r="G32" s="31"/>
      <c r="H32" s="31"/>
      <c r="I32" s="31"/>
      <c r="J32" s="31"/>
      <c r="K32" s="31"/>
      <c r="L32" s="35"/>
      <c r="M32" s="35"/>
      <c r="N32" s="36"/>
      <c r="O32" s="36"/>
      <c r="P32" s="37"/>
      <c r="Q32" s="38"/>
      <c r="R32" s="44"/>
      <c r="S32" s="38"/>
      <c r="T32" s="44"/>
      <c r="U32" s="39"/>
      <c r="V32" s="40"/>
      <c r="W32" s="40"/>
      <c r="X32" s="32"/>
    </row>
    <row r="33" spans="1:24" s="41" customFormat="1" ht="12.75">
      <c r="A33" s="31"/>
      <c r="B33" s="31"/>
      <c r="C33" s="32"/>
      <c r="D33" s="33"/>
      <c r="E33" s="32"/>
      <c r="F33" s="34"/>
      <c r="G33" s="31"/>
      <c r="H33" s="31"/>
      <c r="I33" s="31"/>
      <c r="J33" s="31"/>
      <c r="K33" s="31"/>
      <c r="L33" s="35"/>
      <c r="M33" s="35"/>
      <c r="N33" s="36"/>
      <c r="O33" s="36"/>
      <c r="P33" s="37"/>
      <c r="Q33" s="38"/>
      <c r="R33" s="44"/>
      <c r="S33" s="38"/>
      <c r="T33" s="44"/>
      <c r="U33" s="39"/>
      <c r="V33" s="40"/>
      <c r="W33" s="40"/>
      <c r="X33" s="32"/>
    </row>
    <row r="34" spans="1:24" s="41" customFormat="1" ht="12.75" customHeight="1">
      <c r="A34" s="31"/>
      <c r="B34" s="31"/>
      <c r="C34" s="32"/>
      <c r="D34" s="33"/>
      <c r="E34" s="32"/>
      <c r="F34" s="34"/>
      <c r="G34" s="31"/>
      <c r="H34" s="31"/>
      <c r="I34" s="31"/>
      <c r="J34" s="31"/>
      <c r="K34" s="31"/>
      <c r="L34" s="35"/>
      <c r="M34" s="35"/>
      <c r="N34" s="36"/>
      <c r="O34" s="36"/>
      <c r="P34" s="37"/>
      <c r="Q34" s="38"/>
      <c r="R34" s="44"/>
      <c r="S34" s="38"/>
      <c r="T34" s="44"/>
      <c r="U34" s="39"/>
      <c r="V34" s="40"/>
      <c r="W34" s="40"/>
      <c r="X34" s="32"/>
    </row>
    <row r="35" spans="1:24" s="41" customFormat="1" ht="12.75">
      <c r="A35" s="31"/>
      <c r="B35" s="31"/>
      <c r="C35" s="32"/>
      <c r="D35" s="33"/>
      <c r="E35" s="32"/>
      <c r="F35" s="34"/>
      <c r="G35" s="31"/>
      <c r="H35" s="31"/>
      <c r="I35" s="31"/>
      <c r="J35" s="31"/>
      <c r="K35" s="31"/>
      <c r="L35" s="35"/>
      <c r="M35" s="35"/>
      <c r="N35" s="36"/>
      <c r="O35" s="36"/>
      <c r="P35" s="37"/>
      <c r="Q35" s="38"/>
      <c r="R35" s="44"/>
      <c r="S35" s="38"/>
      <c r="T35" s="44"/>
      <c r="U35" s="39"/>
      <c r="V35" s="40"/>
      <c r="W35" s="40"/>
      <c r="X35" s="32"/>
    </row>
    <row r="36" spans="1:24" s="41" customFormat="1" ht="12.75">
      <c r="A36" s="31"/>
      <c r="B36" s="31"/>
      <c r="C36" s="32"/>
      <c r="D36" s="33"/>
      <c r="E36" s="32"/>
      <c r="F36" s="34"/>
      <c r="G36" s="31"/>
      <c r="H36" s="31"/>
      <c r="I36" s="31"/>
      <c r="J36" s="31"/>
      <c r="K36" s="31"/>
      <c r="L36" s="35"/>
      <c r="M36" s="35"/>
      <c r="N36" s="36"/>
      <c r="O36" s="36"/>
      <c r="P36" s="37"/>
      <c r="Q36" s="38"/>
      <c r="R36" s="44"/>
      <c r="S36" s="38"/>
      <c r="T36" s="44"/>
      <c r="U36" s="39"/>
      <c r="V36" s="40"/>
      <c r="W36" s="40"/>
      <c r="X36" s="32"/>
    </row>
    <row r="37" spans="1:24" s="41" customFormat="1" ht="12.75">
      <c r="A37" s="31"/>
      <c r="B37" s="31"/>
      <c r="C37" s="32"/>
      <c r="D37" s="33"/>
      <c r="E37" s="32"/>
      <c r="F37" s="34"/>
      <c r="G37" s="31"/>
      <c r="H37" s="31"/>
      <c r="I37" s="31"/>
      <c r="J37" s="31"/>
      <c r="K37" s="31"/>
      <c r="L37" s="35"/>
      <c r="M37" s="35"/>
      <c r="N37" s="36"/>
      <c r="O37" s="36"/>
      <c r="P37" s="37"/>
      <c r="Q37" s="38"/>
      <c r="R37" s="44"/>
      <c r="S37" s="38"/>
      <c r="T37" s="44"/>
      <c r="U37" s="39"/>
      <c r="V37" s="40"/>
      <c r="W37" s="40"/>
      <c r="X37" s="32"/>
    </row>
    <row r="38" spans="1:24" s="41" customFormat="1" ht="12.75">
      <c r="A38" s="31"/>
      <c r="B38" s="31"/>
      <c r="C38" s="32"/>
      <c r="D38" s="33"/>
      <c r="E38" s="32"/>
      <c r="F38" s="34"/>
      <c r="G38" s="31"/>
      <c r="H38" s="31"/>
      <c r="I38" s="31"/>
      <c r="J38" s="31"/>
      <c r="K38" s="31"/>
      <c r="L38" s="35"/>
      <c r="M38" s="35"/>
      <c r="N38" s="36"/>
      <c r="O38" s="36"/>
      <c r="P38" s="37"/>
      <c r="Q38" s="38"/>
      <c r="R38" s="44"/>
      <c r="S38" s="38"/>
      <c r="T38" s="44"/>
      <c r="U38" s="39"/>
      <c r="V38" s="40"/>
      <c r="W38" s="40"/>
      <c r="X38" s="32"/>
    </row>
    <row r="39" spans="1:24" s="41" customFormat="1" ht="12.75">
      <c r="A39" s="31"/>
      <c r="B39" s="31"/>
      <c r="C39" s="32"/>
      <c r="D39" s="33"/>
      <c r="E39" s="32"/>
      <c r="F39" s="34"/>
      <c r="G39" s="31"/>
      <c r="H39" s="31"/>
      <c r="I39" s="31"/>
      <c r="J39" s="31"/>
      <c r="K39" s="31"/>
      <c r="L39" s="35"/>
      <c r="M39" s="35"/>
      <c r="N39" s="36"/>
      <c r="O39" s="36"/>
      <c r="P39" s="37"/>
      <c r="Q39" s="38"/>
      <c r="R39" s="44"/>
      <c r="S39" s="38"/>
      <c r="T39" s="44"/>
      <c r="U39" s="39"/>
      <c r="V39" s="40"/>
      <c r="W39" s="40"/>
      <c r="X39" s="32"/>
    </row>
    <row r="40" spans="1:24" s="41" customFormat="1" ht="12.75">
      <c r="A40" s="31"/>
      <c r="B40" s="31"/>
      <c r="C40" s="32"/>
      <c r="D40" s="33"/>
      <c r="E40" s="32"/>
      <c r="F40" s="34"/>
      <c r="G40" s="31"/>
      <c r="H40" s="31"/>
      <c r="I40" s="31"/>
      <c r="J40" s="31"/>
      <c r="K40" s="31"/>
      <c r="L40" s="35"/>
      <c r="M40" s="35"/>
      <c r="N40" s="36"/>
      <c r="O40" s="36"/>
      <c r="P40" s="37"/>
      <c r="Q40" s="38"/>
      <c r="R40" s="44"/>
      <c r="S40" s="38"/>
      <c r="T40" s="44"/>
      <c r="U40" s="39"/>
      <c r="V40" s="40"/>
      <c r="W40" s="40"/>
      <c r="X40" s="32"/>
    </row>
    <row r="41" spans="1:24" s="41" customFormat="1" ht="12.75">
      <c r="A41" s="31"/>
      <c r="B41" s="31"/>
      <c r="C41" s="32"/>
      <c r="D41" s="33"/>
      <c r="E41" s="32"/>
      <c r="F41" s="34"/>
      <c r="G41" s="31"/>
      <c r="H41" s="31"/>
      <c r="I41" s="31"/>
      <c r="J41" s="31"/>
      <c r="K41" s="31"/>
      <c r="L41" s="35"/>
      <c r="M41" s="35"/>
      <c r="N41" s="36"/>
      <c r="O41" s="36"/>
      <c r="P41" s="37"/>
      <c r="Q41" s="38"/>
      <c r="R41" s="44"/>
      <c r="S41" s="38"/>
      <c r="T41" s="44"/>
      <c r="U41" s="39"/>
      <c r="V41" s="40"/>
      <c r="W41" s="40"/>
      <c r="X41" s="32"/>
    </row>
    <row r="42" spans="1:24" s="41" customFormat="1" ht="12.75">
      <c r="A42" s="31"/>
      <c r="B42" s="31"/>
      <c r="C42" s="32"/>
      <c r="D42" s="33"/>
      <c r="E42" s="32"/>
      <c r="F42" s="34"/>
      <c r="G42" s="31"/>
      <c r="H42" s="31"/>
      <c r="I42" s="31"/>
      <c r="J42" s="31"/>
      <c r="K42" s="31"/>
      <c r="L42" s="35"/>
      <c r="M42" s="35"/>
      <c r="N42" s="36"/>
      <c r="O42" s="36"/>
      <c r="P42" s="37"/>
      <c r="Q42" s="38"/>
      <c r="R42" s="44"/>
      <c r="S42" s="38"/>
      <c r="T42" s="44"/>
      <c r="U42" s="39"/>
      <c r="V42" s="40"/>
      <c r="W42" s="40"/>
      <c r="X42" s="32"/>
    </row>
    <row r="43" spans="1:24" s="41" customFormat="1" ht="12.75">
      <c r="A43" s="31"/>
      <c r="B43" s="31"/>
      <c r="C43" s="32"/>
      <c r="D43" s="33"/>
      <c r="E43" s="32"/>
      <c r="F43" s="34"/>
      <c r="G43" s="31"/>
      <c r="H43" s="31"/>
      <c r="I43" s="31"/>
      <c r="J43" s="31"/>
      <c r="K43" s="31"/>
      <c r="L43" s="35"/>
      <c r="M43" s="35"/>
      <c r="N43" s="36"/>
      <c r="O43" s="36"/>
      <c r="P43" s="37"/>
      <c r="Q43" s="38"/>
      <c r="R43" s="44"/>
      <c r="S43" s="38"/>
      <c r="T43" s="44"/>
      <c r="U43" s="39"/>
      <c r="V43" s="40"/>
      <c r="W43" s="40"/>
      <c r="X43" s="32"/>
    </row>
    <row r="44" spans="1:24" s="41" customFormat="1" ht="12.75">
      <c r="A44" s="31"/>
      <c r="B44" s="31"/>
      <c r="C44" s="32"/>
      <c r="D44" s="33"/>
      <c r="E44" s="32"/>
      <c r="F44" s="34"/>
      <c r="G44" s="31"/>
      <c r="H44" s="31"/>
      <c r="I44" s="31"/>
      <c r="J44" s="31"/>
      <c r="K44" s="31"/>
      <c r="L44" s="35"/>
      <c r="M44" s="35"/>
      <c r="N44" s="36"/>
      <c r="O44" s="36"/>
      <c r="P44" s="37"/>
      <c r="Q44" s="38"/>
      <c r="R44" s="44"/>
      <c r="S44" s="38"/>
      <c r="T44" s="44"/>
      <c r="U44" s="39"/>
      <c r="V44" s="40"/>
      <c r="W44" s="40"/>
      <c r="X44" s="32"/>
    </row>
    <row r="45" spans="1:24" s="41" customFormat="1" ht="12.75">
      <c r="A45" s="31"/>
      <c r="B45" s="31"/>
      <c r="C45" s="32"/>
      <c r="D45" s="33"/>
      <c r="E45" s="32"/>
      <c r="F45" s="34"/>
      <c r="G45" s="31"/>
      <c r="H45" s="31"/>
      <c r="I45" s="31"/>
      <c r="J45" s="31"/>
      <c r="K45" s="31"/>
      <c r="L45" s="35"/>
      <c r="M45" s="35"/>
      <c r="N45" s="36"/>
      <c r="O45" s="36"/>
      <c r="P45" s="37"/>
      <c r="Q45" s="38"/>
      <c r="R45" s="44"/>
      <c r="S45" s="38"/>
      <c r="T45" s="44"/>
      <c r="U45" s="39"/>
      <c r="V45" s="40"/>
      <c r="W45" s="40"/>
      <c r="X45" s="32"/>
    </row>
    <row r="46" spans="1:24" s="41" customFormat="1" ht="12.75">
      <c r="A46" s="31"/>
      <c r="B46" s="31"/>
      <c r="C46" s="32"/>
      <c r="D46" s="33"/>
      <c r="E46" s="32"/>
      <c r="F46" s="34"/>
      <c r="G46" s="31"/>
      <c r="H46" s="31"/>
      <c r="I46" s="31"/>
      <c r="J46" s="31"/>
      <c r="K46" s="31"/>
      <c r="L46" s="35"/>
      <c r="M46" s="35"/>
      <c r="N46" s="36"/>
      <c r="O46" s="36"/>
      <c r="P46" s="37"/>
      <c r="Q46" s="38"/>
      <c r="R46" s="44"/>
      <c r="S46" s="38"/>
      <c r="T46" s="44"/>
      <c r="U46" s="39"/>
      <c r="V46" s="40"/>
      <c r="W46" s="40"/>
      <c r="X46" s="32"/>
    </row>
    <row r="47" spans="1:24" s="41" customFormat="1" ht="12.75">
      <c r="A47" s="31"/>
      <c r="B47" s="31"/>
      <c r="C47" s="32"/>
      <c r="D47" s="33"/>
      <c r="E47" s="32"/>
      <c r="F47" s="34"/>
      <c r="G47" s="31"/>
      <c r="H47" s="31"/>
      <c r="I47" s="31"/>
      <c r="J47" s="31"/>
      <c r="K47" s="31"/>
      <c r="L47" s="35"/>
      <c r="M47" s="35"/>
      <c r="N47" s="36"/>
      <c r="O47" s="36"/>
      <c r="P47" s="37"/>
      <c r="Q47" s="38"/>
      <c r="R47" s="44"/>
      <c r="S47" s="38"/>
      <c r="T47" s="44"/>
      <c r="U47" s="39"/>
      <c r="V47" s="40"/>
      <c r="W47" s="40"/>
      <c r="X47" s="32"/>
    </row>
    <row r="48" spans="1:24" s="41" customFormat="1" ht="12.75">
      <c r="A48" s="31"/>
      <c r="B48" s="31"/>
      <c r="C48" s="32"/>
      <c r="D48" s="33"/>
      <c r="E48" s="32"/>
      <c r="F48" s="34"/>
      <c r="G48" s="31"/>
      <c r="H48" s="31"/>
      <c r="I48" s="31"/>
      <c r="J48" s="31"/>
      <c r="K48" s="31"/>
      <c r="L48" s="35"/>
      <c r="M48" s="35"/>
      <c r="N48" s="36"/>
      <c r="O48" s="36"/>
      <c r="P48" s="37"/>
      <c r="Q48" s="38"/>
      <c r="R48" s="44"/>
      <c r="S48" s="38"/>
      <c r="T48" s="44"/>
      <c r="U48" s="39"/>
      <c r="V48" s="40"/>
      <c r="W48" s="40"/>
      <c r="X48" s="32"/>
    </row>
    <row r="49" spans="1:24" s="41" customFormat="1" ht="12.75">
      <c r="A49" s="31"/>
      <c r="B49" s="31"/>
      <c r="C49" s="32"/>
      <c r="D49" s="33"/>
      <c r="E49" s="32"/>
      <c r="F49" s="34"/>
      <c r="G49" s="31"/>
      <c r="H49" s="31"/>
      <c r="I49" s="31"/>
      <c r="J49" s="31"/>
      <c r="K49" s="31"/>
      <c r="L49" s="35"/>
      <c r="M49" s="35"/>
      <c r="N49" s="36"/>
      <c r="O49" s="36"/>
      <c r="P49" s="37"/>
      <c r="Q49" s="38"/>
      <c r="R49" s="44"/>
      <c r="S49" s="38"/>
      <c r="T49" s="44"/>
      <c r="U49" s="39"/>
      <c r="V49" s="40"/>
      <c r="W49" s="40"/>
      <c r="X49" s="32"/>
    </row>
    <row r="50" spans="1:24" s="41" customFormat="1" ht="12.75">
      <c r="A50" s="31"/>
      <c r="B50" s="31"/>
      <c r="C50" s="32"/>
      <c r="D50" s="33"/>
      <c r="E50" s="32"/>
      <c r="F50" s="34"/>
      <c r="G50" s="31"/>
      <c r="H50" s="31"/>
      <c r="I50" s="31"/>
      <c r="J50" s="31"/>
      <c r="K50" s="31"/>
      <c r="L50" s="35"/>
      <c r="M50" s="35"/>
      <c r="N50" s="36"/>
      <c r="O50" s="36"/>
      <c r="P50" s="37"/>
      <c r="Q50" s="38"/>
      <c r="R50" s="44"/>
      <c r="S50" s="38"/>
      <c r="T50" s="44"/>
      <c r="U50" s="39"/>
      <c r="V50" s="40"/>
      <c r="W50" s="40"/>
      <c r="X50" s="32"/>
    </row>
    <row r="51" spans="1:24" s="41" customFormat="1" ht="12.75">
      <c r="A51" s="31"/>
      <c r="B51" s="31"/>
      <c r="C51" s="32"/>
      <c r="D51" s="33"/>
      <c r="E51" s="32"/>
      <c r="F51" s="34"/>
      <c r="G51" s="31"/>
      <c r="H51" s="31"/>
      <c r="I51" s="31"/>
      <c r="J51" s="31"/>
      <c r="K51" s="31"/>
      <c r="L51" s="35"/>
      <c r="M51" s="35"/>
      <c r="N51" s="36"/>
      <c r="O51" s="36"/>
      <c r="P51" s="37"/>
      <c r="Q51" s="38"/>
      <c r="R51" s="44"/>
      <c r="S51" s="38"/>
      <c r="T51" s="44"/>
      <c r="U51" s="39"/>
      <c r="V51" s="40"/>
      <c r="W51" s="40"/>
      <c r="X51" s="32"/>
    </row>
    <row r="52" spans="1:24" s="41" customFormat="1" ht="12.75" customHeight="1">
      <c r="A52" s="31"/>
      <c r="B52" s="31"/>
      <c r="C52" s="32"/>
      <c r="D52" s="33"/>
      <c r="E52" s="32"/>
      <c r="F52" s="34"/>
      <c r="G52" s="31"/>
      <c r="H52" s="31"/>
      <c r="I52" s="31"/>
      <c r="J52" s="31"/>
      <c r="K52" s="31"/>
      <c r="L52" s="35"/>
      <c r="M52" s="35"/>
      <c r="N52" s="36"/>
      <c r="O52" s="36"/>
      <c r="P52" s="37"/>
      <c r="Q52" s="38"/>
      <c r="R52" s="44"/>
      <c r="S52" s="38"/>
      <c r="T52" s="44"/>
      <c r="U52" s="39"/>
      <c r="V52" s="40"/>
      <c r="W52" s="40"/>
      <c r="X52" s="32"/>
    </row>
    <row r="53" spans="1:24" s="41" customFormat="1" ht="12.75">
      <c r="A53" s="31"/>
      <c r="B53" s="31"/>
      <c r="C53" s="32"/>
      <c r="D53" s="33"/>
      <c r="E53" s="32"/>
      <c r="F53" s="34"/>
      <c r="G53" s="31"/>
      <c r="H53" s="31"/>
      <c r="I53" s="31"/>
      <c r="J53" s="31"/>
      <c r="K53" s="31"/>
      <c r="L53" s="35"/>
      <c r="M53" s="35"/>
      <c r="N53" s="36"/>
      <c r="O53" s="36"/>
      <c r="P53" s="37"/>
      <c r="Q53" s="38"/>
      <c r="R53" s="44"/>
      <c r="S53" s="38"/>
      <c r="T53" s="44"/>
      <c r="U53" s="39"/>
      <c r="V53" s="40"/>
      <c r="W53" s="40"/>
      <c r="X53" s="32"/>
    </row>
    <row r="54" spans="1:24" s="41" customFormat="1" ht="12.75">
      <c r="A54" s="31"/>
      <c r="B54" s="31"/>
      <c r="C54" s="32"/>
      <c r="D54" s="33"/>
      <c r="E54" s="32"/>
      <c r="F54" s="34"/>
      <c r="G54" s="31"/>
      <c r="H54" s="31"/>
      <c r="I54" s="31"/>
      <c r="J54" s="31"/>
      <c r="K54" s="31"/>
      <c r="L54" s="35"/>
      <c r="M54" s="35"/>
      <c r="N54" s="36"/>
      <c r="O54" s="36"/>
      <c r="P54" s="37"/>
      <c r="Q54" s="38"/>
      <c r="R54" s="44"/>
      <c r="S54" s="38"/>
      <c r="T54" s="44"/>
      <c r="U54" s="39"/>
      <c r="V54" s="40"/>
      <c r="W54" s="40"/>
      <c r="X54" s="32"/>
    </row>
    <row r="55" spans="1:24" s="41" customFormat="1" ht="12.75">
      <c r="A55" s="31"/>
      <c r="B55" s="31"/>
      <c r="C55" s="32"/>
      <c r="D55" s="33"/>
      <c r="E55" s="32"/>
      <c r="F55" s="34"/>
      <c r="G55" s="31"/>
      <c r="H55" s="31"/>
      <c r="I55" s="31"/>
      <c r="J55" s="31"/>
      <c r="K55" s="31"/>
      <c r="L55" s="35"/>
      <c r="M55" s="35"/>
      <c r="N55" s="36"/>
      <c r="O55" s="36"/>
      <c r="P55" s="37"/>
      <c r="Q55" s="38"/>
      <c r="R55" s="44"/>
      <c r="S55" s="38"/>
      <c r="T55" s="44"/>
      <c r="U55" s="39"/>
      <c r="V55" s="40"/>
      <c r="W55" s="40"/>
      <c r="X55" s="32"/>
    </row>
    <row r="56" spans="1:24" s="41" customFormat="1" ht="12.75">
      <c r="A56" s="31"/>
      <c r="B56" s="31"/>
      <c r="C56" s="32"/>
      <c r="D56" s="33"/>
      <c r="E56" s="32"/>
      <c r="F56" s="34"/>
      <c r="G56" s="31"/>
      <c r="H56" s="31"/>
      <c r="I56" s="31"/>
      <c r="J56" s="31"/>
      <c r="K56" s="31"/>
      <c r="L56" s="35"/>
      <c r="M56" s="35"/>
      <c r="N56" s="36"/>
      <c r="O56" s="36"/>
      <c r="P56" s="37"/>
      <c r="Q56" s="38"/>
      <c r="R56" s="44"/>
      <c r="S56" s="38"/>
      <c r="T56" s="44"/>
      <c r="U56" s="39"/>
      <c r="V56" s="40"/>
      <c r="W56" s="40"/>
      <c r="X56" s="32"/>
    </row>
  </sheetData>
  <mergeCells count="28">
    <mergeCell ref="O5:O6"/>
    <mergeCell ref="P5:P6"/>
    <mergeCell ref="Q5:R5"/>
    <mergeCell ref="S5:T5"/>
    <mergeCell ref="U5:U6"/>
    <mergeCell ref="V5:V6"/>
    <mergeCell ref="G5:G6"/>
    <mergeCell ref="H5:I5"/>
    <mergeCell ref="J5:K5"/>
    <mergeCell ref="L5:L6"/>
    <mergeCell ref="M5:M6"/>
    <mergeCell ref="N5:N6"/>
    <mergeCell ref="A5:A6"/>
    <mergeCell ref="B5:B6"/>
    <mergeCell ref="C5:C6"/>
    <mergeCell ref="D5:D6"/>
    <mergeCell ref="E5:E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</mergeCells>
  <conditionalFormatting sqref="U8:X56 P8:P56">
    <cfRule type="expression" dxfId="0" priority="2" stopIfTrue="1">
      <formula>'Mapa - Passagens e Diárias  JAN'!#REF!&lt;&gt;$U8</formula>
    </cfRule>
  </conditionalFormatting>
  <dataValidations count="3">
    <dataValidation type="list" errorStyle="warning" allowBlank="1" showErrorMessage="1" sqref="A8:B56">
      <formula1>#REF!</formula1>
    </dataValidation>
    <dataValidation type="list" allowBlank="1" sqref="G8:G56">
      <formula1>"Nacional,Internacional"</formula1>
    </dataValidation>
    <dataValidation type="list" allowBlank="1" sqref="J8 J24:J56 H8:H56">
      <formula1>"AL,AP,AM,BA,CE,DF,ES,GO,MA,MT,MS,MG,PA,PB,PR,PE,PI,RJ,RN,RS,RO,RR,SC,SP,SE,TO,–"</formula1>
    </dataValidation>
  </dataValidations>
  <pageMargins left="0.27559055118110237" right="0.19685039370078741" top="0.55118110236220474" bottom="0.51181102362204722" header="0.31496062992125984" footer="0.31496062992125984"/>
  <pageSetup paperSize="9" scale="3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Mapa - Passagens e Diárias SET</vt:lpstr>
      <vt:lpstr>Mapa - Passagens e Diárias OUT</vt:lpstr>
      <vt:lpstr>Mapa - Passagens e Diárias  JAN</vt:lpstr>
      <vt:lpstr>'Mapa - Passagens e Diárias  JAN'!Area_de_impressao</vt:lpstr>
      <vt:lpstr>'Mapa - Passagens e Diárias OUT'!Area_de_impressao</vt:lpstr>
      <vt:lpstr>'Mapa - Passagens e Diárias SET'!Area_de_impressao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07803613420</cp:lastModifiedBy>
  <cp:revision/>
  <cp:lastPrinted>2018-02-07T12:10:39Z</cp:lastPrinted>
  <dcterms:created xsi:type="dcterms:W3CDTF">2017-05-10T16:21:31Z</dcterms:created>
  <dcterms:modified xsi:type="dcterms:W3CDTF">2018-02-07T12:54:22Z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