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25" windowWidth="19815" windowHeight="7365"/>
  </bookViews>
  <sheets>
    <sheet name="Modelo - Mapa Contratos  (2)" sheetId="2" r:id="rId1"/>
    <sheet name="Modelo - Mapa Contratos " sheetId="1" r:id="rId2"/>
  </sheets>
  <calcPr calcId="125725"/>
</workbook>
</file>

<file path=xl/calcChain.xml><?xml version="1.0" encoding="utf-8"?>
<calcChain xmlns="http://schemas.openxmlformats.org/spreadsheetml/2006/main">
  <c r="N18" i="2"/>
  <c r="N17"/>
  <c r="N16"/>
  <c r="N15"/>
  <c r="N14"/>
  <c r="N13"/>
  <c r="N12"/>
  <c r="N11"/>
  <c r="N10"/>
  <c r="N9"/>
  <c r="O10" i="1"/>
  <c r="O11"/>
  <c r="O12"/>
  <c r="O13"/>
  <c r="O14"/>
  <c r="O15"/>
  <c r="O16"/>
  <c r="O17"/>
  <c r="O18" l="1"/>
  <c r="O9"/>
</calcChain>
</file>

<file path=xl/comments1.xml><?xml version="1.0" encoding="utf-8"?>
<comments xmlns="http://schemas.openxmlformats.org/spreadsheetml/2006/main">
  <authors>
    <author/>
  </authors>
  <commentList>
    <comment ref="E7" author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G7" author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E7" author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F7" author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G8" author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H8" author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I8" author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</commentList>
</comments>
</file>

<file path=xl/sharedStrings.xml><?xml version="1.0" encoding="utf-8"?>
<sst xmlns="http://schemas.openxmlformats.org/spreadsheetml/2006/main" count="240" uniqueCount="103">
  <si>
    <t>Legenda</t>
  </si>
  <si>
    <t>FORNECEDOR</t>
  </si>
  <si>
    <t>SERVIÇO/MATERIAL</t>
  </si>
  <si>
    <t>CONTRATO</t>
  </si>
  <si>
    <t>ADITIVO</t>
  </si>
  <si>
    <t>VIGÊNCIA</t>
  </si>
  <si>
    <t>MESES</t>
  </si>
  <si>
    <t>DIAS</t>
  </si>
  <si>
    <t>GESTOR DO CONTRATO</t>
  </si>
  <si>
    <t xml:space="preserve"> 1 - VIGENTE</t>
  </si>
  <si>
    <t>CELEBRAÇÃO</t>
  </si>
  <si>
    <t>PUBLICAÇÃO</t>
  </si>
  <si>
    <t>PRORROGAÇÃO</t>
  </si>
  <si>
    <t>EXECUTADO</t>
  </si>
  <si>
    <t>RESTANTE</t>
  </si>
  <si>
    <t>VENCIDOS</t>
  </si>
  <si>
    <t>2 - 120 DIAS P/ VENCER</t>
  </si>
  <si>
    <t>3 - 90 DIAS P/ VENCER</t>
  </si>
  <si>
    <t>4 - 60 DIAS P/ VENCER</t>
  </si>
  <si>
    <t>5 - 30 DIAS P/ VENCER</t>
  </si>
  <si>
    <t>SERCOSERV SERVIÇOS TERCEIRIZADOS LTDA</t>
  </si>
  <si>
    <t>ADLIM TERCEIRIZAÇÃO EM SERVIÇOS ESPECIALIZADOS LTDA</t>
  </si>
  <si>
    <t>PRESTAÇÃO DE SERVIÇOS DE LIMPEZA E CONSERVAÇÃO PREDIAL</t>
  </si>
  <si>
    <t>07/2013</t>
  </si>
  <si>
    <t>10/2013</t>
  </si>
  <si>
    <t>PUBLICAÇÃO DE EDITAIS, AVISOS E EXTRATOS DE CONTRATO NO DIÁRIO OFICIAL</t>
  </si>
  <si>
    <t>INEXIGIBILIDADE</t>
  </si>
  <si>
    <t>01/2015</t>
  </si>
  <si>
    <t>JURANDIR NUNES DE FREITAS</t>
  </si>
  <si>
    <t>TECNOSET INFORMÁTICA PRODUTOS E SERVIÇOS</t>
  </si>
  <si>
    <t>05/2014</t>
  </si>
  <si>
    <t>PRESTAÇÃO DE SERVIÇO DE LOCAÇÃO DE EQUIPAMENTOS DE INFORMATICA IMPRESSORA LESER</t>
  </si>
  <si>
    <t>LUIZ EVERALDO DA SILVA</t>
  </si>
  <si>
    <t>SANIDADE - CONTROLE DE PRAGAS</t>
  </si>
  <si>
    <t>PRESTAÇÃO DE SERVIÇO REFERENTE À DEDETIZAÇÃO MENSAL, CONTRA BARATA, RATO E CUPIM</t>
  </si>
  <si>
    <t xml:space="preserve">COMPANHIA EXCELSIOR DE SEGUROS </t>
  </si>
  <si>
    <t>SEGURO DO EDIFÍCIO SEDE DA FACULDADE DE CIÊNCIAS DA ADMINISTRAÇÃO DE PERNAMBUCO</t>
  </si>
  <si>
    <t>ADESÃO A  ATA DE  REGISTRO DE PREÇOS</t>
  </si>
  <si>
    <t>CONTRATAÇÃO DE AGENTES DE INTEGRAÇÃO PARA PRESTAÇÃO DE SERVIÇOS DE OPERACIONALIZAÇÃO DO PROGRAMA BOLSA-ESTÁGIO DO PODER EXECUTIVO ESTADUAL</t>
  </si>
  <si>
    <t>06/2015</t>
  </si>
  <si>
    <t>PREGÃO ELETRÔNICO</t>
  </si>
  <si>
    <t>DISPENSA DE LICITAÇÃO 05/2015</t>
  </si>
  <si>
    <t>DIBASA COMÉRCIO E SERVIÇOS LTDA</t>
  </si>
  <si>
    <t>PRESTAÇÃO DE SERVIÇOS DE AUXILIAR ADMINISTRATIVO  E TELEFONISTA</t>
  </si>
  <si>
    <t>01/06/2016 A 31/05/2017</t>
  </si>
  <si>
    <t>09/09/2016 A 08/09/2017</t>
  </si>
  <si>
    <t>1º</t>
  </si>
  <si>
    <t>01/01/2016 A 31/12/2016</t>
  </si>
  <si>
    <t>03/11/2016 A 02/11/2017</t>
  </si>
  <si>
    <t>POSIÇÃO EM 08/11/2016</t>
  </si>
  <si>
    <t>9º</t>
  </si>
  <si>
    <t>7º</t>
  </si>
  <si>
    <t>09/03/2016 A 09/03/2017</t>
  </si>
  <si>
    <t>01/02/2016 A 31/12/2016</t>
  </si>
  <si>
    <t>02/2016</t>
  </si>
  <si>
    <t>04/01/2016 A 31/12/2016</t>
  </si>
  <si>
    <t>01/04/2016 A 31/03/2017</t>
  </si>
  <si>
    <t>MODALIDADE</t>
  </si>
  <si>
    <t>01/2016</t>
  </si>
  <si>
    <t>DISPENSA DE LICITAÇÃO 02/2016</t>
  </si>
  <si>
    <t>CNPJ</t>
  </si>
  <si>
    <t>08.717.223/0001-86</t>
  </si>
  <si>
    <t>07.688.177/0001-71</t>
  </si>
  <si>
    <t>10.921.252/0001-07</t>
  </si>
  <si>
    <t>10.998.292/0001-57</t>
  </si>
  <si>
    <t>64.799.539/0001-35</t>
  </si>
  <si>
    <t>11.836.848/0001-71</t>
  </si>
  <si>
    <t>33.054.826/0001-92</t>
  </si>
  <si>
    <t xml:space="preserve"> 03/2016</t>
  </si>
  <si>
    <t>VALOR MENSAL R$</t>
  </si>
  <si>
    <t>VALOR TOTAL</t>
  </si>
  <si>
    <t>NUTRICASH SERVIÇOS LTDA</t>
  </si>
  <si>
    <t>42.194.191/0001-10</t>
  </si>
  <si>
    <t>SERVIÇO DE GERENCIAMENTO DO FORNECIMENTO DE COMBUSTÍVEIS  PARA VEÍCULOS</t>
  </si>
  <si>
    <t>TERMO DE ADESÃO AO  PROCESSO LICITATORIO Nº 095.2013.VI.PP.022 SAD</t>
  </si>
  <si>
    <t>22/09/2016 A 21/09/2017</t>
  </si>
  <si>
    <t xml:space="preserve">03.056.458/0001-50 </t>
  </si>
  <si>
    <t>DISPENSA DE LICITAÇÃO 01/2016</t>
  </si>
  <si>
    <t>CONSÓRCIO REDE PE-CONECTADO TELEMAR NORTE LESTE S/A</t>
  </si>
  <si>
    <t>PRESTAÇÃO DE SERVIÇOS DE TELECOMUNICAÇÃO NACIONAL E INTENACIONAL PE-CONECTADA</t>
  </si>
  <si>
    <t>33.000.118/0001-79</t>
  </si>
  <si>
    <t xml:space="preserve">PROCESSO Nº 066.2010.CELII.PP.010.SAD - 02/2012 SAD     SEADM </t>
  </si>
  <si>
    <t>17/09/2016 A 16/09/2017</t>
  </si>
  <si>
    <t>MATER 002/SAD/SEADM/2012</t>
  </si>
  <si>
    <t>FACULDADE DE CIENCIAS DA ADMINISTRAÇÃO DE PERNAMBUCO - FCAP/UPE</t>
  </si>
  <si>
    <t xml:space="preserve">UNIDADE GESTORA             </t>
  </si>
  <si>
    <t>CENTRO DE INTEGRAÇÃO EMPRESA- ESCOLA DE PERNAMBUCO  CIEE/PE</t>
  </si>
  <si>
    <t>PRESTAÇÃO DE SERVIÇO DE ASSISTÊNCIA TÉCNICA PREVENTIVA E CORRETIVA  EM ELEVADORES</t>
  </si>
  <si>
    <t>ADITIVO 002 AO TERMO DE ADESÃO 001.2014.032.FCAP.001</t>
  </si>
  <si>
    <t xml:space="preserve"> MATER Nº 001/SAD/SEADM/2014</t>
  </si>
  <si>
    <t>-----------</t>
  </si>
  <si>
    <t>SITUAÇÃO</t>
  </si>
  <si>
    <t>EM EXECUÇÃO</t>
  </si>
  <si>
    <t xml:space="preserve"> MAPA DE CONTRATOS  VIGENTES EM 2016</t>
  </si>
  <si>
    <t>COMPANHIA EDITORA DE PERNAMBUCO   CEPE</t>
  </si>
  <si>
    <t>TERMO ADITIVO</t>
  </si>
  <si>
    <t>PUBLICAÇÃO DIARIO OFICIAL</t>
  </si>
  <si>
    <t xml:space="preserve">CELEBRAÇÃO EM </t>
  </si>
  <si>
    <t xml:space="preserve"> </t>
  </si>
  <si>
    <t>SAD</t>
  </si>
  <si>
    <t>001.2012.803.FCAP.001.005</t>
  </si>
  <si>
    <t>PERÍODO DE</t>
  </si>
  <si>
    <t>POSIÇÃO EM 21/11/2016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</si>
</sst>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33">
    <font>
      <sz val="11"/>
      <color rgb="FF000000"/>
      <name val="Calibri"/>
    </font>
    <font>
      <sz val="11"/>
      <name val="Calibri"/>
      <family val="2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24"/>
      <color rgb="FF000000"/>
      <name val="Calibri"/>
      <family val="2"/>
    </font>
    <font>
      <b/>
      <sz val="12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rgb="FF000000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6"/>
      <color rgb="FF000000"/>
      <name val="Arial"/>
      <family val="2"/>
    </font>
    <font>
      <sz val="6"/>
      <color rgb="FF000000"/>
      <name val="AR ESSENCE"/>
    </font>
    <font>
      <b/>
      <sz val="10"/>
      <color rgb="FF000000"/>
      <name val="Arial"/>
      <family val="2"/>
    </font>
    <font>
      <b/>
      <sz val="6"/>
      <name val="Calibri"/>
      <family val="2"/>
    </font>
    <font>
      <b/>
      <sz val="13"/>
      <color rgb="FF000000"/>
      <name val="Calibri"/>
      <family val="2"/>
    </font>
    <font>
      <sz val="9"/>
      <color rgb="FF000000"/>
      <name val="Arial"/>
      <family val="2"/>
    </font>
    <font>
      <sz val="6"/>
      <name val="Arial"/>
      <family val="2"/>
    </font>
    <font>
      <sz val="7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00FF00"/>
        <bgColor rgb="FF00FF00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93C47D"/>
        <bgColor rgb="FF93C47D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EA9999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164" fontId="6" fillId="7" borderId="2" xfId="0" applyNumberFormat="1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7" fillId="11" borderId="3" xfId="0" applyFont="1" applyFill="1" applyBorder="1" applyAlignment="1">
      <alignment horizontal="center"/>
    </xf>
    <xf numFmtId="0" fontId="7" fillId="12" borderId="3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4" fillId="16" borderId="5" xfId="0" applyFont="1" applyFill="1" applyBorder="1" applyAlignment="1">
      <alignment horizontal="center" vertical="center" wrapText="1" readingOrder="1"/>
    </xf>
    <xf numFmtId="0" fontId="12" fillId="6" borderId="4" xfId="0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19" fillId="17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readingOrder="1"/>
    </xf>
    <xf numFmtId="49" fontId="18" fillId="18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0" fillId="0" borderId="0" xfId="0" applyFont="1" applyAlignment="1"/>
    <xf numFmtId="0" fontId="10" fillId="0" borderId="4" xfId="0" applyFont="1" applyBorder="1" applyAlignment="1">
      <alignment horizontal="center" vertical="center" wrapText="1"/>
    </xf>
    <xf numFmtId="0" fontId="10" fillId="18" borderId="4" xfId="0" applyFont="1" applyFill="1" applyBorder="1" applyAlignment="1">
      <alignment horizontal="center" vertical="center" wrapText="1"/>
    </xf>
    <xf numFmtId="4" fontId="22" fillId="0" borderId="4" xfId="0" applyNumberFormat="1" applyFont="1" applyBorder="1" applyAlignment="1">
      <alignment vertical="center"/>
    </xf>
    <xf numFmtId="4" fontId="11" fillId="0" borderId="4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horizontal="right" vertical="center"/>
    </xf>
    <xf numFmtId="0" fontId="25" fillId="17" borderId="4" xfId="0" applyFont="1" applyFill="1" applyBorder="1" applyAlignment="1">
      <alignment horizontal="center" vertical="center" wrapText="1"/>
    </xf>
    <xf numFmtId="49" fontId="11" fillId="15" borderId="4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9" fillId="17" borderId="4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27" fillId="15" borderId="4" xfId="0" applyFont="1" applyFill="1" applyBorder="1" applyAlignment="1">
      <alignment horizontal="center" vertical="center" wrapText="1"/>
    </xf>
    <xf numFmtId="4" fontId="10" fillId="15" borderId="4" xfId="0" applyNumberFormat="1" applyFont="1" applyFill="1" applyBorder="1" applyAlignment="1">
      <alignment horizontal="right" vertical="center"/>
    </xf>
    <xf numFmtId="0" fontId="19" fillId="18" borderId="4" xfId="0" applyFont="1" applyFill="1" applyBorder="1" applyAlignment="1">
      <alignment horizontal="center" vertical="center"/>
    </xf>
    <xf numFmtId="0" fontId="28" fillId="8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" fontId="21" fillId="0" borderId="4" xfId="0" applyNumberFormat="1" applyFont="1" applyBorder="1" applyAlignment="1">
      <alignment horizontal="right" vertical="center"/>
    </xf>
    <xf numFmtId="0" fontId="23" fillId="17" borderId="4" xfId="0" applyFont="1" applyFill="1" applyBorder="1" applyAlignment="1">
      <alignment horizontal="center" vertical="center" wrapText="1"/>
    </xf>
    <xf numFmtId="0" fontId="11" fillId="17" borderId="4" xfId="0" applyFont="1" applyFill="1" applyBorder="1" applyAlignment="1">
      <alignment horizontal="center" vertical="center" wrapText="1"/>
    </xf>
    <xf numFmtId="49" fontId="11" fillId="17" borderId="4" xfId="0" applyNumberFormat="1" applyFont="1" applyFill="1" applyBorder="1" applyAlignment="1">
      <alignment horizontal="center" vertical="center"/>
    </xf>
    <xf numFmtId="49" fontId="10" fillId="17" borderId="4" xfId="0" applyNumberFormat="1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14" fontId="22" fillId="0" borderId="4" xfId="0" applyNumberFormat="1" applyFont="1" applyBorder="1" applyAlignment="1">
      <alignment horizontal="right" vertical="center"/>
    </xf>
    <xf numFmtId="14" fontId="21" fillId="0" borderId="4" xfId="0" applyNumberFormat="1" applyFont="1" applyBorder="1" applyAlignment="1">
      <alignment horizontal="center" vertical="center" wrapText="1"/>
    </xf>
    <xf numFmtId="14" fontId="21" fillId="18" borderId="4" xfId="0" applyNumberFormat="1" applyFont="1" applyFill="1" applyBorder="1" applyAlignment="1">
      <alignment horizontal="right" vertical="center"/>
    </xf>
    <xf numFmtId="14" fontId="21" fillId="18" borderId="4" xfId="0" applyNumberFormat="1" applyFont="1" applyFill="1" applyBorder="1" applyAlignment="1">
      <alignment horizontal="center" vertical="center" wrapText="1"/>
    </xf>
    <xf numFmtId="14" fontId="21" fillId="0" borderId="4" xfId="0" applyNumberFormat="1" applyFont="1" applyBorder="1" applyAlignment="1">
      <alignment horizontal="right" vertical="center"/>
    </xf>
    <xf numFmtId="14" fontId="30" fillId="18" borderId="4" xfId="0" applyNumberFormat="1" applyFont="1" applyFill="1" applyBorder="1" applyAlignment="1">
      <alignment horizontal="center" vertical="center"/>
    </xf>
    <xf numFmtId="14" fontId="30" fillId="0" borderId="4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vertical="center"/>
    </xf>
    <xf numFmtId="0" fontId="14" fillId="20" borderId="6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0" fillId="0" borderId="0" xfId="0" applyAlignment="1"/>
    <xf numFmtId="49" fontId="31" fillId="17" borderId="4" xfId="0" applyNumberFormat="1" applyFont="1" applyFill="1" applyBorder="1" applyAlignment="1">
      <alignment horizontal="center" vertical="center" wrapText="1"/>
    </xf>
    <xf numFmtId="49" fontId="18" fillId="17" borderId="4" xfId="0" applyNumberFormat="1" applyFont="1" applyFill="1" applyBorder="1" applyAlignment="1">
      <alignment horizontal="center" vertical="center"/>
    </xf>
    <xf numFmtId="14" fontId="22" fillId="17" borderId="4" xfId="0" applyNumberFormat="1" applyFont="1" applyFill="1" applyBorder="1" applyAlignment="1">
      <alignment horizontal="right" vertical="center"/>
    </xf>
    <xf numFmtId="14" fontId="11" fillId="17" borderId="4" xfId="0" applyNumberFormat="1" applyFont="1" applyFill="1" applyBorder="1" applyAlignment="1">
      <alignment horizontal="center" vertical="center"/>
    </xf>
    <xf numFmtId="14" fontId="21" fillId="17" borderId="4" xfId="0" applyNumberFormat="1" applyFont="1" applyFill="1" applyBorder="1" applyAlignment="1">
      <alignment horizontal="center" vertical="center" wrapText="1"/>
    </xf>
    <xf numFmtId="0" fontId="10" fillId="17" borderId="4" xfId="0" applyFont="1" applyFill="1" applyBorder="1" applyAlignment="1">
      <alignment horizontal="center" vertical="center" wrapText="1"/>
    </xf>
    <xf numFmtId="0" fontId="18" fillId="17" borderId="4" xfId="0" applyFont="1" applyFill="1" applyBorder="1" applyAlignment="1">
      <alignment horizontal="center" vertical="center"/>
    </xf>
    <xf numFmtId="14" fontId="21" fillId="17" borderId="4" xfId="0" applyNumberFormat="1" applyFont="1" applyFill="1" applyBorder="1" applyAlignment="1">
      <alignment horizontal="right" vertical="center"/>
    </xf>
    <xf numFmtId="14" fontId="10" fillId="17" borderId="4" xfId="0" applyNumberFormat="1" applyFont="1" applyFill="1" applyBorder="1" applyAlignment="1">
      <alignment horizontal="center" vertical="center"/>
    </xf>
    <xf numFmtId="14" fontId="30" fillId="17" borderId="4" xfId="0" applyNumberFormat="1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14" fontId="10" fillId="17" borderId="4" xfId="0" applyNumberFormat="1" applyFont="1" applyFill="1" applyBorder="1" applyAlignment="1">
      <alignment horizontal="center" vertical="center" wrapText="1"/>
    </xf>
    <xf numFmtId="0" fontId="26" fillId="17" borderId="4" xfId="0" applyFont="1" applyFill="1" applyBorder="1" applyAlignment="1">
      <alignment horizontal="center" vertical="center" wrapText="1"/>
    </xf>
    <xf numFmtId="0" fontId="32" fillId="17" borderId="4" xfId="0" applyFont="1" applyFill="1" applyBorder="1" applyAlignment="1">
      <alignment horizontal="center" vertical="center" wrapText="1"/>
    </xf>
    <xf numFmtId="0" fontId="24" fillId="17" borderId="4" xfId="0" applyFont="1" applyFill="1" applyBorder="1" applyAlignment="1">
      <alignment horizontal="center" vertical="center" wrapText="1"/>
    </xf>
    <xf numFmtId="0" fontId="27" fillId="17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2" fillId="2" borderId="12" xfId="0" applyFont="1" applyFill="1" applyBorder="1" applyAlignment="1">
      <alignment horizontal="center"/>
    </xf>
    <xf numFmtId="0" fontId="1" fillId="0" borderId="0" xfId="0" applyFont="1" applyBorder="1"/>
    <xf numFmtId="0" fontId="1" fillId="0" borderId="13" xfId="0" applyFont="1" applyBorder="1"/>
    <xf numFmtId="0" fontId="0" fillId="2" borderId="14" xfId="0" applyFont="1" applyFill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3" fillId="19" borderId="0" xfId="0" applyFont="1" applyFill="1" applyAlignment="1">
      <alignment horizontal="center" vertical="center" wrapText="1" readingOrder="1"/>
    </xf>
    <xf numFmtId="0" fontId="0" fillId="19" borderId="0" xfId="0" applyFont="1" applyFill="1" applyAlignment="1"/>
    <xf numFmtId="0" fontId="29" fillId="16" borderId="9" xfId="0" applyFont="1" applyFill="1" applyBorder="1" applyAlignment="1">
      <alignment horizontal="center" vertical="center" wrapText="1" readingOrder="1"/>
    </xf>
    <xf numFmtId="0" fontId="29" fillId="16" borderId="11" xfId="0" applyFont="1" applyFill="1" applyBorder="1" applyAlignment="1">
      <alignment horizontal="center" vertical="center" wrapText="1" readingOrder="1"/>
    </xf>
    <xf numFmtId="0" fontId="29" fillId="16" borderId="9" xfId="0" applyFont="1" applyFill="1" applyBorder="1" applyAlignment="1">
      <alignment horizontal="center" vertical="center"/>
    </xf>
    <xf numFmtId="0" fontId="29" fillId="16" borderId="10" xfId="0" applyFont="1" applyFill="1" applyBorder="1" applyAlignment="1">
      <alignment horizontal="center" vertical="center"/>
    </xf>
    <xf numFmtId="0" fontId="29" fillId="16" borderId="10" xfId="0" applyFont="1" applyFill="1" applyBorder="1" applyAlignment="1">
      <alignment horizontal="center" vertical="center" wrapText="1" readingOrder="1"/>
    </xf>
    <xf numFmtId="164" fontId="14" fillId="3" borderId="4" xfId="0" applyNumberFormat="1" applyFont="1" applyFill="1" applyBorder="1" applyAlignment="1">
      <alignment horizontal="center" vertical="center"/>
    </xf>
    <xf numFmtId="0" fontId="15" fillId="0" borderId="4" xfId="0" applyFont="1" applyBorder="1"/>
    <xf numFmtId="0" fontId="16" fillId="3" borderId="4" xfId="0" applyFont="1" applyFill="1" applyBorder="1" applyAlignment="1">
      <alignment horizontal="center" vertical="center" wrapText="1"/>
    </xf>
    <xf numFmtId="0" fontId="13" fillId="0" borderId="4" xfId="0" applyFont="1" applyBorder="1"/>
    <xf numFmtId="49" fontId="11" fillId="16" borderId="4" xfId="0" applyNumberFormat="1" applyFont="1" applyFill="1" applyBorder="1" applyAlignment="1">
      <alignment horizontal="center" vertical="center" wrapText="1"/>
    </xf>
    <xf numFmtId="0" fontId="28" fillId="8" borderId="7" xfId="0" applyFont="1" applyFill="1" applyBorder="1" applyAlignment="1">
      <alignment horizontal="center" vertical="center" wrapText="1"/>
    </xf>
    <xf numFmtId="0" fontId="28" fillId="8" borderId="8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/>
    </xf>
    <xf numFmtId="164" fontId="16" fillId="3" borderId="4" xfId="0" applyNumberFormat="1" applyFont="1" applyFill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 vertical="center"/>
    </xf>
    <xf numFmtId="14" fontId="10" fillId="15" borderId="4" xfId="0" applyNumberFormat="1" applyFont="1" applyFill="1" applyBorder="1" applyAlignment="1">
      <alignment horizontal="center" vertical="center"/>
    </xf>
    <xf numFmtId="14" fontId="10" fillId="0" borderId="4" xfId="0" applyNumberFormat="1" applyFont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/>
    <xf numFmtId="0" fontId="29" fillId="16" borderId="11" xfId="0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4"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1</xdr:col>
      <xdr:colOff>100849</xdr:colOff>
      <xdr:row>3</xdr:row>
      <xdr:rowOff>171450</xdr:rowOff>
    </xdr:to>
    <xdr:pic>
      <xdr:nvPicPr>
        <xdr:cNvPr id="2" name="Imagem 2" descr="Logotipo do Estado (Novo 17_04_2015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4300"/>
          <a:ext cx="977149" cy="733425"/>
        </a:xfrm>
        <a:prstGeom prst="rect">
          <a:avLst/>
        </a:prstGeom>
        <a:solidFill>
          <a:schemeClr val="tx1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1</xdr:col>
      <xdr:colOff>100849</xdr:colOff>
      <xdr:row>3</xdr:row>
      <xdr:rowOff>171450</xdr:rowOff>
    </xdr:to>
    <xdr:pic>
      <xdr:nvPicPr>
        <xdr:cNvPr id="2" name="Imagem 2" descr="Logotipo do Estado (Novo 17_04_2015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4300"/>
          <a:ext cx="977149" cy="733425"/>
        </a:xfrm>
        <a:prstGeom prst="rect">
          <a:avLst/>
        </a:prstGeom>
        <a:solidFill>
          <a:schemeClr val="tx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1114425</xdr:colOff>
      <xdr:row>10</xdr:row>
      <xdr:rowOff>9525</xdr:rowOff>
    </xdr:from>
    <xdr:to>
      <xdr:col>19</xdr:col>
      <xdr:colOff>1123950</xdr:colOff>
      <xdr:row>11</xdr:row>
      <xdr:rowOff>28575</xdr:rowOff>
    </xdr:to>
    <xdr:sp macro="" textlink="">
      <xdr:nvSpPr>
        <xdr:cNvPr id="4" name="CaixaDeTexto 3"/>
        <xdr:cNvSpPr txBox="1"/>
      </xdr:nvSpPr>
      <xdr:spPr>
        <a:xfrm>
          <a:off x="10753725" y="3705225"/>
          <a:ext cx="1162050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oleObject" Target="../embeddings/oleObject4.bin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4A86E8"/>
  </sheetPr>
  <dimension ref="A1:S19"/>
  <sheetViews>
    <sheetView tabSelected="1" workbookViewId="0">
      <pane ySplit="9" topLeftCell="A10" activePane="bottomLeft" state="frozen"/>
      <selection pane="bottomLeft" activeCell="S9" sqref="S9"/>
    </sheetView>
  </sheetViews>
  <sheetFormatPr defaultColWidth="17.28515625" defaultRowHeight="15" customHeight="1"/>
  <cols>
    <col min="1" max="1" width="13.140625" style="22" customWidth="1"/>
    <col min="2" max="2" width="17.140625" style="22" customWidth="1"/>
    <col min="3" max="3" width="14.7109375" style="22" customWidth="1"/>
    <col min="4" max="4" width="10" style="22" customWidth="1"/>
    <col min="5" max="5" width="8" style="22" customWidth="1"/>
    <col min="6" max="6" width="10.85546875" style="22" customWidth="1"/>
    <col min="7" max="7" width="7.7109375" style="22" customWidth="1"/>
    <col min="8" max="8" width="18.5703125" style="22" customWidth="1"/>
    <col min="9" max="9" width="9.7109375" style="22" customWidth="1"/>
    <col min="10" max="10" width="13.7109375" style="22" hidden="1" customWidth="1"/>
    <col min="11" max="12" width="12.85546875" style="22" hidden="1" customWidth="1"/>
    <col min="13" max="13" width="8.42578125" style="22" customWidth="1"/>
    <col min="14" max="14" width="9" style="22" customWidth="1"/>
    <col min="15" max="15" width="8.85546875" style="22" customWidth="1"/>
    <col min="16" max="16" width="8.42578125" style="22" customWidth="1"/>
    <col min="17" max="17" width="23" style="22" hidden="1" customWidth="1"/>
    <col min="18" max="16384" width="17.28515625" style="22"/>
  </cols>
  <sheetData>
    <row r="1" spans="1:19" ht="8.1" customHeight="1" thickBot="1"/>
    <row r="2" spans="1:19" ht="24.95" customHeight="1" thickTop="1">
      <c r="A2" s="73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</row>
    <row r="3" spans="1:19" ht="21" customHeight="1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8"/>
    </row>
    <row r="4" spans="1:19" ht="15.95" customHeight="1" thickBot="1">
      <c r="A4" s="79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1"/>
    </row>
    <row r="5" spans="1:19" ht="26.25" customHeight="1" thickTop="1" thickBot="1">
      <c r="A5" s="82" t="s">
        <v>93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6" spans="1:19" ht="38.25" customHeight="1" thickTop="1" thickBot="1">
      <c r="A6" s="84" t="s">
        <v>85</v>
      </c>
      <c r="B6" s="85"/>
      <c r="C6" s="86" t="s">
        <v>84</v>
      </c>
      <c r="D6" s="87"/>
      <c r="E6" s="87"/>
      <c r="F6" s="87"/>
      <c r="G6" s="87"/>
      <c r="H6" s="87"/>
      <c r="I6" s="87"/>
      <c r="J6" s="10"/>
      <c r="K6" s="10"/>
      <c r="L6" s="10"/>
      <c r="M6" s="84" t="s">
        <v>102</v>
      </c>
      <c r="N6" s="88"/>
      <c r="O6" s="88"/>
      <c r="P6" s="85"/>
      <c r="Q6" s="19" t="s">
        <v>0</v>
      </c>
    </row>
    <row r="7" spans="1:19" ht="18.75" customHeight="1" thickTop="1" thickBot="1">
      <c r="A7" s="91" t="s">
        <v>1</v>
      </c>
      <c r="B7" s="91" t="s">
        <v>2</v>
      </c>
      <c r="C7" s="93" t="s">
        <v>60</v>
      </c>
      <c r="D7" s="91" t="s">
        <v>57</v>
      </c>
      <c r="E7" s="91" t="s">
        <v>3</v>
      </c>
      <c r="F7" s="94" t="s">
        <v>97</v>
      </c>
      <c r="G7" s="91" t="s">
        <v>95</v>
      </c>
      <c r="H7" s="54" t="s">
        <v>12</v>
      </c>
      <c r="I7" s="94" t="s">
        <v>96</v>
      </c>
      <c r="J7" s="96" t="s">
        <v>6</v>
      </c>
      <c r="K7" s="92"/>
      <c r="L7" s="11" t="s">
        <v>7</v>
      </c>
      <c r="M7" s="91" t="s">
        <v>69</v>
      </c>
      <c r="N7" s="98" t="s">
        <v>70</v>
      </c>
      <c r="O7" s="99" t="s">
        <v>8</v>
      </c>
      <c r="P7" s="89" t="s">
        <v>91</v>
      </c>
      <c r="Q7" s="1" t="s">
        <v>9</v>
      </c>
    </row>
    <row r="8" spans="1:19" ht="18.75" customHeight="1" thickTop="1" thickBot="1">
      <c r="A8" s="92"/>
      <c r="B8" s="92"/>
      <c r="C8" s="93"/>
      <c r="D8" s="92"/>
      <c r="E8" s="92"/>
      <c r="F8" s="95"/>
      <c r="G8" s="92"/>
      <c r="H8" s="55" t="s">
        <v>101</v>
      </c>
      <c r="I8" s="95"/>
      <c r="J8" s="12" t="s">
        <v>13</v>
      </c>
      <c r="K8" s="12" t="s">
        <v>14</v>
      </c>
      <c r="L8" s="13" t="s">
        <v>15</v>
      </c>
      <c r="M8" s="97"/>
      <c r="N8" s="98"/>
      <c r="O8" s="97"/>
      <c r="P8" s="90"/>
      <c r="Q8" s="2" t="s">
        <v>16</v>
      </c>
    </row>
    <row r="9" spans="1:19" ht="60" customHeight="1" thickTop="1" thickBot="1">
      <c r="A9" s="32" t="s">
        <v>20</v>
      </c>
      <c r="B9" s="32" t="s">
        <v>22</v>
      </c>
      <c r="C9" s="43" t="s">
        <v>61</v>
      </c>
      <c r="D9" s="32" t="s">
        <v>40</v>
      </c>
      <c r="E9" s="58" t="s">
        <v>23</v>
      </c>
      <c r="F9" s="59">
        <v>41791</v>
      </c>
      <c r="G9" s="58" t="s">
        <v>50</v>
      </c>
      <c r="H9" s="60" t="s">
        <v>44</v>
      </c>
      <c r="I9" s="61">
        <v>42517</v>
      </c>
      <c r="J9" s="14"/>
      <c r="K9" s="14"/>
      <c r="L9" s="14"/>
      <c r="M9" s="26">
        <v>26247.51</v>
      </c>
      <c r="N9" s="26">
        <f>M9*12</f>
        <v>314970.12</v>
      </c>
      <c r="O9" s="17" t="s">
        <v>28</v>
      </c>
      <c r="P9" s="39" t="s">
        <v>92</v>
      </c>
      <c r="Q9" s="4" t="s">
        <v>17</v>
      </c>
      <c r="S9" s="56" t="s">
        <v>98</v>
      </c>
    </row>
    <row r="10" spans="1:19" ht="60" customHeight="1" thickTop="1" thickBot="1">
      <c r="A10" s="32" t="s">
        <v>21</v>
      </c>
      <c r="B10" s="62" t="s">
        <v>43</v>
      </c>
      <c r="C10" s="43" t="s">
        <v>62</v>
      </c>
      <c r="D10" s="32" t="s">
        <v>40</v>
      </c>
      <c r="E10" s="58" t="s">
        <v>24</v>
      </c>
      <c r="F10" s="59">
        <v>41523</v>
      </c>
      <c r="G10" s="63" t="s">
        <v>51</v>
      </c>
      <c r="H10" s="60" t="s">
        <v>45</v>
      </c>
      <c r="I10" s="61">
        <v>42627</v>
      </c>
      <c r="J10" s="14"/>
      <c r="K10" s="14"/>
      <c r="L10" s="14"/>
      <c r="M10" s="53">
        <v>13652.88</v>
      </c>
      <c r="N10" s="26">
        <f t="shared" ref="N10:N17" si="0">M10*12</f>
        <v>163834.56</v>
      </c>
      <c r="O10" s="17" t="s">
        <v>32</v>
      </c>
      <c r="P10" s="39" t="s">
        <v>92</v>
      </c>
      <c r="Q10" s="5" t="s">
        <v>18</v>
      </c>
    </row>
    <row r="11" spans="1:19" ht="60" customHeight="1" thickTop="1" thickBot="1">
      <c r="A11" s="32" t="s">
        <v>94</v>
      </c>
      <c r="B11" s="32" t="s">
        <v>25</v>
      </c>
      <c r="C11" s="43" t="s">
        <v>63</v>
      </c>
      <c r="D11" s="32" t="s">
        <v>26</v>
      </c>
      <c r="E11" s="58" t="s">
        <v>27</v>
      </c>
      <c r="F11" s="64">
        <v>42006</v>
      </c>
      <c r="G11" s="63" t="s">
        <v>46</v>
      </c>
      <c r="H11" s="65" t="s">
        <v>47</v>
      </c>
      <c r="I11" s="61">
        <v>42055</v>
      </c>
      <c r="J11" s="14"/>
      <c r="K11" s="14"/>
      <c r="L11" s="14"/>
      <c r="M11" s="27">
        <v>833.34</v>
      </c>
      <c r="N11" s="26">
        <f t="shared" si="0"/>
        <v>10000.08</v>
      </c>
      <c r="O11" s="17" t="s">
        <v>32</v>
      </c>
      <c r="P11" s="39" t="s">
        <v>92</v>
      </c>
      <c r="Q11" s="6" t="s">
        <v>19</v>
      </c>
    </row>
    <row r="12" spans="1:19" ht="60" customHeight="1" thickTop="1" thickBot="1">
      <c r="A12" s="32" t="s">
        <v>29</v>
      </c>
      <c r="B12" s="32" t="s">
        <v>31</v>
      </c>
      <c r="C12" s="43" t="s">
        <v>65</v>
      </c>
      <c r="D12" s="32" t="s">
        <v>37</v>
      </c>
      <c r="E12" s="58" t="s">
        <v>30</v>
      </c>
      <c r="F12" s="64">
        <v>41946</v>
      </c>
      <c r="G12" s="18" t="s">
        <v>46</v>
      </c>
      <c r="H12" s="65" t="s">
        <v>48</v>
      </c>
      <c r="I12" s="61">
        <v>42684</v>
      </c>
      <c r="J12" s="17"/>
      <c r="K12" s="17"/>
      <c r="L12" s="17"/>
      <c r="M12" s="26">
        <v>1414.22</v>
      </c>
      <c r="N12" s="26">
        <f t="shared" si="0"/>
        <v>16970.64</v>
      </c>
      <c r="O12" s="17" t="s">
        <v>32</v>
      </c>
      <c r="P12" s="39" t="s">
        <v>92</v>
      </c>
      <c r="Q12" s="7"/>
    </row>
    <row r="13" spans="1:19" ht="69.95" customHeight="1" thickTop="1" thickBot="1">
      <c r="A13" s="32" t="s">
        <v>86</v>
      </c>
      <c r="B13" s="32" t="s">
        <v>38</v>
      </c>
      <c r="C13" s="43" t="s">
        <v>64</v>
      </c>
      <c r="D13" s="32" t="s">
        <v>37</v>
      </c>
      <c r="E13" s="58" t="s">
        <v>39</v>
      </c>
      <c r="F13" s="64">
        <v>42095</v>
      </c>
      <c r="G13" s="18" t="s">
        <v>46</v>
      </c>
      <c r="H13" s="65" t="s">
        <v>56</v>
      </c>
      <c r="I13" s="61">
        <v>42495</v>
      </c>
      <c r="J13" s="17"/>
      <c r="K13" s="17"/>
      <c r="L13" s="17"/>
      <c r="M13" s="26">
        <v>4487.42</v>
      </c>
      <c r="N13" s="26">
        <f t="shared" si="0"/>
        <v>53849.04</v>
      </c>
      <c r="O13" s="17" t="s">
        <v>32</v>
      </c>
      <c r="P13" s="39" t="s">
        <v>92</v>
      </c>
      <c r="Q13" s="7"/>
    </row>
    <row r="14" spans="1:19" ht="60" customHeight="1" thickTop="1" thickBot="1">
      <c r="A14" s="32" t="s">
        <v>42</v>
      </c>
      <c r="B14" s="32" t="s">
        <v>87</v>
      </c>
      <c r="C14" s="43" t="s">
        <v>66</v>
      </c>
      <c r="D14" s="62" t="s">
        <v>77</v>
      </c>
      <c r="E14" s="58" t="s">
        <v>58</v>
      </c>
      <c r="F14" s="64">
        <v>42368</v>
      </c>
      <c r="G14" s="58" t="s">
        <v>90</v>
      </c>
      <c r="H14" s="65" t="s">
        <v>55</v>
      </c>
      <c r="I14" s="66">
        <v>42446</v>
      </c>
      <c r="J14" s="17"/>
      <c r="K14" s="17"/>
      <c r="L14" s="17"/>
      <c r="M14" s="25">
        <v>660</v>
      </c>
      <c r="N14" s="26">
        <f t="shared" si="0"/>
        <v>7920</v>
      </c>
      <c r="O14" s="17" t="s">
        <v>32</v>
      </c>
      <c r="P14" s="39" t="s">
        <v>92</v>
      </c>
      <c r="Q14" s="7"/>
    </row>
    <row r="15" spans="1:19" ht="60" customHeight="1" thickTop="1" thickBot="1">
      <c r="A15" s="32" t="s">
        <v>33</v>
      </c>
      <c r="B15" s="32" t="s">
        <v>34</v>
      </c>
      <c r="C15" s="67" t="s">
        <v>76</v>
      </c>
      <c r="D15" s="62" t="s">
        <v>59</v>
      </c>
      <c r="E15" s="58" t="s">
        <v>54</v>
      </c>
      <c r="F15" s="64">
        <v>42401</v>
      </c>
      <c r="G15" s="58" t="s">
        <v>90</v>
      </c>
      <c r="H15" s="68" t="s">
        <v>53</v>
      </c>
      <c r="I15" s="66">
        <v>42446</v>
      </c>
      <c r="J15" s="17"/>
      <c r="K15" s="17"/>
      <c r="L15" s="17"/>
      <c r="M15" s="40">
        <v>400</v>
      </c>
      <c r="N15" s="26">
        <f t="shared" si="0"/>
        <v>4800</v>
      </c>
      <c r="O15" s="17" t="s">
        <v>32</v>
      </c>
      <c r="P15" s="39" t="s">
        <v>92</v>
      </c>
      <c r="Q15" s="7"/>
    </row>
    <row r="16" spans="1:19" ht="80.099999999999994" customHeight="1" thickTop="1" thickBot="1">
      <c r="A16" s="41" t="s">
        <v>71</v>
      </c>
      <c r="B16" s="42" t="s">
        <v>73</v>
      </c>
      <c r="C16" s="43" t="s">
        <v>72</v>
      </c>
      <c r="D16" s="42" t="s">
        <v>74</v>
      </c>
      <c r="E16" s="44" t="s">
        <v>89</v>
      </c>
      <c r="F16" s="64">
        <v>41880</v>
      </c>
      <c r="G16" s="69" t="s">
        <v>88</v>
      </c>
      <c r="H16" s="60" t="s">
        <v>75</v>
      </c>
      <c r="I16" s="66" t="s">
        <v>99</v>
      </c>
      <c r="J16" s="17"/>
      <c r="K16" s="17"/>
      <c r="L16" s="17"/>
      <c r="M16" s="28">
        <v>168.27</v>
      </c>
      <c r="N16" s="26">
        <f t="shared" si="0"/>
        <v>2019.2400000000002</v>
      </c>
      <c r="O16" s="17" t="s">
        <v>32</v>
      </c>
      <c r="P16" s="39" t="s">
        <v>92</v>
      </c>
      <c r="Q16" s="7"/>
    </row>
    <row r="17" spans="1:17" ht="80.099999999999994" customHeight="1" thickTop="1" thickBot="1">
      <c r="A17" s="32" t="s">
        <v>78</v>
      </c>
      <c r="B17" s="32" t="s">
        <v>79</v>
      </c>
      <c r="C17" s="43" t="s">
        <v>80</v>
      </c>
      <c r="D17" s="29" t="s">
        <v>81</v>
      </c>
      <c r="E17" s="70" t="s">
        <v>83</v>
      </c>
      <c r="F17" s="64">
        <v>41214</v>
      </c>
      <c r="G17" s="57" t="s">
        <v>100</v>
      </c>
      <c r="H17" s="60" t="s">
        <v>82</v>
      </c>
      <c r="I17" s="66" t="s">
        <v>99</v>
      </c>
      <c r="J17" s="17"/>
      <c r="K17" s="17"/>
      <c r="L17" s="17"/>
      <c r="M17" s="28">
        <v>5819.63</v>
      </c>
      <c r="N17" s="26">
        <f t="shared" si="0"/>
        <v>69835.56</v>
      </c>
      <c r="O17" s="17" t="s">
        <v>32</v>
      </c>
      <c r="P17" s="39" t="s">
        <v>92</v>
      </c>
      <c r="Q17" s="7"/>
    </row>
    <row r="18" spans="1:17" ht="60" customHeight="1" thickTop="1" thickBot="1">
      <c r="A18" s="32" t="s">
        <v>35</v>
      </c>
      <c r="B18" s="71" t="s">
        <v>36</v>
      </c>
      <c r="C18" s="67" t="s">
        <v>67</v>
      </c>
      <c r="D18" s="62" t="s">
        <v>41</v>
      </c>
      <c r="E18" s="72" t="s">
        <v>68</v>
      </c>
      <c r="F18" s="64">
        <v>42438</v>
      </c>
      <c r="G18" s="58" t="s">
        <v>90</v>
      </c>
      <c r="H18" s="65" t="s">
        <v>52</v>
      </c>
      <c r="I18" s="64">
        <v>42466</v>
      </c>
      <c r="J18" s="17"/>
      <c r="K18" s="17"/>
      <c r="L18" s="17"/>
      <c r="M18" s="36">
        <v>6932.13</v>
      </c>
      <c r="N18" s="25">
        <f>M18</f>
        <v>6932.13</v>
      </c>
      <c r="O18" s="17" t="s">
        <v>32</v>
      </c>
      <c r="P18" s="39" t="s">
        <v>92</v>
      </c>
      <c r="Q18" s="7"/>
    </row>
    <row r="19" spans="1:17" ht="15" customHeight="1" thickTop="1"/>
  </sheetData>
  <mergeCells count="20">
    <mergeCell ref="P7:P8"/>
    <mergeCell ref="A7:A8"/>
    <mergeCell ref="B7:B8"/>
    <mergeCell ref="C7:C8"/>
    <mergeCell ref="D7:D8"/>
    <mergeCell ref="E7:E8"/>
    <mergeCell ref="G7:G8"/>
    <mergeCell ref="F7:F8"/>
    <mergeCell ref="I7:I8"/>
    <mergeCell ref="J7:K7"/>
    <mergeCell ref="M7:M8"/>
    <mergeCell ref="N7:N8"/>
    <mergeCell ref="O7:O8"/>
    <mergeCell ref="A2:Q2"/>
    <mergeCell ref="A3:Q3"/>
    <mergeCell ref="A4:Q4"/>
    <mergeCell ref="A5:Q5"/>
    <mergeCell ref="A6:B6"/>
    <mergeCell ref="C6:I6"/>
    <mergeCell ref="M6:P6"/>
  </mergeCells>
  <conditionalFormatting sqref="P9:P18">
    <cfRule type="containsText" dxfId="13" priority="7" operator="containsText" text="1 - VIGENTE">
      <formula>NOT(ISERROR(SEARCH(("1 - VIGENTE"),(P9))))</formula>
    </cfRule>
  </conditionalFormatting>
  <conditionalFormatting sqref="P9:P18">
    <cfRule type="containsText" dxfId="12" priority="6" operator="containsText" text="2 - 120 DIAS P/ VENCER">
      <formula>NOT(ISERROR(SEARCH(("2 - 120 DIAS P/ VENCER"),(P9))))</formula>
    </cfRule>
  </conditionalFormatting>
  <conditionalFormatting sqref="P9:P18">
    <cfRule type="containsText" dxfId="11" priority="5" operator="containsText" text="3 - 90 DIAS P/ VENCER">
      <formula>NOT(ISERROR(SEARCH(("3 - 90 DIAS P/ VENCER"),(P9))))</formula>
    </cfRule>
  </conditionalFormatting>
  <conditionalFormatting sqref="P9:P18">
    <cfRule type="containsText" dxfId="10" priority="4" operator="containsText" text="4 - 60 DIAS P/ VENCER">
      <formula>NOT(ISERROR(SEARCH(("4 - 60 DIAS P/ VENCER"),(P9))))</formula>
    </cfRule>
  </conditionalFormatting>
  <conditionalFormatting sqref="P9:P18">
    <cfRule type="containsText" dxfId="9" priority="3" operator="containsText" text="5 - 30 DIAS P/ VENCER">
      <formula>NOT(ISERROR(SEARCH(("5 - 30 DIAS P/ VENCER"),(P9))))</formula>
    </cfRule>
  </conditionalFormatting>
  <conditionalFormatting sqref="P9:P18">
    <cfRule type="containsText" dxfId="8" priority="2" operator="containsText" text="6 - VENCIDO NO MÊS">
      <formula>NOT(ISERROR(SEARCH(("6 - VENCIDO NO MÊS"),(P9))))</formula>
    </cfRule>
  </conditionalFormatting>
  <conditionalFormatting sqref="P9:P18">
    <cfRule type="containsText" dxfId="7" priority="1" operator="containsText" text="7 - VENCIDO + DE 30 DIAS">
      <formula>NOT(ISERROR(SEARCH(("7 - VENCIDO + DE 30 DIAS"),(P9))))</formula>
    </cfRule>
  </conditionalFormatting>
  <dataValidations count="2">
    <dataValidation type="list" sqref="P9:P18">
      <formula1>'Modelo - Mapa Contratos  (2)'!$S$7:$S$13</formula1>
    </dataValidation>
    <dataValidation type="list" showErrorMessage="1" sqref="G10:G13">
      <formula1>"1º,2º,3º,4º,5º,6º,7º"</formula1>
    </dataValidation>
  </dataValidations>
  <pageMargins left="0" right="0" top="0" bottom="0" header="0.31496062992125984" footer="0.31496062992125984"/>
  <pageSetup paperSize="9" orientation="landscape" horizontalDpi="4294967294" verticalDpi="4294967294" r:id="rId1"/>
  <drawing r:id="rId2"/>
  <legacyDrawing r:id="rId3"/>
  <oleObjects>
    <oleObject progId="Paint.Picture" shapeId="2049" r:id="rId4"/>
    <oleObject progId="Word.Document.6" shapeId="2050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4A86E8"/>
  </sheetPr>
  <dimension ref="A1:R19"/>
  <sheetViews>
    <sheetView workbookViewId="0">
      <pane ySplit="9" topLeftCell="A10" activePane="bottomLeft" state="frozen"/>
      <selection pane="bottomLeft" activeCell="D11" sqref="D11"/>
    </sheetView>
  </sheetViews>
  <sheetFormatPr defaultColWidth="17.28515625" defaultRowHeight="15" customHeight="1"/>
  <cols>
    <col min="1" max="1" width="13.140625" customWidth="1"/>
    <col min="2" max="2" width="17.7109375" customWidth="1"/>
    <col min="3" max="3" width="14.7109375" style="9" customWidth="1"/>
    <col min="4" max="4" width="10.28515625" customWidth="1"/>
    <col min="5" max="5" width="8" customWidth="1"/>
    <col min="6" max="6" width="7.7109375" style="8" customWidth="1"/>
    <col min="7" max="7" width="10.42578125" customWidth="1"/>
    <col min="8" max="8" width="9.7109375" customWidth="1"/>
    <col min="9" max="9" width="11.85546875" customWidth="1"/>
    <col min="10" max="10" width="5.85546875" customWidth="1"/>
    <col min="11" max="11" width="13.7109375" hidden="1" customWidth="1"/>
    <col min="12" max="13" width="12.85546875" hidden="1" customWidth="1"/>
    <col min="14" max="14" width="8.42578125" customWidth="1"/>
    <col min="15" max="15" width="9" style="9" customWidth="1"/>
    <col min="16" max="16" width="8.85546875" customWidth="1"/>
    <col min="17" max="17" width="8.7109375" customWidth="1"/>
    <col min="18" max="18" width="23" hidden="1" customWidth="1"/>
  </cols>
  <sheetData>
    <row r="1" spans="1:18" s="22" customFormat="1" ht="8.1" customHeight="1" thickBot="1"/>
    <row r="2" spans="1:18" ht="24.95" customHeight="1" thickTop="1">
      <c r="A2" s="73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5"/>
    </row>
    <row r="3" spans="1:18" ht="21" customHeight="1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ht="15.95" customHeight="1" thickBot="1">
      <c r="A4" s="79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1"/>
    </row>
    <row r="5" spans="1:18" ht="26.25" customHeight="1" thickTop="1" thickBot="1">
      <c r="A5" s="82" t="s">
        <v>93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</row>
    <row r="6" spans="1:18" ht="38.25" customHeight="1" thickTop="1" thickBot="1">
      <c r="A6" s="84" t="s">
        <v>85</v>
      </c>
      <c r="B6" s="85"/>
      <c r="C6" s="86" t="s">
        <v>84</v>
      </c>
      <c r="D6" s="87"/>
      <c r="E6" s="87"/>
      <c r="F6" s="87"/>
      <c r="G6" s="87"/>
      <c r="H6" s="87"/>
      <c r="I6" s="87"/>
      <c r="J6" s="106"/>
      <c r="K6" s="10"/>
      <c r="L6" s="10"/>
      <c r="M6" s="10"/>
      <c r="N6" s="84" t="s">
        <v>49</v>
      </c>
      <c r="O6" s="88"/>
      <c r="P6" s="88"/>
      <c r="Q6" s="85"/>
      <c r="R6" s="19" t="s">
        <v>0</v>
      </c>
    </row>
    <row r="7" spans="1:18" ht="18.75" customHeight="1" thickTop="1" thickBot="1">
      <c r="A7" s="91" t="s">
        <v>1</v>
      </c>
      <c r="B7" s="91" t="s">
        <v>2</v>
      </c>
      <c r="C7" s="93" t="s">
        <v>60</v>
      </c>
      <c r="D7" s="91" t="s">
        <v>57</v>
      </c>
      <c r="E7" s="91" t="s">
        <v>3</v>
      </c>
      <c r="F7" s="91" t="s">
        <v>4</v>
      </c>
      <c r="G7" s="104" t="s">
        <v>5</v>
      </c>
      <c r="H7" s="105"/>
      <c r="I7" s="105"/>
      <c r="J7" s="105"/>
      <c r="K7" s="96" t="s">
        <v>6</v>
      </c>
      <c r="L7" s="92"/>
      <c r="M7" s="11" t="s">
        <v>7</v>
      </c>
      <c r="N7" s="91" t="s">
        <v>69</v>
      </c>
      <c r="O7" s="98" t="s">
        <v>70</v>
      </c>
      <c r="P7" s="99" t="s">
        <v>8</v>
      </c>
      <c r="Q7" s="89" t="s">
        <v>91</v>
      </c>
      <c r="R7" s="1" t="s">
        <v>9</v>
      </c>
    </row>
    <row r="8" spans="1:18" ht="18.75" customHeight="1" thickTop="1" thickBot="1">
      <c r="A8" s="92"/>
      <c r="B8" s="92"/>
      <c r="C8" s="93"/>
      <c r="D8" s="92"/>
      <c r="E8" s="92"/>
      <c r="F8" s="92"/>
      <c r="G8" s="38" t="s">
        <v>10</v>
      </c>
      <c r="H8" s="38" t="s">
        <v>11</v>
      </c>
      <c r="I8" s="107" t="s">
        <v>12</v>
      </c>
      <c r="J8" s="107"/>
      <c r="K8" s="12" t="s">
        <v>13</v>
      </c>
      <c r="L8" s="12" t="s">
        <v>14</v>
      </c>
      <c r="M8" s="13" t="s">
        <v>15</v>
      </c>
      <c r="N8" s="97"/>
      <c r="O8" s="98"/>
      <c r="P8" s="97"/>
      <c r="Q8" s="90"/>
      <c r="R8" s="2" t="s">
        <v>16</v>
      </c>
    </row>
    <row r="9" spans="1:18" ht="60" customHeight="1" thickTop="1" thickBot="1">
      <c r="A9" s="21" t="s">
        <v>20</v>
      </c>
      <c r="B9" s="21" t="s">
        <v>22</v>
      </c>
      <c r="C9" s="30" t="s">
        <v>61</v>
      </c>
      <c r="D9" s="21" t="s">
        <v>40</v>
      </c>
      <c r="E9" s="15" t="s">
        <v>23</v>
      </c>
      <c r="F9" s="15" t="s">
        <v>50</v>
      </c>
      <c r="G9" s="46">
        <v>41791</v>
      </c>
      <c r="H9" s="47">
        <v>41921</v>
      </c>
      <c r="I9" s="101" t="s">
        <v>44</v>
      </c>
      <c r="J9" s="101"/>
      <c r="K9" s="14"/>
      <c r="L9" s="14"/>
      <c r="M9" s="14"/>
      <c r="N9" s="26">
        <v>26247.51</v>
      </c>
      <c r="O9" s="26">
        <f>N9*12</f>
        <v>314970.12</v>
      </c>
      <c r="P9" s="17" t="s">
        <v>28</v>
      </c>
      <c r="Q9" s="39" t="s">
        <v>92</v>
      </c>
      <c r="R9" s="4" t="s">
        <v>17</v>
      </c>
    </row>
    <row r="10" spans="1:18" ht="60" customHeight="1" thickTop="1" thickBot="1">
      <c r="A10" s="21" t="s">
        <v>21</v>
      </c>
      <c r="B10" s="23" t="s">
        <v>43</v>
      </c>
      <c r="C10" s="30" t="s">
        <v>62</v>
      </c>
      <c r="D10" s="21" t="s">
        <v>40</v>
      </c>
      <c r="E10" s="15" t="s">
        <v>24</v>
      </c>
      <c r="F10" s="16" t="s">
        <v>51</v>
      </c>
      <c r="G10" s="46">
        <v>41452</v>
      </c>
      <c r="H10" s="47">
        <v>42039</v>
      </c>
      <c r="I10" s="101" t="s">
        <v>45</v>
      </c>
      <c r="J10" s="101"/>
      <c r="K10" s="14"/>
      <c r="L10" s="14"/>
      <c r="M10" s="14"/>
      <c r="N10" s="53">
        <v>13652.88</v>
      </c>
      <c r="O10" s="26">
        <f t="shared" ref="O10:O17" si="0">N10*12</f>
        <v>163834.56</v>
      </c>
      <c r="P10" s="17" t="s">
        <v>32</v>
      </c>
      <c r="Q10" s="39" t="s">
        <v>92</v>
      </c>
      <c r="R10" s="5" t="s">
        <v>18</v>
      </c>
    </row>
    <row r="11" spans="1:18" ht="60" customHeight="1" thickTop="1" thickBot="1">
      <c r="A11" s="21" t="s">
        <v>94</v>
      </c>
      <c r="B11" s="21" t="s">
        <v>25</v>
      </c>
      <c r="C11" s="30" t="s">
        <v>63</v>
      </c>
      <c r="D11" s="21" t="s">
        <v>26</v>
      </c>
      <c r="E11" s="20" t="s">
        <v>27</v>
      </c>
      <c r="F11" s="37" t="s">
        <v>46</v>
      </c>
      <c r="G11" s="48">
        <v>42006</v>
      </c>
      <c r="H11" s="49">
        <v>42055</v>
      </c>
      <c r="I11" s="102" t="s">
        <v>47</v>
      </c>
      <c r="J11" s="102"/>
      <c r="K11" s="14"/>
      <c r="L11" s="14"/>
      <c r="M11" s="14"/>
      <c r="N11" s="27">
        <v>833.34</v>
      </c>
      <c r="O11" s="26">
        <f t="shared" si="0"/>
        <v>10000.08</v>
      </c>
      <c r="P11" s="17" t="s">
        <v>32</v>
      </c>
      <c r="Q11" s="39" t="s">
        <v>92</v>
      </c>
      <c r="R11" s="6" t="s">
        <v>19</v>
      </c>
    </row>
    <row r="12" spans="1:18" s="3" customFormat="1" ht="60" customHeight="1" thickTop="1" thickBot="1">
      <c r="A12" s="21" t="s">
        <v>29</v>
      </c>
      <c r="B12" s="21" t="s">
        <v>31</v>
      </c>
      <c r="C12" s="30" t="s">
        <v>65</v>
      </c>
      <c r="D12" s="21" t="s">
        <v>37</v>
      </c>
      <c r="E12" s="20" t="s">
        <v>30</v>
      </c>
      <c r="F12" s="37" t="s">
        <v>46</v>
      </c>
      <c r="G12" s="48">
        <v>41946</v>
      </c>
      <c r="H12" s="47"/>
      <c r="I12" s="100" t="s">
        <v>48</v>
      </c>
      <c r="J12" s="100"/>
      <c r="K12" s="17"/>
      <c r="L12" s="17"/>
      <c r="M12" s="17"/>
      <c r="N12" s="26">
        <v>1414.22</v>
      </c>
      <c r="O12" s="26">
        <f t="shared" si="0"/>
        <v>16970.64</v>
      </c>
      <c r="P12" s="17" t="s">
        <v>32</v>
      </c>
      <c r="Q12" s="39" t="s">
        <v>92</v>
      </c>
      <c r="R12" s="7"/>
    </row>
    <row r="13" spans="1:18" s="3" customFormat="1" ht="69.95" customHeight="1" thickTop="1" thickBot="1">
      <c r="A13" s="21" t="s">
        <v>86</v>
      </c>
      <c r="B13" s="21" t="s">
        <v>38</v>
      </c>
      <c r="C13" s="30" t="s">
        <v>64</v>
      </c>
      <c r="D13" s="21" t="s">
        <v>37</v>
      </c>
      <c r="E13" s="15" t="s">
        <v>39</v>
      </c>
      <c r="F13" s="18" t="s">
        <v>46</v>
      </c>
      <c r="G13" s="50">
        <v>42095</v>
      </c>
      <c r="H13" s="47">
        <v>42118</v>
      </c>
      <c r="I13" s="100" t="s">
        <v>56</v>
      </c>
      <c r="J13" s="100"/>
      <c r="K13" s="17"/>
      <c r="L13" s="17"/>
      <c r="M13" s="17"/>
      <c r="N13" s="26">
        <v>4487.42</v>
      </c>
      <c r="O13" s="26">
        <f t="shared" si="0"/>
        <v>53849.04</v>
      </c>
      <c r="P13" s="17" t="s">
        <v>32</v>
      </c>
      <c r="Q13" s="39" t="s">
        <v>92</v>
      </c>
      <c r="R13" s="7"/>
    </row>
    <row r="14" spans="1:18" s="3" customFormat="1" ht="60" customHeight="1" thickTop="1" thickBot="1">
      <c r="A14" s="21" t="s">
        <v>42</v>
      </c>
      <c r="B14" s="21" t="s">
        <v>87</v>
      </c>
      <c r="C14" s="30" t="s">
        <v>66</v>
      </c>
      <c r="D14" s="24" t="s">
        <v>77</v>
      </c>
      <c r="E14" s="20" t="s">
        <v>58</v>
      </c>
      <c r="F14" s="20" t="s">
        <v>90</v>
      </c>
      <c r="G14" s="48">
        <v>42368</v>
      </c>
      <c r="H14" s="51">
        <v>42446</v>
      </c>
      <c r="I14" s="100" t="s">
        <v>55</v>
      </c>
      <c r="J14" s="100"/>
      <c r="K14" s="17"/>
      <c r="L14" s="17"/>
      <c r="M14" s="17"/>
      <c r="N14" s="25">
        <v>660</v>
      </c>
      <c r="O14" s="26">
        <f t="shared" si="0"/>
        <v>7920</v>
      </c>
      <c r="P14" s="17" t="s">
        <v>32</v>
      </c>
      <c r="Q14" s="39" t="s">
        <v>92</v>
      </c>
      <c r="R14" s="7"/>
    </row>
    <row r="15" spans="1:18" s="3" customFormat="1" ht="60" customHeight="1" thickTop="1" thickBot="1">
      <c r="A15" s="21" t="s">
        <v>33</v>
      </c>
      <c r="B15" s="21" t="s">
        <v>34</v>
      </c>
      <c r="C15" s="34" t="s">
        <v>76</v>
      </c>
      <c r="D15" s="24" t="s">
        <v>59</v>
      </c>
      <c r="E15" s="20" t="s">
        <v>54</v>
      </c>
      <c r="F15" s="20" t="s">
        <v>90</v>
      </c>
      <c r="G15" s="48">
        <v>42401</v>
      </c>
      <c r="H15" s="51">
        <v>42446</v>
      </c>
      <c r="I15" s="103" t="s">
        <v>53</v>
      </c>
      <c r="J15" s="103"/>
      <c r="K15" s="17"/>
      <c r="L15" s="17"/>
      <c r="M15" s="17"/>
      <c r="N15" s="40">
        <v>400</v>
      </c>
      <c r="O15" s="26">
        <f t="shared" si="0"/>
        <v>4800</v>
      </c>
      <c r="P15" s="17" t="s">
        <v>32</v>
      </c>
      <c r="Q15" s="39" t="s">
        <v>92</v>
      </c>
      <c r="R15" s="7"/>
    </row>
    <row r="16" spans="1:18" s="3" customFormat="1" ht="80.099999999999994" customHeight="1" thickTop="1" thickBot="1">
      <c r="A16" s="41" t="s">
        <v>71</v>
      </c>
      <c r="B16" s="42" t="s">
        <v>73</v>
      </c>
      <c r="C16" s="43" t="s">
        <v>72</v>
      </c>
      <c r="D16" s="42" t="s">
        <v>74</v>
      </c>
      <c r="E16" s="44" t="s">
        <v>89</v>
      </c>
      <c r="F16" s="45" t="s">
        <v>88</v>
      </c>
      <c r="G16" s="50"/>
      <c r="H16" s="52"/>
      <c r="I16" s="101" t="s">
        <v>75</v>
      </c>
      <c r="J16" s="101"/>
      <c r="K16" s="17"/>
      <c r="L16" s="17"/>
      <c r="M16" s="17"/>
      <c r="N16" s="28">
        <v>168.27</v>
      </c>
      <c r="O16" s="26">
        <f t="shared" si="0"/>
        <v>2019.2400000000002</v>
      </c>
      <c r="P16" s="17" t="s">
        <v>32</v>
      </c>
      <c r="Q16" s="39" t="s">
        <v>92</v>
      </c>
      <c r="R16" s="7"/>
    </row>
    <row r="17" spans="1:18" s="9" customFormat="1" ht="80.099999999999994" customHeight="1" thickTop="1" thickBot="1">
      <c r="A17" s="32" t="s">
        <v>78</v>
      </c>
      <c r="B17" s="32" t="s">
        <v>79</v>
      </c>
      <c r="C17" s="30" t="s">
        <v>80</v>
      </c>
      <c r="D17" s="29" t="s">
        <v>81</v>
      </c>
      <c r="E17" s="31" t="s">
        <v>83</v>
      </c>
      <c r="F17" s="20"/>
      <c r="G17" s="50"/>
      <c r="H17" s="52"/>
      <c r="I17" s="101" t="s">
        <v>82</v>
      </c>
      <c r="J17" s="101"/>
      <c r="K17" s="17"/>
      <c r="L17" s="17"/>
      <c r="M17" s="17"/>
      <c r="N17" s="28">
        <v>5819.63</v>
      </c>
      <c r="O17" s="26">
        <f t="shared" si="0"/>
        <v>69835.56</v>
      </c>
      <c r="P17" s="17" t="s">
        <v>32</v>
      </c>
      <c r="Q17" s="39" t="s">
        <v>92</v>
      </c>
      <c r="R17" s="7"/>
    </row>
    <row r="18" spans="1:18" s="3" customFormat="1" ht="60" customHeight="1" thickTop="1" thickBot="1">
      <c r="A18" s="21" t="s">
        <v>35</v>
      </c>
      <c r="B18" s="33" t="s">
        <v>36</v>
      </c>
      <c r="C18" s="34" t="s">
        <v>67</v>
      </c>
      <c r="D18" s="23" t="s">
        <v>41</v>
      </c>
      <c r="E18" s="35" t="s">
        <v>68</v>
      </c>
      <c r="F18" s="20" t="s">
        <v>90</v>
      </c>
      <c r="G18" s="48">
        <v>42438</v>
      </c>
      <c r="H18" s="48">
        <v>42466</v>
      </c>
      <c r="I18" s="100" t="s">
        <v>52</v>
      </c>
      <c r="J18" s="100"/>
      <c r="K18" s="17"/>
      <c r="L18" s="17"/>
      <c r="M18" s="17"/>
      <c r="N18" s="36">
        <v>6932.13</v>
      </c>
      <c r="O18" s="25">
        <f>N18</f>
        <v>6932.13</v>
      </c>
      <c r="P18" s="17" t="s">
        <v>32</v>
      </c>
      <c r="Q18" s="39" t="s">
        <v>92</v>
      </c>
      <c r="R18" s="7"/>
    </row>
    <row r="19" spans="1:18" ht="15" customHeight="1" thickTop="1"/>
  </sheetData>
  <mergeCells count="30">
    <mergeCell ref="A2:R2"/>
    <mergeCell ref="A3:R3"/>
    <mergeCell ref="A4:R4"/>
    <mergeCell ref="A5:R5"/>
    <mergeCell ref="Q7:Q8"/>
    <mergeCell ref="G7:J7"/>
    <mergeCell ref="C7:C8"/>
    <mergeCell ref="O7:O8"/>
    <mergeCell ref="N6:Q6"/>
    <mergeCell ref="N7:N8"/>
    <mergeCell ref="P7:P8"/>
    <mergeCell ref="A7:A8"/>
    <mergeCell ref="D7:D8"/>
    <mergeCell ref="A6:B6"/>
    <mergeCell ref="C6:J6"/>
    <mergeCell ref="I8:J8"/>
    <mergeCell ref="B7:B8"/>
    <mergeCell ref="I13:J13"/>
    <mergeCell ref="I17:J17"/>
    <mergeCell ref="I9:J9"/>
    <mergeCell ref="I10:J10"/>
    <mergeCell ref="I11:J11"/>
    <mergeCell ref="I12:J12"/>
    <mergeCell ref="I15:J15"/>
    <mergeCell ref="I16:J16"/>
    <mergeCell ref="I18:J18"/>
    <mergeCell ref="I14:J14"/>
    <mergeCell ref="F7:F8"/>
    <mergeCell ref="K7:L7"/>
    <mergeCell ref="E7:E8"/>
  </mergeCells>
  <conditionalFormatting sqref="Q9:Q18">
    <cfRule type="containsText" dxfId="6" priority="1" operator="containsText" text="1 - VIGENTE">
      <formula>NOT(ISERROR(SEARCH(("1 - VIGENTE"),(Q9))))</formula>
    </cfRule>
  </conditionalFormatting>
  <conditionalFormatting sqref="Q9:Q18">
    <cfRule type="containsText" dxfId="5" priority="2" operator="containsText" text="2 - 120 DIAS P/ VENCER">
      <formula>NOT(ISERROR(SEARCH(("2 - 120 DIAS P/ VENCER"),(Q9))))</formula>
    </cfRule>
  </conditionalFormatting>
  <conditionalFormatting sqref="Q9:Q18">
    <cfRule type="containsText" dxfId="4" priority="3" operator="containsText" text="3 - 90 DIAS P/ VENCER">
      <formula>NOT(ISERROR(SEARCH(("3 - 90 DIAS P/ VENCER"),(Q9))))</formula>
    </cfRule>
  </conditionalFormatting>
  <conditionalFormatting sqref="Q9:Q18">
    <cfRule type="containsText" dxfId="3" priority="4" operator="containsText" text="4 - 60 DIAS P/ VENCER">
      <formula>NOT(ISERROR(SEARCH(("4 - 60 DIAS P/ VENCER"),(Q9))))</formula>
    </cfRule>
  </conditionalFormatting>
  <conditionalFormatting sqref="Q9:Q18">
    <cfRule type="containsText" dxfId="2" priority="5" operator="containsText" text="5 - 30 DIAS P/ VENCER">
      <formula>NOT(ISERROR(SEARCH(("5 - 30 DIAS P/ VENCER"),(Q9))))</formula>
    </cfRule>
  </conditionalFormatting>
  <conditionalFormatting sqref="Q9:Q18">
    <cfRule type="containsText" dxfId="1" priority="6" operator="containsText" text="6 - VENCIDO NO MÊS">
      <formula>NOT(ISERROR(SEARCH(("6 - VENCIDO NO MÊS"),(Q9))))</formula>
    </cfRule>
  </conditionalFormatting>
  <conditionalFormatting sqref="Q9:Q18">
    <cfRule type="containsText" dxfId="0" priority="7" operator="containsText" text="7 - VENCIDO + DE 30 DIAS">
      <formula>NOT(ISERROR(SEARCH(("7 - VENCIDO + DE 30 DIAS"),(Q9))))</formula>
    </cfRule>
  </conditionalFormatting>
  <dataValidations count="2">
    <dataValidation type="list" sqref="Q9:Q18">
      <formula1>'Modelo - Mapa Contratos '!$S$7:$S$13</formula1>
    </dataValidation>
    <dataValidation type="list" showErrorMessage="1" sqref="F10:F13">
      <formula1>"1º,2º,3º,4º,5º,6º,7º"</formula1>
    </dataValidation>
  </dataValidations>
  <pageMargins left="0" right="0" top="0" bottom="0" header="0.31496062992125984" footer="0.31496062992125984"/>
  <pageSetup paperSize="9" orientation="landscape" horizontalDpi="4294967294" verticalDpi="4294967294" r:id="rId1"/>
  <drawing r:id="rId2"/>
  <legacyDrawing r:id="rId3"/>
  <oleObjects>
    <oleObject progId="Paint.Picture" shapeId="1034" r:id="rId4"/>
    <oleObject progId="Word.Document.6" shapeId="1035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 - Mapa Contratos  (2)</vt:lpstr>
      <vt:lpstr>Modelo - Mapa Contratos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FCAP ADMINISTRAÇÃO</dc:creator>
  <cp:lastModifiedBy>07803613420</cp:lastModifiedBy>
  <cp:lastPrinted>2016-11-21T11:24:39Z</cp:lastPrinted>
  <dcterms:created xsi:type="dcterms:W3CDTF">2015-04-28T20:17:59Z</dcterms:created>
  <dcterms:modified xsi:type="dcterms:W3CDTF">2017-03-17T15:15:23Z</dcterms:modified>
</cp:coreProperties>
</file>