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Override PartName="/xl/embeddings/oleObject3.bin" ContentType="application/vnd.openxmlformats-officedocument.oleObject"/>
  <Override PartName="/xl/embeddings/oleObject4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7755" tabRatio="750"/>
  </bookViews>
  <sheets>
    <sheet name="CONTRATOS  rafaela" sheetId="4" r:id="rId1"/>
    <sheet name="CONTRATOS VIGENTE 2018" sheetId="3" r:id="rId2"/>
  </sheets>
  <definedNames>
    <definedName name="_xlnm._FilterDatabase" localSheetId="0" hidden="1">'CONTRATOS  rafaela'!$B$9:$L$15</definedName>
    <definedName name="_xlnm._FilterDatabase" localSheetId="1" hidden="1">'CONTRATOS VIGENTE 2018'!$B$9:$L$15</definedName>
    <definedName name="_xlnm.Print_Area" localSheetId="0">'CONTRATOS  rafaela'!$A$1:$L$78</definedName>
    <definedName name="_xlnm.Print_Area" localSheetId="1">'CONTRATOS VIGENTE 2018'!$A$1:$L$80</definedName>
    <definedName name="_xlnm.Print_Titles" localSheetId="0">'CONTRATOS  rafaela'!$8:$9</definedName>
    <definedName name="_xlnm.Print_Titles" localSheetId="1">'CONTRATOS VIGENTE 2018'!$8:$9</definedName>
  </definedNames>
  <calcPr calcId="125725"/>
</workbook>
</file>

<file path=xl/calcChain.xml><?xml version="1.0" encoding="utf-8"?>
<calcChain xmlns="http://schemas.openxmlformats.org/spreadsheetml/2006/main">
  <c r="J23" i="4"/>
  <c r="J22"/>
  <c r="J20"/>
  <c r="J15"/>
  <c r="J14"/>
  <c r="J13"/>
  <c r="J12"/>
  <c r="J11"/>
  <c r="J10"/>
  <c r="J22" i="3"/>
  <c r="J21"/>
  <c r="J14"/>
  <c r="J15"/>
  <c r="J20"/>
  <c r="J10"/>
  <c r="J11"/>
  <c r="J13"/>
  <c r="J12"/>
</calcChain>
</file>

<file path=xl/sharedStrings.xml><?xml version="1.0" encoding="utf-8"?>
<sst xmlns="http://schemas.openxmlformats.org/spreadsheetml/2006/main" count="269" uniqueCount="122">
  <si>
    <t>Nº</t>
  </si>
  <si>
    <t>TIPO</t>
  </si>
  <si>
    <t>CREDOR</t>
  </si>
  <si>
    <t>CNPJ</t>
  </si>
  <si>
    <t>OBSERVAÇÕES</t>
  </si>
  <si>
    <t>DATA INICIO</t>
  </si>
  <si>
    <t>DATA FINAL</t>
  </si>
  <si>
    <t>MENSAL</t>
  </si>
  <si>
    <t>OBJETO RESUMIDO</t>
  </si>
  <si>
    <t>10.921.252/0001-07</t>
  </si>
  <si>
    <t>10.998.292/0001-57</t>
  </si>
  <si>
    <t>64.799.539/0001-35</t>
  </si>
  <si>
    <t>42.194.191/0001-10</t>
  </si>
  <si>
    <t>08.717.223/0001-86</t>
  </si>
  <si>
    <t>07.688.177/0001-71</t>
  </si>
  <si>
    <t>CIEE - CENTRO DE INTEGRAÇÃO EMPRESA ESCOLA</t>
  </si>
  <si>
    <t>TECNOSET INFORMÁTICA PRODUTOS E SERVIÇOS</t>
  </si>
  <si>
    <t>NUTRICASH SERVIÇOS LTDA</t>
  </si>
  <si>
    <t>SERCOSERV SERVIÇOS TERCEIRIZADOS LTDA</t>
  </si>
  <si>
    <t>ADLIM TERCEIRIZAÇÃO EM SERVIÇOS ESPECIALIZADOS</t>
  </si>
  <si>
    <t>PRESTAÇÃO DE SERVIÇOS DE LIMPEZA E CONSERVAÇÃO PREDIAL</t>
  </si>
  <si>
    <t xml:space="preserve">PRESTAÇÃO DE SERVIÇOS DE AUXILIAR ADMINISTRATIVO </t>
  </si>
  <si>
    <t xml:space="preserve"> COMPANHIA EDITORA DE PERNAMBUCO</t>
  </si>
  <si>
    <t xml:space="preserve">       CONTRATO     ANO</t>
  </si>
  <si>
    <t>PREGÃO ELETRÔNICO 02/2013</t>
  </si>
  <si>
    <t>PREGÃO ELETRÔNICO 01/2013</t>
  </si>
  <si>
    <t>INEXIGIBILIDADE 01/2015</t>
  </si>
  <si>
    <t>SEGURO DO EDIFÍCIO SEDE DA FACULDADE DE CIÊNCIAS DA ADMINISTRAÇÃO DE PERNAMBUCO</t>
  </si>
  <si>
    <t>===========</t>
  </si>
  <si>
    <t>==========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</si>
  <si>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</si>
  <si>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</si>
  <si>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</si>
  <si>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</si>
  <si>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</si>
  <si>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</si>
  <si>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</si>
  <si>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</si>
  <si>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</si>
  <si>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 PRESTAÇÃO DE SERVIÇOS DE LOCAÇÃO IMPRESSORAS  DE COPIADORAS</t>
  </si>
  <si>
    <t>PRESTAÇÃO DE SERVIÇO REFERENTE À DEDETIZAÇÃO, CONTRA BARATA, RATO E CUPIM</t>
  </si>
  <si>
    <t xml:space="preserve"> PRESTAÇÃO DE SERVIÇOS DE OPERALIZAÇÃO DO PROGRAMA BOLSA-ESTÁGIO DO PODER EXECUTIVO</t>
  </si>
  <si>
    <t>PRESTAÇÃO DE SERVIÇOS DE PUBLICAÇÃO NO DIÁRIO OFICIAL DO ESTADO DE PERNAMBUCO</t>
  </si>
  <si>
    <t>TERMO DE ADESÃO AO PREGÃO ELETRÔNICO 01/2014, SRP PROCESSO Nº 23.476.00001/2014-77 SAD</t>
  </si>
  <si>
    <t>TERMO DE ADESÃO AO PREGÃO ELETRÔNICO 064/2014 PROCESSO Nº 101.2014.VII.PE.SAD</t>
  </si>
  <si>
    <t>PROCESSOS LICITATORIOS</t>
  </si>
  <si>
    <t>-------------</t>
  </si>
  <si>
    <t>VALORES</t>
  </si>
  <si>
    <t>VALOR TOTAL</t>
  </si>
  <si>
    <t>AMERICAN CORRETORA DE SEGUROS LTDA</t>
  </si>
  <si>
    <t>21.984.222/0001-66</t>
  </si>
  <si>
    <t>NOVO PROCESSO LICITATORIO ENCONTRA-SE NA SAD</t>
  </si>
  <si>
    <t>FALTANDO ASSINTURA DO CONTRATO</t>
  </si>
  <si>
    <t>SOCASA SAUDE AMBIENTAL LTDA</t>
  </si>
  <si>
    <t>12.882.148/0001-86</t>
  </si>
  <si>
    <t>CONSÓRCIO REDE PE-CONECTADO TELEMAR NORTE LESTE S/A</t>
  </si>
  <si>
    <t xml:space="preserve">PROCESSO Nº 066.2010.CELII.PP.010.SAD - 02/2012 SAD     SEADM </t>
  </si>
  <si>
    <t xml:space="preserve">  PROCESSO LICITATORIO Nº 095.2013.VI.PP.022 SAD</t>
  </si>
  <si>
    <t>TERMO DE ADESÃO Nº 001.2012.803.FCAP002.001 AO CONTRATO MATER 002/SAD/SEADM2012</t>
  </si>
  <si>
    <t>TERMO DE ADESÃO Nº 001.2014.032.FCAP001 AO CONTRATO MATER 001/SAD/SEADM2014</t>
  </si>
  <si>
    <t>33.000.118/0001-79</t>
  </si>
  <si>
    <t>VALORES DE ACORDO  COM ADENDO DA SAD, ATE 21 DE SETEMBRO DE 2018 TOTALIZANDO 8 MESES E 21 DIAS</t>
  </si>
  <si>
    <t>VALORES DE ACORDO  COM ADENDO DA SAD, ATE 16 DE SETEMBRO DE 2018 TOTALIZANDO 8 MESES E 16 DIAS</t>
  </si>
  <si>
    <t>CONTRATO           Nº 01/2018</t>
  </si>
  <si>
    <t xml:space="preserve"> CONTRATO          Nº 02/2018</t>
  </si>
  <si>
    <t>RÔMULO CARNEIRO MESQUITAS ME</t>
  </si>
  <si>
    <t>27.614.461/0001-00</t>
  </si>
  <si>
    <t>USO, A TÍTULO PRECÁRIO, DE ESPAÇO NO ÂMBITO DA FACULDADE DESTINADO À EXPLORAÇÃO DE CANTINA EM UMA ÁREA DE 89,10Mª,</t>
  </si>
  <si>
    <t xml:space="preserve">EXPLORAÇÃO E ADMINISTRAÇÃO DE SERVIÇOS REPROGRÁFICOS OBSERVADAS AS DIRETRIZES DE DISCIPLINAMENTO </t>
  </si>
  <si>
    <t>PONTO DIGITAL</t>
  </si>
  <si>
    <t>12.572.482/0001-33</t>
  </si>
  <si>
    <t>EM CONTRAPARTIDA À OUTORGA DA PERMISSÃO, A PERMISSIONÁRIA PAGARÁ AO      PERMITENTE, NO DIA 05 DE CADA MÊS, O VALOR DE R$ 3.012,00 (TRÊS MIL E DOZE), ATRAVÉS DE DEPOSITO NA CAIXA ECONÔMICA FEDERAL, AGENCIA: 1294/OPERAÇÃO: 06/ CONTA CORRENTE: 000671-0 ARRECADAÇÃO DA FACULDADE DE CIÊNCIAS DA ADMINISTRAÇÃO DE PERNAMBUCO, FONTE: 0241 E APRESENTAR O COMPROVANTE DO DEPOSITO NA DIVISÃO FINANCEIRA, DA FCAP, ALÉM DO CUSTO DE ENERGIA E ÁGUA QUE SERÁ DA TOTAL E EXCLUSIVA RESPONSABILIDADE DA (O) PERMISSIONÁRIA (O), RESULTANTE DA LEITURA DO SUB-MEDIDOR INSTALADO NA CANTINA, CUJO DEPOSITO TAMBÉM SERÁ EFETUADO MA MESMA CONTA E CONDIÇÕES ACIMA CITADO</t>
  </si>
  <si>
    <t>EM CONTRAPARTIDA À OUTORGA DE PERMISSÃO, A PERMISSIONÁRIA CONCEDERÁ 206.000 (DUZENTOS E SEIS MIL) CÓPIAS/ANO, NÃO CUMULATIVAS, INCLUÍDOS PAPEL E TONER, À PERMITENTE, E UMA TAXA DE R$ 110,00 (CENTRO E DEZ REAIS) REFERENTE AO CONSUMO DE ENERGIA ELÉTRICA, ATRAVÉS DE DEPOSITO NA CAIXA ECONÔMICA FEDERAL, AGENCIA: 1294/OPERAÇÃO: 06 CONTA CORRENTE: 000671-0 ARRECADAÇÃO DA FACULDADE DE CIÊNCIAS DA ADMINISTRAÇÃO DE PERNAMBUCO, FONTE: 0241,  E APRESENTAR O COMPROVANTE DO DEPOSITO NA DIVISÃO FINANCEIRA, DA FCAP</t>
  </si>
  <si>
    <t>PERMISSÃO DE MERO USO Nº 02/2018</t>
  </si>
  <si>
    <t>PROCESSO 001/2017 PREGÃO PRESENCIAL Nº 006/2017.           MERO USO 01/2018</t>
  </si>
  <si>
    <t>INSTITUTO DE APOIO A UNIVERSIDADE DE PERNAMBUCO-IAUPE</t>
  </si>
  <si>
    <t>O PRESENTE CONTRATO TEM COM OBJETO, O DESENVOLVIMENTO DOS CURSOS DE PÓS-GRADUAÇÃO (LATO-SENSU):</t>
  </si>
  <si>
    <t>CONTRATO               Nº  04/2016</t>
  </si>
  <si>
    <t>TERMO ADITIVO 01/2017 AO CONTRATO 04/2016</t>
  </si>
  <si>
    <t>10</t>
  </si>
  <si>
    <t>11</t>
  </si>
  <si>
    <t>03.507.661/0001-04</t>
  </si>
  <si>
    <t xml:space="preserve">
a) Administração Financeira; 
b) Gestão do Potencial Humano nas Organizações;
c) Gestão de Negócios;
d) Planejamento e Gestão Pública;
e) MBA em Gestão de Pessoa;
f) MBA em Gestão de Custos e Controladoria;
g) MBA em Logística Empresarial;
h) MBA em Marketing;
i) MBA em Planejamento e Gestão Organizacional;
j) MBA em Serviços de Saúde e Gestão Hospitalar;
k) MBA em Gestão da Qualidade em Serviços
</t>
  </si>
  <si>
    <t>SERVIÇO DE GERENCIAMENTO DO FORNECIMENTO DE COMBUSTÍVEIS.</t>
  </si>
  <si>
    <t>12</t>
  </si>
  <si>
    <t>PAGAMENTO</t>
  </si>
  <si>
    <t>FONTE</t>
  </si>
  <si>
    <t>0101000000</t>
  </si>
  <si>
    <t>0241000000</t>
  </si>
  <si>
    <t>10.835.932/0001-08</t>
  </si>
  <si>
    <t>PRESTAÇÃO DE SERVIÇO REFERENTE À FORNECIMENTO DE ENERGIA ELÉTRICA NO EDIFICIO SEDE DA FACULDADE DE CIENCIAS DA ADMINISTRAÇÃO E DIREITO DE PERNAMBUCO</t>
  </si>
  <si>
    <t>PRESTAÇÃO DE SERVIÇO REFERENTE À FORNECIMENTO DE ÁGUA, NO EDIFICIO SEDE DA FACULDADE DE CIENCIAS DA ADMINISTRAÇÃO E DIREITO DE PERNAMBUCO</t>
  </si>
  <si>
    <t>O PROCESSO DE FORMALIZAÇÃO DO CONTRATO ENCONTRA-SE NA SECRETARIA DE ADMINISTRAÇÃO SAD-PE</t>
  </si>
  <si>
    <t>13</t>
  </si>
  <si>
    <t>14</t>
  </si>
  <si>
    <t>09.769.035/0001-64</t>
  </si>
  <si>
    <t>MATRICULA 05789807-0</t>
  </si>
  <si>
    <t>MATRICULA 0895577014</t>
  </si>
  <si>
    <t xml:space="preserve">INEXIGIBILIDADE </t>
  </si>
  <si>
    <t>COMPANHIA  PERNAMBUCANA DE SANEAMENTO DE PERNAMBUCO - COMPESA</t>
  </si>
  <si>
    <t>COMPANHIA  ENERGÉTICA DE PERNAMBUO - CELPE</t>
  </si>
  <si>
    <t>PODERÁ TEM ALTELAÇOES DE VALORES BASEADO EM NOVA CONTRATAÇÃO DE ESTAGIARIO PARA 2018</t>
  </si>
  <si>
    <t>15</t>
  </si>
  <si>
    <t>16</t>
  </si>
  <si>
    <t>CIRCUITO DE ACESSO DE 4 MDPS LOCAL</t>
  </si>
  <si>
    <t>SERVIÇOS DE PONTOS DE VOZ FIXO 35 ANALOGICOS</t>
  </si>
  <si>
    <t>SERVIÇOS DE TRÁFEGO EXTRA REDE=E-CONECTADO FIXO</t>
  </si>
  <si>
    <t xml:space="preserve"> CONTRATO          Nº       10/2013</t>
  </si>
  <si>
    <t xml:space="preserve"> CONTRATO      Nº   07/2013</t>
  </si>
  <si>
    <t xml:space="preserve"> CONTRATO          Nº       05/2014</t>
  </si>
  <si>
    <t xml:space="preserve"> CONTRATO          Nº       01/2015</t>
  </si>
  <si>
    <t xml:space="preserve"> CONTRATO          Nº       06/2015</t>
  </si>
  <si>
    <t xml:space="preserve"> CONTRATO          Nº       03/2018</t>
  </si>
  <si>
    <t xml:space="preserve"> CONTRATO          Nº       04/2018</t>
  </si>
  <si>
    <t xml:space="preserve">     DISPENSA DE             LICITAÇÃO            PE-INTEGRADO   Nº12201800003</t>
  </si>
  <si>
    <t xml:space="preserve">     DISPENSA DE             LICITAÇÃO            PE-INTEGRADO   Nº12201800006</t>
  </si>
  <si>
    <t xml:space="preserve"> CONTRATO          Nº       05/2018</t>
  </si>
  <si>
    <t>DIBASA COMERCIO E SERVIÇOS LTDA EPP</t>
  </si>
  <si>
    <t xml:space="preserve">11.836.848/0001-71 </t>
  </si>
  <si>
    <t>PRESTAÇÃO DE SERVIÇO REFERENTE À MANUTENÇÃO CORRETIVA E PREVENTIVA EM ELEVADORES SEM REPOSIÇÃO D EPEÇAS</t>
  </si>
  <si>
    <t>024100000</t>
  </si>
  <si>
    <t xml:space="preserve">     DISPENSA DE             LICITAÇÃO            PE-INTEGRADO   Nº12201800013</t>
  </si>
</sst>
</file>

<file path=xl/styles.xml><?xml version="1.0" encoding="utf-8"?>
<styleSheet xmlns="http://schemas.openxmlformats.org/spreadsheetml/2006/main">
  <numFmts count="1">
    <numFmt numFmtId="164" formatCode="dd/mm/yy;@"/>
  </numFmts>
  <fonts count="32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b/>
      <sz val="16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mbria"/>
      <family val="1"/>
    </font>
    <font>
      <sz val="12"/>
      <color rgb="FF000000"/>
      <name val="Cambria"/>
      <family val="1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12"/>
      <name val="Calibri"/>
      <family val="2"/>
      <scheme val="minor"/>
    </font>
    <font>
      <b/>
      <sz val="16"/>
      <color rgb="FF000000"/>
      <name val="Arial"/>
      <family val="2"/>
    </font>
    <font>
      <b/>
      <sz val="15"/>
      <color rgb="FF000000"/>
      <name val="Arial"/>
      <family val="2"/>
    </font>
    <font>
      <b/>
      <sz val="16"/>
      <color theme="1"/>
      <name val="Arial"/>
      <family val="2"/>
    </font>
    <font>
      <sz val="14"/>
      <color rgb="FF000000"/>
      <name val="Arial"/>
      <family val="2"/>
    </font>
    <font>
      <b/>
      <sz val="13"/>
      <color theme="1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sz val="1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4" fontId="5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/>
    </xf>
    <xf numFmtId="0" fontId="2" fillId="2" borderId="0" xfId="0" applyFont="1" applyFill="1"/>
    <xf numFmtId="0" fontId="0" fillId="2" borderId="0" xfId="0" applyFill="1"/>
    <xf numFmtId="49" fontId="2" fillId="0" borderId="0" xfId="0" applyNumberFormat="1" applyFont="1" applyAlignment="1">
      <alignment horizontal="center" wrapText="1"/>
    </xf>
    <xf numFmtId="4" fontId="2" fillId="2" borderId="0" xfId="0" applyNumberFormat="1" applyFont="1" applyFill="1"/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4" fontId="9" fillId="2" borderId="1" xfId="0" applyNumberFormat="1" applyFont="1" applyFill="1" applyBorder="1" applyAlignment="1">
      <alignment horizontal="right" vertical="center"/>
    </xf>
    <xf numFmtId="49" fontId="1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9" fillId="2" borderId="1" xfId="0" quotePrefix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19" fillId="4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justify" vertical="justify" wrapText="1"/>
    </xf>
    <xf numFmtId="49" fontId="1" fillId="0" borderId="0" xfId="0" applyNumberFormat="1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vertical="center"/>
    </xf>
    <xf numFmtId="0" fontId="22" fillId="0" borderId="1" xfId="0" applyFont="1" applyBorder="1" applyAlignment="1">
      <alignment horizontal="justify" vertical="center"/>
    </xf>
    <xf numFmtId="49" fontId="3" fillId="5" borderId="3" xfId="0" applyNumberFormat="1" applyFont="1" applyFill="1" applyBorder="1" applyAlignment="1">
      <alignment horizontal="center" vertical="center" wrapText="1"/>
    </xf>
    <xf numFmtId="49" fontId="3" fillId="5" borderId="2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3" fillId="5" borderId="5" xfId="0" applyNumberFormat="1" applyFont="1" applyFill="1" applyBorder="1" applyAlignment="1">
      <alignment horizontal="center" vertical="center" wrapText="1"/>
    </xf>
    <xf numFmtId="4" fontId="5" fillId="5" borderId="4" xfId="0" applyNumberFormat="1" applyFont="1" applyFill="1" applyBorder="1" applyAlignment="1">
      <alignment horizontal="center" vertical="center" wrapText="1"/>
    </xf>
    <xf numFmtId="4" fontId="5" fillId="5" borderId="6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164" fontId="26" fillId="2" borderId="1" xfId="0" applyNumberFormat="1" applyFont="1" applyFill="1" applyBorder="1" applyAlignment="1">
      <alignment horizontal="center" vertical="center" wrapText="1"/>
    </xf>
    <xf numFmtId="14" fontId="26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4" fontId="28" fillId="5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right" vertical="center"/>
    </xf>
    <xf numFmtId="49" fontId="21" fillId="4" borderId="1" xfId="0" applyNumberFormat="1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 wrapText="1" readingOrder="2"/>
    </xf>
    <xf numFmtId="0" fontId="30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distributed" wrapText="1"/>
    </xf>
    <xf numFmtId="49" fontId="31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49" fontId="1" fillId="5" borderId="4" xfId="0" applyNumberFormat="1" applyFont="1" applyFill="1" applyBorder="1" applyAlignment="1">
      <alignment horizontal="center" vertical="center" wrapText="1"/>
    </xf>
    <xf numFmtId="49" fontId="1" fillId="5" borderId="6" xfId="0" applyNumberFormat="1" applyFont="1" applyFill="1" applyBorder="1" applyAlignment="1">
      <alignment horizontal="center" vertical="center" wrapText="1"/>
    </xf>
    <xf numFmtId="49" fontId="3" fillId="5" borderId="4" xfId="0" applyNumberFormat="1" applyFont="1" applyFill="1" applyBorder="1" applyAlignment="1">
      <alignment horizontal="center" vertical="center" wrapText="1"/>
    </xf>
    <xf numFmtId="49" fontId="3" fillId="5" borderId="6" xfId="0" applyNumberFormat="1" applyFont="1" applyFill="1" applyBorder="1" applyAlignment="1">
      <alignment horizontal="center" vertical="center" wrapText="1"/>
    </xf>
    <xf numFmtId="4" fontId="28" fillId="5" borderId="3" xfId="0" applyNumberFormat="1" applyFont="1" applyFill="1" applyBorder="1" applyAlignment="1">
      <alignment horizontal="center" vertical="center" wrapText="1"/>
    </xf>
    <xf numFmtId="4" fontId="28" fillId="5" borderId="2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4" fontId="23" fillId="2" borderId="1" xfId="0" applyNumberFormat="1" applyFont="1" applyFill="1" applyBorder="1" applyAlignment="1">
      <alignment horizontal="justify" vertical="justify" wrapText="1"/>
    </xf>
    <xf numFmtId="4" fontId="23" fillId="2" borderId="1" xfId="0" quotePrefix="1" applyNumberFormat="1" applyFont="1" applyFill="1" applyBorder="1" applyAlignment="1">
      <alignment horizontal="justify" vertical="justify" wrapText="1"/>
    </xf>
    <xf numFmtId="0" fontId="18" fillId="2" borderId="1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1293892</xdr:colOff>
      <xdr:row>3</xdr:row>
      <xdr:rowOff>75200</xdr:rowOff>
    </xdr:from>
    <xdr:to>
      <xdr:col>11</xdr:col>
      <xdr:colOff>312833</xdr:colOff>
      <xdr:row>6</xdr:row>
      <xdr:rowOff>463718</xdr:rowOff>
    </xdr:to>
    <xdr:sp macro="" textlink="">
      <xdr:nvSpPr>
        <xdr:cNvPr id="2" name="CaixaDeTexto 1"/>
        <xdr:cNvSpPr txBox="1"/>
      </xdr:nvSpPr>
      <xdr:spPr>
        <a:xfrm>
          <a:off x="1293892" y="761000"/>
          <a:ext cx="15097141" cy="1626768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/>
        <a:p>
          <a:pPr algn="ctr" rtl="0"/>
          <a:r>
            <a:rPr lang="pt-BR" sz="2500" b="1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COORDENADORIA ADMINISTRATIVA E FINANCEIRA</a:t>
          </a:r>
          <a:endParaRPr lang="pt-BR" sz="2500">
            <a:latin typeface="Arial" pitchFamily="34" charset="0"/>
            <a:cs typeface="Arial" pitchFamily="34" charset="0"/>
          </a:endParaRPr>
        </a:p>
        <a:p>
          <a:pPr algn="ctr" rtl="0"/>
          <a:r>
            <a:rPr lang="pt-BR" sz="2500" b="1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PLANILHA DEMONSTRATIVA DOS</a:t>
          </a:r>
          <a:r>
            <a:rPr lang="pt-BR" sz="2500" b="1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CONTRATOS VIGENTES </a:t>
          </a:r>
        </a:p>
        <a:p>
          <a:pPr algn="ctr" rtl="0"/>
          <a:r>
            <a:rPr lang="pt-BR" sz="2500" b="1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NO EXERCICIO DE 2018</a:t>
          </a:r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1293892</xdr:colOff>
      <xdr:row>3</xdr:row>
      <xdr:rowOff>75200</xdr:rowOff>
    </xdr:from>
    <xdr:to>
      <xdr:col>11</xdr:col>
      <xdr:colOff>312833</xdr:colOff>
      <xdr:row>6</xdr:row>
      <xdr:rowOff>463718</xdr:rowOff>
    </xdr:to>
    <xdr:sp macro="" textlink="">
      <xdr:nvSpPr>
        <xdr:cNvPr id="9" name="CaixaDeTexto 8"/>
        <xdr:cNvSpPr txBox="1"/>
      </xdr:nvSpPr>
      <xdr:spPr>
        <a:xfrm>
          <a:off x="1293892" y="751976"/>
          <a:ext cx="14910652" cy="1616742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/>
        <a:p>
          <a:pPr algn="ctr" rtl="0"/>
          <a:r>
            <a:rPr lang="pt-BR" sz="2500" b="1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COORDENADORIA ADMINISTRATIVA E FINANCEIRA</a:t>
          </a:r>
          <a:endParaRPr lang="pt-BR" sz="2500">
            <a:latin typeface="Arial" pitchFamily="34" charset="0"/>
            <a:cs typeface="Arial" pitchFamily="34" charset="0"/>
          </a:endParaRPr>
        </a:p>
        <a:p>
          <a:pPr algn="ctr" rtl="0"/>
          <a:r>
            <a:rPr lang="pt-BR" sz="2500" b="1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PLANILHA DEMONSTRATIVA DOS</a:t>
          </a:r>
          <a:r>
            <a:rPr lang="pt-BR" sz="2500" b="1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CONTRATOS VIGENTES </a:t>
          </a:r>
        </a:p>
        <a:p>
          <a:pPr algn="ctr" rtl="0"/>
          <a:r>
            <a:rPr lang="pt-BR" sz="2500" b="1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NO EXERCICIO DE 2018</a:t>
          </a:r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oleObject" Target="../embeddings/oleObject2.bin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oleObject" Target="../embeddings/oleObject4.bin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tabSelected="1" topLeftCell="A4" zoomScale="70" zoomScaleNormal="70" workbookViewId="0">
      <pane xSplit="6" ySplit="6" topLeftCell="G10" activePane="bottomRight" state="frozen"/>
      <selection activeCell="A4" sqref="A4"/>
      <selection pane="topRight" activeCell="G4" sqref="G4"/>
      <selection pane="bottomLeft" activeCell="A7" sqref="A7"/>
      <selection pane="bottomRight" activeCell="L18" sqref="L18"/>
    </sheetView>
  </sheetViews>
  <sheetFormatPr defaultRowHeight="15"/>
  <cols>
    <col min="1" max="1" width="22.85546875" style="4" customWidth="1"/>
    <col min="2" max="2" width="26.7109375" style="4" customWidth="1"/>
    <col min="3" max="3" width="20.5703125" style="10" customWidth="1"/>
    <col min="4" max="5" width="18.85546875" style="10" customWidth="1"/>
    <col min="6" max="6" width="23.140625" style="5" customWidth="1"/>
    <col min="7" max="7" width="29.5703125" style="4" customWidth="1"/>
    <col min="8" max="8" width="30.140625" style="5" customWidth="1"/>
    <col min="9" max="9" width="16.140625" style="7" customWidth="1"/>
    <col min="10" max="10" width="17.7109375" style="7" customWidth="1"/>
    <col min="11" max="11" width="16.5703125" style="7" customWidth="1"/>
    <col min="12" max="12" width="24.85546875" style="6" customWidth="1"/>
    <col min="13" max="13" width="12.28515625" style="1" bestFit="1" customWidth="1"/>
    <col min="14" max="17" width="9.140625" style="1"/>
  </cols>
  <sheetData>
    <row r="1" spans="1:17" ht="18">
      <c r="A1" s="71"/>
      <c r="B1" s="71"/>
      <c r="C1" s="71"/>
      <c r="D1" s="71"/>
      <c r="E1" s="71"/>
      <c r="F1" s="71"/>
      <c r="G1" s="71"/>
      <c r="H1" s="71"/>
      <c r="I1" s="71"/>
      <c r="J1" s="71"/>
      <c r="K1" s="59"/>
    </row>
    <row r="2" spans="1:17" ht="18">
      <c r="A2" s="71"/>
      <c r="B2" s="71"/>
      <c r="C2" s="71"/>
      <c r="D2" s="71"/>
      <c r="E2" s="71"/>
      <c r="F2" s="71"/>
      <c r="G2" s="71"/>
      <c r="H2" s="71"/>
      <c r="I2" s="71"/>
      <c r="J2" s="71"/>
      <c r="K2" s="59"/>
    </row>
    <row r="3" spans="1:17" ht="18">
      <c r="A3" s="71"/>
      <c r="B3" s="71"/>
      <c r="C3" s="71"/>
      <c r="D3" s="71"/>
      <c r="E3" s="71"/>
      <c r="F3" s="71"/>
      <c r="G3" s="71"/>
      <c r="H3" s="71"/>
      <c r="I3" s="71"/>
      <c r="J3" s="71"/>
      <c r="K3" s="59"/>
    </row>
    <row r="4" spans="1:17" ht="18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7" ht="39.950000000000003" customHeight="1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7" ht="39.950000000000003" customHeight="1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7" ht="39.950000000000003" customHeight="1" thickBot="1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7" s="3" customFormat="1" ht="39.950000000000003" customHeight="1" thickTop="1" thickBot="1">
      <c r="A8" s="40" t="s">
        <v>45</v>
      </c>
      <c r="B8" s="44"/>
      <c r="C8" s="41"/>
      <c r="D8" s="40"/>
      <c r="E8" s="41"/>
      <c r="F8" s="72" t="s">
        <v>2</v>
      </c>
      <c r="G8" s="74" t="s">
        <v>3</v>
      </c>
      <c r="H8" s="74" t="s">
        <v>8</v>
      </c>
      <c r="I8" s="76" t="s">
        <v>47</v>
      </c>
      <c r="J8" s="77"/>
      <c r="K8" s="58" t="s">
        <v>85</v>
      </c>
      <c r="L8" s="45" t="s">
        <v>4</v>
      </c>
      <c r="M8" s="2"/>
      <c r="N8" s="2"/>
      <c r="O8" s="2"/>
      <c r="P8" s="2"/>
      <c r="Q8" s="2"/>
    </row>
    <row r="9" spans="1:17" s="3" customFormat="1" ht="39.950000000000003" customHeight="1" thickTop="1" thickBot="1">
      <c r="A9" s="42" t="s">
        <v>0</v>
      </c>
      <c r="B9" s="43" t="s">
        <v>1</v>
      </c>
      <c r="C9" s="43" t="s">
        <v>23</v>
      </c>
      <c r="D9" s="43" t="s">
        <v>5</v>
      </c>
      <c r="E9" s="43" t="s">
        <v>6</v>
      </c>
      <c r="F9" s="73"/>
      <c r="G9" s="75"/>
      <c r="H9" s="75"/>
      <c r="I9" s="58" t="s">
        <v>7</v>
      </c>
      <c r="J9" s="58" t="s">
        <v>48</v>
      </c>
      <c r="K9" s="58" t="s">
        <v>86</v>
      </c>
      <c r="L9" s="46"/>
      <c r="M9" s="2"/>
      <c r="N9" s="2"/>
      <c r="O9" s="2"/>
      <c r="P9" s="2"/>
      <c r="Q9" s="2"/>
    </row>
    <row r="10" spans="1:17" s="3" customFormat="1" ht="80.099999999999994" customHeight="1" thickTop="1" thickBot="1">
      <c r="A10" s="47" t="s">
        <v>30</v>
      </c>
      <c r="B10" s="56" t="s">
        <v>25</v>
      </c>
      <c r="C10" s="48" t="s">
        <v>108</v>
      </c>
      <c r="D10" s="36">
        <v>43101</v>
      </c>
      <c r="E10" s="36">
        <v>43251</v>
      </c>
      <c r="F10" s="18" t="s">
        <v>18</v>
      </c>
      <c r="G10" s="35" t="s">
        <v>13</v>
      </c>
      <c r="H10" s="20" t="s">
        <v>20</v>
      </c>
      <c r="I10" s="14">
        <v>27771.74</v>
      </c>
      <c r="J10" s="14">
        <f>I10*5</f>
        <v>138858.70000000001</v>
      </c>
      <c r="K10" s="37" t="s">
        <v>87</v>
      </c>
      <c r="L10" s="23" t="s">
        <v>51</v>
      </c>
      <c r="M10" s="2"/>
      <c r="N10" s="2"/>
      <c r="O10" s="2"/>
      <c r="P10" s="2"/>
      <c r="Q10" s="2"/>
    </row>
    <row r="11" spans="1:17" s="3" customFormat="1" ht="80.099999999999994" customHeight="1" thickTop="1" thickBot="1">
      <c r="A11" s="47" t="s">
        <v>31</v>
      </c>
      <c r="B11" s="56" t="s">
        <v>24</v>
      </c>
      <c r="C11" s="48" t="s">
        <v>107</v>
      </c>
      <c r="D11" s="36">
        <v>43101</v>
      </c>
      <c r="E11" s="36">
        <v>43351</v>
      </c>
      <c r="F11" s="18" t="s">
        <v>19</v>
      </c>
      <c r="G11" s="35" t="s">
        <v>14</v>
      </c>
      <c r="H11" s="20" t="s">
        <v>21</v>
      </c>
      <c r="I11" s="14">
        <v>14398.56</v>
      </c>
      <c r="J11" s="14">
        <f>I11*9</f>
        <v>129587.04</v>
      </c>
      <c r="K11" s="37" t="s">
        <v>87</v>
      </c>
      <c r="L11" s="23" t="s">
        <v>51</v>
      </c>
      <c r="M11" s="2"/>
      <c r="N11" s="2"/>
      <c r="O11" s="2"/>
      <c r="P11" s="2"/>
      <c r="Q11" s="2"/>
    </row>
    <row r="12" spans="1:17" s="3" customFormat="1" ht="99.95" customHeight="1" thickTop="1" thickBot="1">
      <c r="A12" s="47" t="s">
        <v>32</v>
      </c>
      <c r="B12" s="22" t="s">
        <v>43</v>
      </c>
      <c r="C12" s="48" t="s">
        <v>109</v>
      </c>
      <c r="D12" s="36">
        <v>43042</v>
      </c>
      <c r="E12" s="36">
        <v>43406</v>
      </c>
      <c r="F12" s="18" t="s">
        <v>16</v>
      </c>
      <c r="G12" s="35" t="s">
        <v>11</v>
      </c>
      <c r="H12" s="20" t="s">
        <v>39</v>
      </c>
      <c r="I12" s="14">
        <v>1414.72</v>
      </c>
      <c r="J12" s="14">
        <f>I12*12</f>
        <v>16976.64</v>
      </c>
      <c r="K12" s="37" t="s">
        <v>87</v>
      </c>
      <c r="L12" s="23" t="s">
        <v>29</v>
      </c>
      <c r="M12" s="2"/>
      <c r="N12" s="2"/>
      <c r="O12" s="2"/>
      <c r="P12" s="2"/>
      <c r="Q12" s="2"/>
    </row>
    <row r="13" spans="1:17" s="3" customFormat="1" ht="80.099999999999994" customHeight="1" thickTop="1" thickBot="1">
      <c r="A13" s="47" t="s">
        <v>33</v>
      </c>
      <c r="B13" s="57" t="s">
        <v>26</v>
      </c>
      <c r="C13" s="48" t="s">
        <v>110</v>
      </c>
      <c r="D13" s="36">
        <v>43102</v>
      </c>
      <c r="E13" s="36">
        <v>43465</v>
      </c>
      <c r="F13" s="18" t="s">
        <v>22</v>
      </c>
      <c r="G13" s="35" t="s">
        <v>9</v>
      </c>
      <c r="H13" s="17" t="s">
        <v>42</v>
      </c>
      <c r="I13" s="14">
        <v>833.33500000000004</v>
      </c>
      <c r="J13" s="14">
        <f>I13*12</f>
        <v>10000.02</v>
      </c>
      <c r="K13" s="37" t="s">
        <v>87</v>
      </c>
      <c r="L13" s="23" t="s">
        <v>28</v>
      </c>
      <c r="M13" s="2"/>
      <c r="N13" s="2"/>
      <c r="O13" s="2"/>
      <c r="P13" s="2"/>
      <c r="Q13" s="2"/>
    </row>
    <row r="14" spans="1:17" s="9" customFormat="1" ht="90" customHeight="1" thickTop="1" thickBot="1">
      <c r="A14" s="47" t="s">
        <v>34</v>
      </c>
      <c r="B14" s="27" t="s">
        <v>44</v>
      </c>
      <c r="C14" s="48" t="s">
        <v>111</v>
      </c>
      <c r="D14" s="36">
        <v>43191</v>
      </c>
      <c r="E14" s="36">
        <v>43555</v>
      </c>
      <c r="F14" s="18" t="s">
        <v>15</v>
      </c>
      <c r="G14" s="35" t="s">
        <v>10</v>
      </c>
      <c r="H14" s="20" t="s">
        <v>41</v>
      </c>
      <c r="I14" s="14">
        <v>1451.6</v>
      </c>
      <c r="J14" s="14">
        <f>I14*12</f>
        <v>17419.199999999997</v>
      </c>
      <c r="K14" s="37" t="s">
        <v>87</v>
      </c>
      <c r="L14" s="23" t="s">
        <v>101</v>
      </c>
      <c r="M14" s="11"/>
      <c r="N14" s="8"/>
      <c r="O14" s="8"/>
      <c r="P14" s="8"/>
      <c r="Q14" s="8"/>
    </row>
    <row r="15" spans="1:17" s="9" customFormat="1" ht="90" customHeight="1" thickTop="1" thickBot="1">
      <c r="A15" s="47" t="s">
        <v>35</v>
      </c>
      <c r="B15" s="26" t="s">
        <v>59</v>
      </c>
      <c r="C15" s="68" t="s">
        <v>57</v>
      </c>
      <c r="D15" s="36">
        <v>43101</v>
      </c>
      <c r="E15" s="36">
        <v>43364</v>
      </c>
      <c r="F15" s="18" t="s">
        <v>17</v>
      </c>
      <c r="G15" s="35" t="s">
        <v>12</v>
      </c>
      <c r="H15" s="20" t="s">
        <v>83</v>
      </c>
      <c r="I15" s="14">
        <v>151.72</v>
      </c>
      <c r="J15" s="14">
        <f>I15*9</f>
        <v>1365.48</v>
      </c>
      <c r="K15" s="37" t="s">
        <v>87</v>
      </c>
      <c r="L15" s="24" t="s">
        <v>61</v>
      </c>
      <c r="M15" s="11"/>
      <c r="N15" s="8"/>
      <c r="O15" s="8"/>
      <c r="P15" s="8"/>
      <c r="Q15" s="8"/>
    </row>
    <row r="16" spans="1:17" s="9" customFormat="1" ht="90" customHeight="1" thickTop="1" thickBot="1">
      <c r="A16" s="47" t="s">
        <v>36</v>
      </c>
      <c r="B16" s="60" t="s">
        <v>58</v>
      </c>
      <c r="C16" s="57" t="s">
        <v>56</v>
      </c>
      <c r="D16" s="61">
        <v>43101</v>
      </c>
      <c r="E16" s="61">
        <v>43359</v>
      </c>
      <c r="F16" s="62" t="s">
        <v>55</v>
      </c>
      <c r="G16" s="63" t="s">
        <v>60</v>
      </c>
      <c r="H16" s="64" t="s">
        <v>104</v>
      </c>
      <c r="I16" s="65">
        <v>1583.86</v>
      </c>
      <c r="J16" s="65">
        <v>13523.78</v>
      </c>
      <c r="K16" s="66" t="s">
        <v>87</v>
      </c>
      <c r="L16" s="24" t="s">
        <v>62</v>
      </c>
      <c r="M16" s="11"/>
      <c r="N16" s="8"/>
      <c r="O16" s="8"/>
      <c r="P16" s="8"/>
      <c r="Q16" s="8"/>
    </row>
    <row r="17" spans="1:17" s="9" customFormat="1" ht="90" customHeight="1" thickTop="1" thickBot="1">
      <c r="A17" s="47" t="s">
        <v>37</v>
      </c>
      <c r="B17" s="60" t="s">
        <v>58</v>
      </c>
      <c r="C17" s="57" t="s">
        <v>56</v>
      </c>
      <c r="D17" s="61">
        <v>43101</v>
      </c>
      <c r="E17" s="61">
        <v>43359</v>
      </c>
      <c r="F17" s="62" t="s">
        <v>55</v>
      </c>
      <c r="G17" s="63" t="s">
        <v>60</v>
      </c>
      <c r="H17" s="64" t="s">
        <v>105</v>
      </c>
      <c r="I17" s="65">
        <v>811.3</v>
      </c>
      <c r="J17" s="65">
        <v>6929.05</v>
      </c>
      <c r="K17" s="66" t="s">
        <v>87</v>
      </c>
      <c r="L17" s="24" t="s">
        <v>62</v>
      </c>
      <c r="M17" s="11"/>
      <c r="N17" s="8"/>
      <c r="O17" s="8"/>
      <c r="P17" s="8"/>
      <c r="Q17" s="8"/>
    </row>
    <row r="18" spans="1:17" s="9" customFormat="1" ht="90" customHeight="1" thickTop="1" thickBot="1">
      <c r="A18" s="47" t="s">
        <v>38</v>
      </c>
      <c r="B18" s="60" t="s">
        <v>58</v>
      </c>
      <c r="C18" s="57" t="s">
        <v>56</v>
      </c>
      <c r="D18" s="61">
        <v>43101</v>
      </c>
      <c r="E18" s="61">
        <v>43359</v>
      </c>
      <c r="F18" s="62" t="s">
        <v>55</v>
      </c>
      <c r="G18" s="63" t="s">
        <v>60</v>
      </c>
      <c r="H18" s="67" t="s">
        <v>106</v>
      </c>
      <c r="I18" s="65">
        <v>260.16000000000003</v>
      </c>
      <c r="J18" s="65">
        <v>3073.48</v>
      </c>
      <c r="K18" s="66" t="s">
        <v>87</v>
      </c>
      <c r="L18" s="24" t="s">
        <v>62</v>
      </c>
      <c r="M18" s="11"/>
      <c r="N18" s="8"/>
      <c r="O18" s="8"/>
      <c r="P18" s="8"/>
      <c r="Q18" s="8"/>
    </row>
    <row r="19" spans="1:17" s="9" customFormat="1" ht="80.099999999999994" customHeight="1" thickTop="1" thickBot="1">
      <c r="A19" s="47" t="s">
        <v>79</v>
      </c>
      <c r="B19" s="69" t="s">
        <v>114</v>
      </c>
      <c r="C19" s="70" t="s">
        <v>112</v>
      </c>
      <c r="D19" s="51">
        <v>43171</v>
      </c>
      <c r="E19" s="51">
        <v>43536</v>
      </c>
      <c r="F19" s="16" t="s">
        <v>49</v>
      </c>
      <c r="G19" s="53" t="s">
        <v>50</v>
      </c>
      <c r="H19" s="17" t="s">
        <v>27</v>
      </c>
      <c r="I19" s="25" t="s">
        <v>46</v>
      </c>
      <c r="J19" s="14">
        <v>4414.4399999999996</v>
      </c>
      <c r="K19" s="37" t="s">
        <v>88</v>
      </c>
      <c r="L19" s="23" t="s">
        <v>29</v>
      </c>
      <c r="M19" s="11"/>
      <c r="N19" s="8"/>
      <c r="O19" s="8"/>
      <c r="P19" s="8"/>
      <c r="Q19" s="8"/>
    </row>
    <row r="20" spans="1:17" s="9" customFormat="1" ht="80.099999999999994" customHeight="1" thickTop="1" thickBot="1">
      <c r="A20" s="47" t="s">
        <v>80</v>
      </c>
      <c r="B20" s="69" t="s">
        <v>115</v>
      </c>
      <c r="C20" s="70" t="s">
        <v>113</v>
      </c>
      <c r="D20" s="51">
        <v>43192</v>
      </c>
      <c r="E20" s="51">
        <v>43555</v>
      </c>
      <c r="F20" s="19" t="s">
        <v>53</v>
      </c>
      <c r="G20" s="53" t="s">
        <v>54</v>
      </c>
      <c r="H20" s="21" t="s">
        <v>40</v>
      </c>
      <c r="I20" s="14">
        <v>528</v>
      </c>
      <c r="J20" s="14">
        <f>I20*12</f>
        <v>6336</v>
      </c>
      <c r="K20" s="37" t="s">
        <v>87</v>
      </c>
      <c r="L20" s="23" t="s">
        <v>29</v>
      </c>
      <c r="M20" s="11"/>
      <c r="N20" s="8"/>
      <c r="O20" s="8"/>
      <c r="P20" s="8"/>
      <c r="Q20" s="8"/>
    </row>
    <row r="21" spans="1:17" s="9" customFormat="1" ht="80.099999999999994" customHeight="1" thickTop="1" thickBot="1">
      <c r="A21" s="47" t="s">
        <v>84</v>
      </c>
      <c r="B21" s="69" t="s">
        <v>121</v>
      </c>
      <c r="C21" s="70" t="s">
        <v>116</v>
      </c>
      <c r="D21" s="51">
        <v>43230</v>
      </c>
      <c r="E21" s="51">
        <v>43465</v>
      </c>
      <c r="F21" s="19" t="s">
        <v>117</v>
      </c>
      <c r="G21" s="53" t="s">
        <v>118</v>
      </c>
      <c r="H21" s="21" t="s">
        <v>119</v>
      </c>
      <c r="I21" s="14">
        <v>660</v>
      </c>
      <c r="J21" s="14">
        <v>5280</v>
      </c>
      <c r="K21" s="37" t="s">
        <v>120</v>
      </c>
      <c r="L21" s="23" t="s">
        <v>29</v>
      </c>
      <c r="M21" s="11"/>
      <c r="N21" s="8"/>
      <c r="O21" s="8"/>
      <c r="P21" s="8"/>
      <c r="Q21" s="8"/>
    </row>
    <row r="22" spans="1:17" s="9" customFormat="1" ht="90" customHeight="1" thickTop="1" thickBot="1">
      <c r="A22" s="47" t="s">
        <v>93</v>
      </c>
      <c r="B22" s="57" t="s">
        <v>98</v>
      </c>
      <c r="C22" s="50" t="s">
        <v>97</v>
      </c>
      <c r="D22" s="51">
        <v>43101</v>
      </c>
      <c r="E22" s="51">
        <v>43465</v>
      </c>
      <c r="F22" s="19" t="s">
        <v>100</v>
      </c>
      <c r="G22" s="53" t="s">
        <v>89</v>
      </c>
      <c r="H22" s="21" t="s">
        <v>90</v>
      </c>
      <c r="I22" s="38">
        <v>19500</v>
      </c>
      <c r="J22" s="14">
        <f t="shared" ref="J22:J23" si="0">I22*12</f>
        <v>234000</v>
      </c>
      <c r="K22" s="37" t="s">
        <v>87</v>
      </c>
      <c r="L22" s="39" t="s">
        <v>92</v>
      </c>
      <c r="M22" s="11"/>
      <c r="N22" s="8"/>
      <c r="O22" s="8"/>
      <c r="P22" s="8"/>
      <c r="Q22" s="8"/>
    </row>
    <row r="23" spans="1:17" s="9" customFormat="1" ht="90" customHeight="1" thickTop="1" thickBot="1">
      <c r="A23" s="47" t="s">
        <v>94</v>
      </c>
      <c r="B23" s="57" t="s">
        <v>98</v>
      </c>
      <c r="C23" s="50" t="s">
        <v>96</v>
      </c>
      <c r="D23" s="51">
        <v>43101</v>
      </c>
      <c r="E23" s="51">
        <v>43465</v>
      </c>
      <c r="F23" s="19" t="s">
        <v>99</v>
      </c>
      <c r="G23" s="53" t="s">
        <v>95</v>
      </c>
      <c r="H23" s="21" t="s">
        <v>91</v>
      </c>
      <c r="I23" s="38">
        <v>4355</v>
      </c>
      <c r="J23" s="14">
        <f t="shared" si="0"/>
        <v>52260</v>
      </c>
      <c r="K23" s="37" t="s">
        <v>87</v>
      </c>
      <c r="L23" s="39" t="s">
        <v>92</v>
      </c>
      <c r="M23" s="11"/>
      <c r="N23" s="8"/>
      <c r="O23" s="8"/>
      <c r="P23" s="8"/>
      <c r="Q23" s="8"/>
    </row>
    <row r="24" spans="1:17" s="9" customFormat="1" ht="15.75" thickTop="1">
      <c r="M24" s="11"/>
      <c r="N24" s="8"/>
      <c r="O24" s="8"/>
      <c r="P24" s="8"/>
      <c r="Q24" s="8"/>
    </row>
    <row r="25" spans="1:17" s="9" customFormat="1">
      <c r="M25" s="11"/>
      <c r="N25" s="8"/>
      <c r="O25" s="8"/>
      <c r="P25" s="8"/>
      <c r="Q25" s="8"/>
    </row>
    <row r="26" spans="1:17" s="9" customFormat="1">
      <c r="M26" s="11"/>
      <c r="N26" s="8"/>
      <c r="O26" s="8"/>
      <c r="P26" s="8"/>
      <c r="Q26" s="8"/>
    </row>
    <row r="27" spans="1:17" s="9" customFormat="1">
      <c r="M27" s="11"/>
      <c r="N27" s="8"/>
      <c r="O27" s="8"/>
      <c r="P27" s="8"/>
      <c r="Q27" s="8"/>
    </row>
    <row r="28" spans="1:17" s="9" customFormat="1">
      <c r="M28" s="11"/>
      <c r="N28" s="8"/>
      <c r="O28" s="8"/>
      <c r="P28" s="8"/>
      <c r="Q28" s="8"/>
    </row>
    <row r="29" spans="1:17" s="9" customFormat="1">
      <c r="M29" s="11"/>
      <c r="N29" s="8"/>
      <c r="O29" s="8"/>
      <c r="P29" s="8"/>
      <c r="Q29" s="8"/>
    </row>
    <row r="30" spans="1:17" s="9" customFormat="1">
      <c r="M30" s="11"/>
      <c r="N30" s="8"/>
      <c r="O30" s="8"/>
      <c r="P30" s="8"/>
      <c r="Q30" s="8"/>
    </row>
    <row r="31" spans="1:17" s="9" customFormat="1">
      <c r="M31" s="11"/>
      <c r="N31" s="8"/>
      <c r="O31" s="8"/>
      <c r="P31" s="8"/>
      <c r="Q31" s="8"/>
    </row>
    <row r="32" spans="1:17" s="9" customFormat="1">
      <c r="M32" s="11"/>
      <c r="N32" s="8"/>
      <c r="O32" s="8"/>
      <c r="P32" s="8"/>
      <c r="Q32" s="8"/>
    </row>
    <row r="33" spans="13:17" s="9" customFormat="1">
      <c r="M33" s="11"/>
      <c r="N33" s="8"/>
      <c r="O33" s="8"/>
      <c r="P33" s="8"/>
      <c r="Q33" s="8"/>
    </row>
    <row r="34" spans="13:17" s="9" customFormat="1">
      <c r="M34" s="11"/>
      <c r="N34" s="8"/>
      <c r="O34" s="8"/>
      <c r="P34" s="8"/>
      <c r="Q34" s="8"/>
    </row>
    <row r="35" spans="13:17" s="9" customFormat="1">
      <c r="M35" s="11"/>
      <c r="N35" s="8"/>
      <c r="O35" s="8"/>
      <c r="P35" s="8"/>
      <c r="Q35" s="8"/>
    </row>
    <row r="36" spans="13:17" s="9" customFormat="1">
      <c r="M36" s="11"/>
      <c r="N36" s="8"/>
      <c r="O36" s="8"/>
      <c r="P36" s="8"/>
      <c r="Q36" s="8"/>
    </row>
    <row r="37" spans="13:17" s="9" customFormat="1">
      <c r="M37" s="11"/>
      <c r="N37" s="8"/>
      <c r="O37" s="8"/>
      <c r="P37" s="8"/>
      <c r="Q37" s="8"/>
    </row>
    <row r="38" spans="13:17" s="9" customFormat="1">
      <c r="M38" s="11"/>
      <c r="N38" s="8"/>
      <c r="O38" s="8"/>
      <c r="P38" s="8"/>
      <c r="Q38" s="8"/>
    </row>
    <row r="39" spans="13:17" s="9" customFormat="1">
      <c r="M39" s="11"/>
      <c r="N39" s="8"/>
      <c r="O39" s="8"/>
      <c r="P39" s="8"/>
      <c r="Q39" s="8"/>
    </row>
    <row r="40" spans="13:17" s="9" customFormat="1">
      <c r="M40" s="11"/>
      <c r="N40" s="8"/>
      <c r="O40" s="8"/>
      <c r="P40" s="8"/>
      <c r="Q40" s="8"/>
    </row>
    <row r="41" spans="13:17" s="9" customFormat="1">
      <c r="M41" s="11"/>
      <c r="N41" s="8"/>
      <c r="O41" s="8"/>
      <c r="P41" s="8"/>
      <c r="Q41" s="8"/>
    </row>
    <row r="42" spans="13:17" s="9" customFormat="1">
      <c r="M42" s="11"/>
      <c r="N42" s="8"/>
      <c r="O42" s="8"/>
      <c r="P42" s="8"/>
      <c r="Q42" s="8"/>
    </row>
    <row r="43" spans="13:17" s="9" customFormat="1">
      <c r="M43" s="11"/>
      <c r="N43" s="8"/>
      <c r="O43" s="8"/>
      <c r="P43" s="8"/>
      <c r="Q43" s="8"/>
    </row>
    <row r="44" spans="13:17" s="9" customFormat="1">
      <c r="M44" s="11"/>
      <c r="N44" s="8"/>
      <c r="O44" s="8"/>
      <c r="P44" s="8"/>
      <c r="Q44" s="8"/>
    </row>
    <row r="45" spans="13:17" s="9" customFormat="1">
      <c r="M45" s="11"/>
      <c r="N45" s="8"/>
      <c r="O45" s="8"/>
      <c r="P45" s="8"/>
      <c r="Q45" s="8"/>
    </row>
    <row r="46" spans="13:17" s="9" customFormat="1">
      <c r="M46" s="11"/>
      <c r="N46" s="8"/>
      <c r="O46" s="8"/>
      <c r="P46" s="8"/>
      <c r="Q46" s="8"/>
    </row>
    <row r="47" spans="13:17" s="9" customFormat="1">
      <c r="M47" s="11"/>
      <c r="N47" s="8"/>
      <c r="O47" s="8"/>
      <c r="P47" s="8"/>
      <c r="Q47" s="8"/>
    </row>
    <row r="48" spans="13:17" s="9" customFormat="1">
      <c r="M48" s="11"/>
      <c r="N48" s="8"/>
      <c r="O48" s="8"/>
      <c r="P48" s="8"/>
      <c r="Q48" s="8"/>
    </row>
    <row r="49" spans="13:17" s="9" customFormat="1">
      <c r="M49" s="11"/>
      <c r="N49" s="8"/>
      <c r="O49" s="8"/>
      <c r="P49" s="8"/>
      <c r="Q49" s="8"/>
    </row>
    <row r="50" spans="13:17" s="9" customFormat="1">
      <c r="M50" s="11"/>
      <c r="N50" s="8"/>
      <c r="O50" s="8"/>
      <c r="P50" s="8"/>
      <c r="Q50" s="8"/>
    </row>
    <row r="51" spans="13:17" s="9" customFormat="1">
      <c r="M51" s="11"/>
      <c r="N51" s="8"/>
      <c r="O51" s="8"/>
      <c r="P51" s="8"/>
      <c r="Q51" s="8"/>
    </row>
    <row r="52" spans="13:17" s="9" customFormat="1">
      <c r="M52" s="11"/>
      <c r="N52" s="8"/>
      <c r="O52" s="8"/>
      <c r="P52" s="8"/>
      <c r="Q52" s="8"/>
    </row>
    <row r="53" spans="13:17" s="9" customFormat="1">
      <c r="M53" s="11"/>
      <c r="N53" s="8"/>
      <c r="O53" s="8"/>
      <c r="P53" s="8"/>
      <c r="Q53" s="8"/>
    </row>
    <row r="54" spans="13:17" s="9" customFormat="1">
      <c r="M54" s="11"/>
      <c r="N54" s="8"/>
      <c r="O54" s="8"/>
      <c r="P54" s="8"/>
      <c r="Q54" s="8"/>
    </row>
    <row r="55" spans="13:17" s="9" customFormat="1">
      <c r="M55" s="11"/>
      <c r="N55" s="8"/>
      <c r="O55" s="8"/>
      <c r="P55" s="8"/>
      <c r="Q55" s="8"/>
    </row>
    <row r="56" spans="13:17" s="9" customFormat="1">
      <c r="M56" s="11"/>
      <c r="N56" s="8"/>
      <c r="O56" s="8"/>
      <c r="P56" s="8"/>
      <c r="Q56" s="8"/>
    </row>
    <row r="57" spans="13:17" s="9" customFormat="1">
      <c r="M57" s="11"/>
      <c r="N57" s="8"/>
      <c r="O57" s="8"/>
      <c r="P57" s="8"/>
      <c r="Q57" s="8"/>
    </row>
    <row r="58" spans="13:17" s="9" customFormat="1">
      <c r="M58" s="11"/>
      <c r="N58" s="8"/>
      <c r="O58" s="8"/>
      <c r="P58" s="8"/>
      <c r="Q58" s="8"/>
    </row>
    <row r="59" spans="13:17" s="9" customFormat="1">
      <c r="M59" s="11"/>
      <c r="N59" s="8"/>
      <c r="O59" s="8"/>
      <c r="P59" s="8"/>
      <c r="Q59" s="8"/>
    </row>
    <row r="60" spans="13:17" s="9" customFormat="1">
      <c r="M60" s="11"/>
      <c r="N60" s="8"/>
      <c r="O60" s="8"/>
      <c r="P60" s="8"/>
      <c r="Q60" s="8"/>
    </row>
    <row r="61" spans="13:17" s="9" customFormat="1">
      <c r="M61" s="11"/>
      <c r="N61" s="8"/>
      <c r="O61" s="8"/>
      <c r="P61" s="8"/>
      <c r="Q61" s="8"/>
    </row>
    <row r="62" spans="13:17" s="9" customFormat="1">
      <c r="M62" s="11"/>
      <c r="N62" s="8"/>
      <c r="O62" s="8"/>
      <c r="P62" s="8"/>
      <c r="Q62" s="8"/>
    </row>
    <row r="63" spans="13:17" s="9" customFormat="1">
      <c r="M63" s="11"/>
      <c r="N63" s="8"/>
      <c r="O63" s="8"/>
      <c r="P63" s="8"/>
      <c r="Q63" s="8"/>
    </row>
    <row r="64" spans="13:17" s="9" customFormat="1">
      <c r="M64" s="11"/>
      <c r="N64" s="8"/>
      <c r="O64" s="8"/>
      <c r="P64" s="8"/>
      <c r="Q64" s="8"/>
    </row>
    <row r="65" spans="13:17" s="9" customFormat="1">
      <c r="M65" s="11"/>
      <c r="N65" s="8"/>
      <c r="O65" s="8"/>
      <c r="P65" s="8"/>
      <c r="Q65" s="8"/>
    </row>
    <row r="66" spans="13:17" s="9" customFormat="1">
      <c r="M66" s="11"/>
      <c r="N66" s="8"/>
      <c r="O66" s="8"/>
      <c r="P66" s="8"/>
      <c r="Q66" s="8"/>
    </row>
    <row r="67" spans="13:17" s="9" customFormat="1">
      <c r="M67" s="11"/>
      <c r="N67" s="8"/>
      <c r="O67" s="8"/>
      <c r="P67" s="8"/>
      <c r="Q67" s="8"/>
    </row>
    <row r="68" spans="13:17" s="9" customFormat="1">
      <c r="M68" s="11"/>
      <c r="N68" s="8"/>
      <c r="O68" s="8"/>
      <c r="P68" s="8"/>
      <c r="Q68" s="8"/>
    </row>
    <row r="69" spans="13:17" s="9" customFormat="1">
      <c r="M69" s="11"/>
      <c r="N69" s="8"/>
      <c r="O69" s="8"/>
      <c r="P69" s="8"/>
      <c r="Q69" s="8"/>
    </row>
    <row r="70" spans="13:17" s="9" customFormat="1">
      <c r="M70" s="11"/>
      <c r="N70" s="8"/>
      <c r="O70" s="8"/>
      <c r="P70" s="8"/>
      <c r="Q70" s="8"/>
    </row>
    <row r="71" spans="13:17" s="9" customFormat="1">
      <c r="M71" s="11"/>
      <c r="N71" s="8"/>
      <c r="O71" s="8"/>
      <c r="P71" s="8"/>
      <c r="Q71" s="8"/>
    </row>
    <row r="72" spans="13:17" s="9" customFormat="1">
      <c r="M72" s="11"/>
      <c r="N72" s="8"/>
      <c r="O72" s="8"/>
      <c r="P72" s="8"/>
      <c r="Q72" s="8"/>
    </row>
    <row r="73" spans="13:17" s="9" customFormat="1">
      <c r="M73" s="11"/>
      <c r="N73" s="8"/>
      <c r="O73" s="8"/>
      <c r="P73" s="8"/>
      <c r="Q73" s="8"/>
    </row>
    <row r="74" spans="13:17" s="9" customFormat="1">
      <c r="M74" s="11"/>
      <c r="N74" s="8"/>
      <c r="O74" s="8"/>
      <c r="P74" s="8"/>
      <c r="Q74" s="8"/>
    </row>
    <row r="75" spans="13:17" s="9" customFormat="1">
      <c r="M75" s="11"/>
      <c r="N75" s="8"/>
      <c r="O75" s="8"/>
      <c r="P75" s="8"/>
      <c r="Q75" s="8"/>
    </row>
    <row r="76" spans="13:17" s="9" customFormat="1">
      <c r="M76" s="11"/>
      <c r="N76" s="8"/>
      <c r="O76" s="8"/>
      <c r="P76" s="8"/>
      <c r="Q76" s="8"/>
    </row>
    <row r="77" spans="13:17" s="9" customFormat="1" ht="69.95" customHeight="1">
      <c r="M77" s="11"/>
      <c r="N77" s="8"/>
      <c r="O77" s="8"/>
      <c r="P77" s="8"/>
      <c r="Q77" s="8"/>
    </row>
  </sheetData>
  <autoFilter ref="A9:L77">
    <filterColumn colId="1"/>
    <filterColumn colId="3"/>
    <filterColumn colId="4"/>
    <filterColumn colId="9"/>
    <filterColumn colId="10"/>
  </autoFilter>
  <mergeCells count="7">
    <mergeCell ref="A1:J1"/>
    <mergeCell ref="A2:J2"/>
    <mergeCell ref="A3:J3"/>
    <mergeCell ref="F8:F9"/>
    <mergeCell ref="G8:G9"/>
    <mergeCell ref="H8:H9"/>
    <mergeCell ref="I8:J8"/>
  </mergeCells>
  <pageMargins left="0" right="0" top="0" bottom="0" header="0" footer="0"/>
  <pageSetup paperSize="9" scale="54" fitToHeight="100" orientation="landscape" r:id="rId1"/>
  <drawing r:id="rId2"/>
  <legacyDrawing r:id="rId3"/>
  <oleObjects>
    <oleObject progId="Word.Document.6" shapeId="2049" r:id="rId4"/>
    <oleObject progId="Paint.Picture" shapeId="2050" r:id="rId5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4" zoomScale="76" zoomScaleNormal="76" workbookViewId="0">
      <pane xSplit="6" ySplit="6" topLeftCell="G10" activePane="bottomRight" state="frozen"/>
      <selection activeCell="A4" sqref="A4"/>
      <selection pane="topRight" activeCell="G4" sqref="G4"/>
      <selection pane="bottomLeft" activeCell="A7" sqref="A7"/>
      <selection pane="bottomRight" activeCell="B10" sqref="B10:C20"/>
    </sheetView>
  </sheetViews>
  <sheetFormatPr defaultRowHeight="15"/>
  <cols>
    <col min="1" max="1" width="22.85546875" style="4" customWidth="1"/>
    <col min="2" max="2" width="26.7109375" style="4" customWidth="1"/>
    <col min="3" max="3" width="20.5703125" style="10" customWidth="1"/>
    <col min="4" max="5" width="18.85546875" style="10" customWidth="1"/>
    <col min="6" max="6" width="23.140625" style="5" customWidth="1"/>
    <col min="7" max="7" width="29.5703125" style="4" customWidth="1"/>
    <col min="8" max="8" width="30.140625" style="5" customWidth="1"/>
    <col min="9" max="9" width="16.140625" style="7" customWidth="1"/>
    <col min="10" max="10" width="17.7109375" style="7" customWidth="1"/>
    <col min="11" max="11" width="16.5703125" style="7" customWidth="1"/>
    <col min="12" max="12" width="24.85546875" style="6" customWidth="1"/>
    <col min="13" max="13" width="12.28515625" style="1" bestFit="1" customWidth="1"/>
    <col min="14" max="17" width="9.140625" style="1"/>
  </cols>
  <sheetData>
    <row r="1" spans="1:17" ht="18">
      <c r="A1" s="71"/>
      <c r="B1" s="71"/>
      <c r="C1" s="71"/>
      <c r="D1" s="71"/>
      <c r="E1" s="71"/>
      <c r="F1" s="71"/>
      <c r="G1" s="71"/>
      <c r="H1" s="71"/>
      <c r="I1" s="71"/>
      <c r="J1" s="71"/>
      <c r="K1" s="34"/>
    </row>
    <row r="2" spans="1:17" ht="18">
      <c r="A2" s="71"/>
      <c r="B2" s="71"/>
      <c r="C2" s="71"/>
      <c r="D2" s="71"/>
      <c r="E2" s="71"/>
      <c r="F2" s="71"/>
      <c r="G2" s="71"/>
      <c r="H2" s="71"/>
      <c r="I2" s="71"/>
      <c r="J2" s="71"/>
      <c r="K2" s="34"/>
    </row>
    <row r="3" spans="1:17" ht="18">
      <c r="A3" s="71"/>
      <c r="B3" s="71"/>
      <c r="C3" s="71"/>
      <c r="D3" s="71"/>
      <c r="E3" s="71"/>
      <c r="F3" s="71"/>
      <c r="G3" s="71"/>
      <c r="H3" s="71"/>
      <c r="I3" s="71"/>
      <c r="J3" s="71"/>
      <c r="K3" s="34"/>
    </row>
    <row r="4" spans="1:17" ht="18">
      <c r="A4" s="13"/>
      <c r="B4" s="15"/>
      <c r="C4" s="13"/>
      <c r="D4" s="15"/>
      <c r="E4" s="15"/>
      <c r="F4" s="13"/>
      <c r="G4" s="13"/>
      <c r="H4" s="13"/>
      <c r="I4" s="13"/>
      <c r="J4" s="13"/>
      <c r="K4" s="34"/>
    </row>
    <row r="5" spans="1:17" ht="39.950000000000003" customHeight="1">
      <c r="A5" s="13"/>
      <c r="B5" s="15"/>
      <c r="C5" s="13"/>
      <c r="D5" s="15"/>
      <c r="E5" s="15"/>
      <c r="F5" s="13"/>
      <c r="G5" s="13"/>
      <c r="H5" s="13"/>
      <c r="I5" s="13"/>
      <c r="J5" s="13"/>
      <c r="K5" s="34"/>
    </row>
    <row r="6" spans="1:17" ht="39.950000000000003" customHeight="1">
      <c r="A6" s="12"/>
      <c r="B6" s="15"/>
      <c r="C6" s="12"/>
      <c r="D6" s="15"/>
      <c r="E6" s="15"/>
      <c r="F6" s="12"/>
      <c r="G6" s="12"/>
      <c r="H6" s="12"/>
      <c r="I6" s="12"/>
      <c r="J6" s="12"/>
      <c r="K6" s="34"/>
    </row>
    <row r="7" spans="1:17" ht="39.950000000000003" customHeight="1" thickBot="1">
      <c r="A7" s="12"/>
      <c r="B7" s="15"/>
      <c r="C7" s="12"/>
      <c r="D7" s="15"/>
      <c r="E7" s="15"/>
      <c r="F7" s="12"/>
      <c r="G7" s="12"/>
      <c r="H7" s="12"/>
      <c r="I7" s="12"/>
      <c r="J7" s="12"/>
      <c r="K7" s="34"/>
    </row>
    <row r="8" spans="1:17" s="3" customFormat="1" ht="39.950000000000003" customHeight="1" thickTop="1" thickBot="1">
      <c r="A8" s="40" t="s">
        <v>45</v>
      </c>
      <c r="B8" s="44"/>
      <c r="C8" s="41"/>
      <c r="D8" s="40"/>
      <c r="E8" s="41"/>
      <c r="F8" s="72" t="s">
        <v>2</v>
      </c>
      <c r="G8" s="74" t="s">
        <v>3</v>
      </c>
      <c r="H8" s="74" t="s">
        <v>8</v>
      </c>
      <c r="I8" s="76" t="s">
        <v>47</v>
      </c>
      <c r="J8" s="77"/>
      <c r="K8" s="58" t="s">
        <v>85</v>
      </c>
      <c r="L8" s="45" t="s">
        <v>4</v>
      </c>
      <c r="M8" s="2"/>
      <c r="N8" s="2"/>
      <c r="O8" s="2"/>
      <c r="P8" s="2"/>
      <c r="Q8" s="2"/>
    </row>
    <row r="9" spans="1:17" s="3" customFormat="1" ht="39.950000000000003" customHeight="1" thickTop="1" thickBot="1">
      <c r="A9" s="42" t="s">
        <v>0</v>
      </c>
      <c r="B9" s="43" t="s">
        <v>1</v>
      </c>
      <c r="C9" s="43" t="s">
        <v>23</v>
      </c>
      <c r="D9" s="43" t="s">
        <v>5</v>
      </c>
      <c r="E9" s="43" t="s">
        <v>6</v>
      </c>
      <c r="F9" s="73"/>
      <c r="G9" s="75"/>
      <c r="H9" s="75"/>
      <c r="I9" s="58" t="s">
        <v>7</v>
      </c>
      <c r="J9" s="58" t="s">
        <v>48</v>
      </c>
      <c r="K9" s="58" t="s">
        <v>86</v>
      </c>
      <c r="L9" s="46"/>
      <c r="M9" s="2"/>
      <c r="N9" s="2"/>
      <c r="O9" s="2"/>
      <c r="P9" s="2"/>
      <c r="Q9" s="2"/>
    </row>
    <row r="10" spans="1:17" s="3" customFormat="1" ht="80.099999999999994" customHeight="1" thickTop="1" thickBot="1">
      <c r="A10" s="47" t="s">
        <v>30</v>
      </c>
      <c r="B10" s="56" t="s">
        <v>25</v>
      </c>
      <c r="C10" s="48" t="s">
        <v>108</v>
      </c>
      <c r="D10" s="36">
        <v>43101</v>
      </c>
      <c r="E10" s="36">
        <v>43251</v>
      </c>
      <c r="F10" s="18" t="s">
        <v>18</v>
      </c>
      <c r="G10" s="35" t="s">
        <v>13</v>
      </c>
      <c r="H10" s="20" t="s">
        <v>20</v>
      </c>
      <c r="I10" s="14">
        <v>27771.74</v>
      </c>
      <c r="J10" s="14">
        <f>I10*5</f>
        <v>138858.70000000001</v>
      </c>
      <c r="K10" s="37" t="s">
        <v>87</v>
      </c>
      <c r="L10" s="23" t="s">
        <v>51</v>
      </c>
      <c r="M10" s="2"/>
      <c r="N10" s="2"/>
      <c r="O10" s="2"/>
      <c r="P10" s="2"/>
      <c r="Q10" s="2"/>
    </row>
    <row r="11" spans="1:17" s="3" customFormat="1" ht="80.099999999999994" customHeight="1" thickTop="1" thickBot="1">
      <c r="A11" s="47" t="s">
        <v>31</v>
      </c>
      <c r="B11" s="56" t="s">
        <v>24</v>
      </c>
      <c r="C11" s="48" t="s">
        <v>107</v>
      </c>
      <c r="D11" s="36">
        <v>43101</v>
      </c>
      <c r="E11" s="36">
        <v>43351</v>
      </c>
      <c r="F11" s="18" t="s">
        <v>19</v>
      </c>
      <c r="G11" s="35" t="s">
        <v>14</v>
      </c>
      <c r="H11" s="20" t="s">
        <v>21</v>
      </c>
      <c r="I11" s="14">
        <v>14398.56</v>
      </c>
      <c r="J11" s="14">
        <f>I11*9</f>
        <v>129587.04</v>
      </c>
      <c r="K11" s="37" t="s">
        <v>87</v>
      </c>
      <c r="L11" s="23" t="s">
        <v>51</v>
      </c>
      <c r="M11" s="2"/>
      <c r="N11" s="2"/>
      <c r="O11" s="2"/>
      <c r="P11" s="2"/>
      <c r="Q11" s="2"/>
    </row>
    <row r="12" spans="1:17" s="3" customFormat="1" ht="99.95" customHeight="1" thickTop="1" thickBot="1">
      <c r="A12" s="47" t="s">
        <v>32</v>
      </c>
      <c r="B12" s="22" t="s">
        <v>43</v>
      </c>
      <c r="C12" s="48" t="s">
        <v>109</v>
      </c>
      <c r="D12" s="36">
        <v>43042</v>
      </c>
      <c r="E12" s="36">
        <v>43406</v>
      </c>
      <c r="F12" s="18" t="s">
        <v>16</v>
      </c>
      <c r="G12" s="35" t="s">
        <v>11</v>
      </c>
      <c r="H12" s="20" t="s">
        <v>39</v>
      </c>
      <c r="I12" s="14">
        <v>1414.72</v>
      </c>
      <c r="J12" s="14">
        <f>I12*12</f>
        <v>16976.64</v>
      </c>
      <c r="K12" s="37" t="s">
        <v>87</v>
      </c>
      <c r="L12" s="23" t="s">
        <v>29</v>
      </c>
      <c r="M12" s="2"/>
      <c r="N12" s="2"/>
      <c r="O12" s="2"/>
      <c r="P12" s="2"/>
      <c r="Q12" s="2"/>
    </row>
    <row r="13" spans="1:17" s="3" customFormat="1" ht="80.099999999999994" customHeight="1" thickTop="1" thickBot="1">
      <c r="A13" s="47" t="s">
        <v>33</v>
      </c>
      <c r="B13" s="57" t="s">
        <v>26</v>
      </c>
      <c r="C13" s="48" t="s">
        <v>110</v>
      </c>
      <c r="D13" s="36">
        <v>43102</v>
      </c>
      <c r="E13" s="36">
        <v>43465</v>
      </c>
      <c r="F13" s="18" t="s">
        <v>22</v>
      </c>
      <c r="G13" s="35" t="s">
        <v>9</v>
      </c>
      <c r="H13" s="17" t="s">
        <v>42</v>
      </c>
      <c r="I13" s="14">
        <v>833.33500000000004</v>
      </c>
      <c r="J13" s="14">
        <f>I13*12</f>
        <v>10000.02</v>
      </c>
      <c r="K13" s="37" t="s">
        <v>87</v>
      </c>
      <c r="L13" s="23" t="s">
        <v>28</v>
      </c>
      <c r="M13" s="2"/>
      <c r="N13" s="2"/>
      <c r="O13" s="2"/>
      <c r="P13" s="2"/>
      <c r="Q13" s="2"/>
    </row>
    <row r="14" spans="1:17" s="9" customFormat="1" ht="90" customHeight="1" thickTop="1" thickBot="1">
      <c r="A14" s="47" t="s">
        <v>34</v>
      </c>
      <c r="B14" s="27" t="s">
        <v>44</v>
      </c>
      <c r="C14" s="48" t="s">
        <v>111</v>
      </c>
      <c r="D14" s="36">
        <v>43191</v>
      </c>
      <c r="E14" s="36">
        <v>43555</v>
      </c>
      <c r="F14" s="18" t="s">
        <v>15</v>
      </c>
      <c r="G14" s="35" t="s">
        <v>10</v>
      </c>
      <c r="H14" s="20" t="s">
        <v>41</v>
      </c>
      <c r="I14" s="14">
        <v>1451.6</v>
      </c>
      <c r="J14" s="14">
        <f>I14*12</f>
        <v>17419.199999999997</v>
      </c>
      <c r="K14" s="37" t="s">
        <v>87</v>
      </c>
      <c r="L14" s="23" t="s">
        <v>101</v>
      </c>
      <c r="M14" s="11"/>
      <c r="N14" s="8"/>
      <c r="O14" s="8"/>
      <c r="P14" s="8"/>
      <c r="Q14" s="8"/>
    </row>
    <row r="15" spans="1:17" s="9" customFormat="1" ht="80.099999999999994" customHeight="1" thickTop="1" thickBot="1">
      <c r="A15" s="47" t="s">
        <v>35</v>
      </c>
      <c r="B15" s="26" t="s">
        <v>59</v>
      </c>
      <c r="C15" s="68" t="s">
        <v>57</v>
      </c>
      <c r="D15" s="36">
        <v>43101</v>
      </c>
      <c r="E15" s="36">
        <v>43364</v>
      </c>
      <c r="F15" s="18" t="s">
        <v>17</v>
      </c>
      <c r="G15" s="35" t="s">
        <v>12</v>
      </c>
      <c r="H15" s="20" t="s">
        <v>83</v>
      </c>
      <c r="I15" s="14">
        <v>151.72</v>
      </c>
      <c r="J15" s="14">
        <f>I15*9</f>
        <v>1365.48</v>
      </c>
      <c r="K15" s="37" t="s">
        <v>87</v>
      </c>
      <c r="L15" s="24" t="s">
        <v>61</v>
      </c>
      <c r="M15" s="11"/>
      <c r="N15" s="8"/>
      <c r="O15" s="8"/>
      <c r="P15" s="8"/>
      <c r="Q15" s="8"/>
    </row>
    <row r="16" spans="1:17" s="9" customFormat="1" ht="90" customHeight="1" thickTop="1" thickBot="1">
      <c r="A16" s="47" t="s">
        <v>36</v>
      </c>
      <c r="B16" s="60" t="s">
        <v>58</v>
      </c>
      <c r="C16" s="57" t="s">
        <v>56</v>
      </c>
      <c r="D16" s="61">
        <v>43101</v>
      </c>
      <c r="E16" s="61">
        <v>43359</v>
      </c>
      <c r="F16" s="62" t="s">
        <v>55</v>
      </c>
      <c r="G16" s="63" t="s">
        <v>60</v>
      </c>
      <c r="H16" s="64" t="s">
        <v>104</v>
      </c>
      <c r="I16" s="65">
        <v>1583.86</v>
      </c>
      <c r="J16" s="65">
        <v>13523.78</v>
      </c>
      <c r="K16" s="66" t="s">
        <v>87</v>
      </c>
      <c r="L16" s="24" t="s">
        <v>62</v>
      </c>
      <c r="M16" s="11"/>
      <c r="N16" s="8"/>
      <c r="O16" s="8"/>
      <c r="P16" s="8"/>
      <c r="Q16" s="8"/>
    </row>
    <row r="17" spans="1:17" s="9" customFormat="1" ht="90" customHeight="1" thickTop="1" thickBot="1">
      <c r="A17" s="47" t="s">
        <v>37</v>
      </c>
      <c r="B17" s="60" t="s">
        <v>58</v>
      </c>
      <c r="C17" s="57" t="s">
        <v>56</v>
      </c>
      <c r="D17" s="61">
        <v>43101</v>
      </c>
      <c r="E17" s="61">
        <v>43359</v>
      </c>
      <c r="F17" s="62" t="s">
        <v>55</v>
      </c>
      <c r="G17" s="63" t="s">
        <v>60</v>
      </c>
      <c r="H17" s="64" t="s">
        <v>105</v>
      </c>
      <c r="I17" s="65">
        <v>811.3</v>
      </c>
      <c r="J17" s="65">
        <v>6929.05</v>
      </c>
      <c r="K17" s="66" t="s">
        <v>87</v>
      </c>
      <c r="L17" s="24" t="s">
        <v>62</v>
      </c>
      <c r="M17" s="11"/>
      <c r="N17" s="8"/>
      <c r="O17" s="8"/>
      <c r="P17" s="8"/>
      <c r="Q17" s="8"/>
    </row>
    <row r="18" spans="1:17" s="9" customFormat="1" ht="90" customHeight="1" thickTop="1" thickBot="1">
      <c r="A18" s="47" t="s">
        <v>38</v>
      </c>
      <c r="B18" s="60" t="s">
        <v>58</v>
      </c>
      <c r="C18" s="57" t="s">
        <v>56</v>
      </c>
      <c r="D18" s="61">
        <v>43101</v>
      </c>
      <c r="E18" s="61">
        <v>43359</v>
      </c>
      <c r="F18" s="62" t="s">
        <v>55</v>
      </c>
      <c r="G18" s="63" t="s">
        <v>60</v>
      </c>
      <c r="H18" s="67" t="s">
        <v>106</v>
      </c>
      <c r="I18" s="65">
        <v>260.16000000000003</v>
      </c>
      <c r="J18" s="65">
        <v>3073.48</v>
      </c>
      <c r="K18" s="66" t="s">
        <v>87</v>
      </c>
      <c r="L18" s="24" t="s">
        <v>62</v>
      </c>
      <c r="M18" s="11"/>
      <c r="N18" s="8"/>
      <c r="O18" s="8"/>
      <c r="P18" s="8"/>
      <c r="Q18" s="8"/>
    </row>
    <row r="19" spans="1:17" s="9" customFormat="1" ht="80.099999999999994" customHeight="1" thickTop="1" thickBot="1">
      <c r="A19" s="47" t="s">
        <v>79</v>
      </c>
      <c r="B19" s="69" t="s">
        <v>114</v>
      </c>
      <c r="C19" s="48" t="s">
        <v>112</v>
      </c>
      <c r="D19" s="51">
        <v>43171</v>
      </c>
      <c r="E19" s="51">
        <v>43536</v>
      </c>
      <c r="F19" s="16" t="s">
        <v>49</v>
      </c>
      <c r="G19" s="53" t="s">
        <v>50</v>
      </c>
      <c r="H19" s="17" t="s">
        <v>27</v>
      </c>
      <c r="I19" s="25" t="s">
        <v>46</v>
      </c>
      <c r="J19" s="14">
        <v>4414.4399999999996</v>
      </c>
      <c r="K19" s="37" t="s">
        <v>88</v>
      </c>
      <c r="L19" s="23" t="s">
        <v>29</v>
      </c>
      <c r="M19" s="11"/>
      <c r="N19" s="8"/>
      <c r="O19" s="8"/>
      <c r="P19" s="8"/>
      <c r="Q19" s="8"/>
    </row>
    <row r="20" spans="1:17" s="9" customFormat="1" ht="80.099999999999994" customHeight="1" thickTop="1" thickBot="1">
      <c r="A20" s="47" t="s">
        <v>80</v>
      </c>
      <c r="B20" s="69" t="s">
        <v>115</v>
      </c>
      <c r="C20" s="48" t="s">
        <v>113</v>
      </c>
      <c r="D20" s="51">
        <v>43192</v>
      </c>
      <c r="E20" s="51">
        <v>43555</v>
      </c>
      <c r="F20" s="19" t="s">
        <v>53</v>
      </c>
      <c r="G20" s="53" t="s">
        <v>54</v>
      </c>
      <c r="H20" s="21" t="s">
        <v>40</v>
      </c>
      <c r="I20" s="14">
        <v>528</v>
      </c>
      <c r="J20" s="14">
        <f>I20*12</f>
        <v>6336</v>
      </c>
      <c r="K20" s="37" t="s">
        <v>87</v>
      </c>
      <c r="L20" s="23" t="s">
        <v>52</v>
      </c>
      <c r="M20" s="11"/>
      <c r="N20" s="8"/>
      <c r="O20" s="8"/>
      <c r="P20" s="8"/>
      <c r="Q20" s="8"/>
    </row>
    <row r="21" spans="1:17" s="9" customFormat="1" ht="90" customHeight="1" thickTop="1" thickBot="1">
      <c r="A21" s="47" t="s">
        <v>84</v>
      </c>
      <c r="B21" s="57" t="s">
        <v>98</v>
      </c>
      <c r="C21" s="50" t="s">
        <v>97</v>
      </c>
      <c r="D21" s="51">
        <v>43101</v>
      </c>
      <c r="E21" s="51">
        <v>43465</v>
      </c>
      <c r="F21" s="19" t="s">
        <v>100</v>
      </c>
      <c r="G21" s="53" t="s">
        <v>89</v>
      </c>
      <c r="H21" s="21" t="s">
        <v>90</v>
      </c>
      <c r="I21" s="38">
        <v>19500</v>
      </c>
      <c r="J21" s="14">
        <f t="shared" ref="J21:J22" si="0">I21*12</f>
        <v>234000</v>
      </c>
      <c r="K21" s="37" t="s">
        <v>87</v>
      </c>
      <c r="L21" s="39" t="s">
        <v>92</v>
      </c>
      <c r="M21" s="11"/>
      <c r="N21" s="8"/>
      <c r="O21" s="8"/>
      <c r="P21" s="8"/>
      <c r="Q21" s="8"/>
    </row>
    <row r="22" spans="1:17" s="9" customFormat="1" ht="90" customHeight="1" thickTop="1" thickBot="1">
      <c r="A22" s="47" t="s">
        <v>93</v>
      </c>
      <c r="B22" s="57" t="s">
        <v>98</v>
      </c>
      <c r="C22" s="50" t="s">
        <v>96</v>
      </c>
      <c r="D22" s="51">
        <v>43101</v>
      </c>
      <c r="E22" s="51">
        <v>43465</v>
      </c>
      <c r="F22" s="19" t="s">
        <v>99</v>
      </c>
      <c r="G22" s="53" t="s">
        <v>95</v>
      </c>
      <c r="H22" s="21" t="s">
        <v>91</v>
      </c>
      <c r="I22" s="38">
        <v>4355</v>
      </c>
      <c r="J22" s="14">
        <f t="shared" si="0"/>
        <v>52260</v>
      </c>
      <c r="K22" s="37" t="s">
        <v>87</v>
      </c>
      <c r="L22" s="39" t="s">
        <v>92</v>
      </c>
      <c r="M22" s="11"/>
      <c r="N22" s="8"/>
      <c r="O22" s="8"/>
      <c r="P22" s="8"/>
      <c r="Q22" s="8"/>
    </row>
    <row r="23" spans="1:17" s="9" customFormat="1" ht="200.1" customHeight="1" thickTop="1" thickBot="1">
      <c r="A23" s="47" t="s">
        <v>94</v>
      </c>
      <c r="B23" s="27" t="s">
        <v>78</v>
      </c>
      <c r="C23" s="48" t="s">
        <v>77</v>
      </c>
      <c r="D23" s="52">
        <v>43027</v>
      </c>
      <c r="E23" s="52">
        <v>43635</v>
      </c>
      <c r="F23" s="32" t="s">
        <v>75</v>
      </c>
      <c r="G23" s="54" t="s">
        <v>81</v>
      </c>
      <c r="H23" s="33" t="s">
        <v>76</v>
      </c>
      <c r="I23" s="81" t="s">
        <v>82</v>
      </c>
      <c r="J23" s="81"/>
      <c r="K23" s="81"/>
      <c r="L23" s="81"/>
      <c r="M23" s="11"/>
      <c r="N23" s="8"/>
      <c r="O23" s="8"/>
      <c r="P23" s="8"/>
      <c r="Q23" s="8"/>
    </row>
    <row r="24" spans="1:17" s="9" customFormat="1" ht="180" customHeight="1" thickTop="1" thickBot="1">
      <c r="A24" s="47" t="s">
        <v>102</v>
      </c>
      <c r="B24" s="31" t="s">
        <v>74</v>
      </c>
      <c r="C24" s="49" t="s">
        <v>63</v>
      </c>
      <c r="D24" s="51">
        <v>43101</v>
      </c>
      <c r="E24" s="51">
        <v>43466</v>
      </c>
      <c r="F24" s="16" t="s">
        <v>65</v>
      </c>
      <c r="G24" s="53" t="s">
        <v>66</v>
      </c>
      <c r="H24" s="28" t="s">
        <v>67</v>
      </c>
      <c r="I24" s="79" t="s">
        <v>71</v>
      </c>
      <c r="J24" s="80"/>
      <c r="K24" s="80"/>
      <c r="L24" s="80"/>
      <c r="M24" s="11"/>
      <c r="N24" s="8"/>
      <c r="O24" s="8"/>
      <c r="P24" s="8"/>
      <c r="Q24" s="8"/>
    </row>
    <row r="25" spans="1:17" s="9" customFormat="1" ht="180" customHeight="1" thickTop="1" thickBot="1">
      <c r="A25" s="47" t="s">
        <v>103</v>
      </c>
      <c r="B25" s="22" t="s">
        <v>73</v>
      </c>
      <c r="C25" s="48" t="s">
        <v>64</v>
      </c>
      <c r="D25" s="51">
        <v>43101</v>
      </c>
      <c r="E25" s="51">
        <v>43465</v>
      </c>
      <c r="F25" s="29" t="s">
        <v>69</v>
      </c>
      <c r="G25" s="55" t="s">
        <v>70</v>
      </c>
      <c r="H25" s="30" t="s">
        <v>68</v>
      </c>
      <c r="I25" s="78" t="s">
        <v>72</v>
      </c>
      <c r="J25" s="78"/>
      <c r="K25" s="78"/>
      <c r="L25" s="78"/>
      <c r="M25" s="11"/>
      <c r="N25" s="8"/>
      <c r="O25" s="8"/>
      <c r="P25" s="8"/>
      <c r="Q25" s="8"/>
    </row>
    <row r="26" spans="1:17" s="9" customFormat="1" ht="15.75" thickTop="1">
      <c r="M26" s="11"/>
      <c r="N26" s="8"/>
      <c r="O26" s="8"/>
      <c r="P26" s="8"/>
      <c r="Q26" s="8"/>
    </row>
    <row r="27" spans="1:17" s="9" customFormat="1" ht="16.5" thickTop="1" thickBot="1">
      <c r="M27" s="11"/>
      <c r="N27" s="8"/>
      <c r="O27" s="8"/>
      <c r="P27" s="8"/>
      <c r="Q27" s="8"/>
    </row>
    <row r="28" spans="1:17" s="9" customFormat="1" ht="16.5" thickTop="1" thickBot="1">
      <c r="M28" s="11"/>
      <c r="N28" s="8"/>
      <c r="O28" s="8"/>
      <c r="P28" s="8"/>
      <c r="Q28" s="8"/>
    </row>
    <row r="29" spans="1:17" s="9" customFormat="1" ht="16.5" thickTop="1" thickBot="1">
      <c r="M29" s="11"/>
      <c r="N29" s="8"/>
      <c r="O29" s="8"/>
      <c r="P29" s="8"/>
      <c r="Q29" s="8"/>
    </row>
    <row r="30" spans="1:17" s="9" customFormat="1" ht="16.5" thickTop="1" thickBot="1">
      <c r="M30" s="11"/>
      <c r="N30" s="8"/>
      <c r="O30" s="8"/>
      <c r="P30" s="8"/>
      <c r="Q30" s="8"/>
    </row>
    <row r="31" spans="1:17" s="9" customFormat="1" ht="16.5" thickTop="1" thickBot="1">
      <c r="M31" s="11"/>
      <c r="N31" s="8"/>
      <c r="O31" s="8"/>
      <c r="P31" s="8"/>
      <c r="Q31" s="8"/>
    </row>
    <row r="32" spans="1:17" s="9" customFormat="1" ht="16.5" thickTop="1" thickBot="1">
      <c r="M32" s="11"/>
      <c r="N32" s="8"/>
      <c r="O32" s="8"/>
      <c r="P32" s="8"/>
      <c r="Q32" s="8"/>
    </row>
    <row r="33" spans="13:17" s="9" customFormat="1" ht="16.5" thickTop="1" thickBot="1">
      <c r="M33" s="11"/>
      <c r="N33" s="8"/>
      <c r="O33" s="8"/>
      <c r="P33" s="8"/>
      <c r="Q33" s="8"/>
    </row>
    <row r="34" spans="13:17" s="9" customFormat="1" ht="16.5" thickTop="1" thickBot="1">
      <c r="M34" s="11"/>
      <c r="N34" s="8"/>
      <c r="O34" s="8"/>
      <c r="P34" s="8"/>
      <c r="Q34" s="8"/>
    </row>
    <row r="35" spans="13:17" s="9" customFormat="1" ht="16.5" thickTop="1" thickBot="1">
      <c r="M35" s="11"/>
      <c r="N35" s="8"/>
      <c r="O35" s="8"/>
      <c r="P35" s="8"/>
      <c r="Q35" s="8"/>
    </row>
    <row r="36" spans="13:17" s="9" customFormat="1" ht="16.5" thickTop="1" thickBot="1">
      <c r="M36" s="11"/>
      <c r="N36" s="8"/>
      <c r="O36" s="8"/>
      <c r="P36" s="8"/>
      <c r="Q36" s="8"/>
    </row>
    <row r="37" spans="13:17" s="9" customFormat="1" ht="16.5" thickTop="1" thickBot="1">
      <c r="M37" s="11"/>
      <c r="N37" s="8"/>
      <c r="O37" s="8"/>
      <c r="P37" s="8"/>
      <c r="Q37" s="8"/>
    </row>
    <row r="38" spans="13:17" s="9" customFormat="1" ht="16.5" thickTop="1" thickBot="1">
      <c r="M38" s="11"/>
      <c r="N38" s="8"/>
      <c r="O38" s="8"/>
      <c r="P38" s="8"/>
      <c r="Q38" s="8"/>
    </row>
    <row r="39" spans="13:17" s="9" customFormat="1" ht="16.5" thickTop="1" thickBot="1">
      <c r="M39" s="11"/>
      <c r="N39" s="8"/>
      <c r="O39" s="8"/>
      <c r="P39" s="8"/>
      <c r="Q39" s="8"/>
    </row>
    <row r="40" spans="13:17" s="9" customFormat="1" ht="16.5" thickTop="1" thickBot="1">
      <c r="M40" s="11"/>
      <c r="N40" s="8"/>
      <c r="O40" s="8"/>
      <c r="P40" s="8"/>
      <c r="Q40" s="8"/>
    </row>
    <row r="41" spans="13:17" s="9" customFormat="1" ht="16.5" thickTop="1" thickBot="1">
      <c r="M41" s="11"/>
      <c r="N41" s="8"/>
      <c r="O41" s="8"/>
      <c r="P41" s="8"/>
      <c r="Q41" s="8"/>
    </row>
    <row r="42" spans="13:17" s="9" customFormat="1" ht="16.5" thickTop="1" thickBot="1">
      <c r="M42" s="11"/>
      <c r="N42" s="8"/>
      <c r="O42" s="8"/>
      <c r="P42" s="8"/>
      <c r="Q42" s="8"/>
    </row>
    <row r="43" spans="13:17" s="9" customFormat="1" ht="16.5" thickTop="1" thickBot="1">
      <c r="M43" s="11"/>
      <c r="N43" s="8"/>
      <c r="O43" s="8"/>
      <c r="P43" s="8"/>
      <c r="Q43" s="8"/>
    </row>
    <row r="44" spans="13:17" s="9" customFormat="1" ht="16.5" thickTop="1" thickBot="1">
      <c r="M44" s="11"/>
      <c r="N44" s="8"/>
      <c r="O44" s="8"/>
      <c r="P44" s="8"/>
      <c r="Q44" s="8"/>
    </row>
    <row r="45" spans="13:17" s="9" customFormat="1" ht="16.5" thickTop="1" thickBot="1">
      <c r="M45" s="11"/>
      <c r="N45" s="8"/>
      <c r="O45" s="8"/>
      <c r="P45" s="8"/>
      <c r="Q45" s="8"/>
    </row>
    <row r="46" spans="13:17" s="9" customFormat="1" ht="16.5" thickTop="1" thickBot="1">
      <c r="M46" s="11"/>
      <c r="N46" s="8"/>
      <c r="O46" s="8"/>
      <c r="P46" s="8"/>
      <c r="Q46" s="8"/>
    </row>
    <row r="47" spans="13:17" s="9" customFormat="1" ht="16.5" thickTop="1" thickBot="1">
      <c r="M47" s="11"/>
      <c r="N47" s="8"/>
      <c r="O47" s="8"/>
      <c r="P47" s="8"/>
      <c r="Q47" s="8"/>
    </row>
    <row r="48" spans="13:17" s="9" customFormat="1" ht="16.5" thickTop="1" thickBot="1">
      <c r="M48" s="11"/>
      <c r="N48" s="8"/>
      <c r="O48" s="8"/>
      <c r="P48" s="8"/>
      <c r="Q48" s="8"/>
    </row>
    <row r="49" spans="13:17" s="9" customFormat="1" ht="16.5" thickTop="1" thickBot="1">
      <c r="M49" s="11"/>
      <c r="N49" s="8"/>
      <c r="O49" s="8"/>
      <c r="P49" s="8"/>
      <c r="Q49" s="8"/>
    </row>
    <row r="50" spans="13:17" s="9" customFormat="1" ht="16.5" thickTop="1" thickBot="1">
      <c r="M50" s="11"/>
      <c r="N50" s="8"/>
      <c r="O50" s="8"/>
      <c r="P50" s="8"/>
      <c r="Q50" s="8"/>
    </row>
    <row r="51" spans="13:17" s="9" customFormat="1" ht="16.5" thickTop="1" thickBot="1">
      <c r="M51" s="11"/>
      <c r="N51" s="8"/>
      <c r="O51" s="8"/>
      <c r="P51" s="8"/>
      <c r="Q51" s="8"/>
    </row>
    <row r="52" spans="13:17" s="9" customFormat="1" ht="16.5" thickTop="1" thickBot="1">
      <c r="M52" s="11"/>
      <c r="N52" s="8"/>
      <c r="O52" s="8"/>
      <c r="P52" s="8"/>
      <c r="Q52" s="8"/>
    </row>
    <row r="53" spans="13:17" s="9" customFormat="1" ht="16.5" thickTop="1" thickBot="1">
      <c r="M53" s="11"/>
      <c r="N53" s="8"/>
      <c r="O53" s="8"/>
      <c r="P53" s="8"/>
      <c r="Q53" s="8"/>
    </row>
    <row r="54" spans="13:17" s="9" customFormat="1" ht="16.5" thickTop="1" thickBot="1">
      <c r="M54" s="11"/>
      <c r="N54" s="8"/>
      <c r="O54" s="8"/>
      <c r="P54" s="8"/>
      <c r="Q54" s="8"/>
    </row>
    <row r="55" spans="13:17" s="9" customFormat="1" ht="16.5" thickTop="1" thickBot="1">
      <c r="M55" s="11"/>
      <c r="N55" s="8"/>
      <c r="O55" s="8"/>
      <c r="P55" s="8"/>
      <c r="Q55" s="8"/>
    </row>
    <row r="56" spans="13:17" s="9" customFormat="1" ht="16.5" thickTop="1" thickBot="1">
      <c r="M56" s="11"/>
      <c r="N56" s="8"/>
      <c r="O56" s="8"/>
      <c r="P56" s="8"/>
      <c r="Q56" s="8"/>
    </row>
    <row r="57" spans="13:17" s="9" customFormat="1" ht="16.5" thickTop="1" thickBot="1">
      <c r="M57" s="11"/>
      <c r="N57" s="8"/>
      <c r="O57" s="8"/>
      <c r="P57" s="8"/>
      <c r="Q57" s="8"/>
    </row>
    <row r="58" spans="13:17" s="9" customFormat="1" ht="16.5" thickTop="1" thickBot="1">
      <c r="M58" s="11"/>
      <c r="N58" s="8"/>
      <c r="O58" s="8"/>
      <c r="P58" s="8"/>
      <c r="Q58" s="8"/>
    </row>
    <row r="59" spans="13:17" s="9" customFormat="1" ht="16.5" thickTop="1" thickBot="1">
      <c r="M59" s="11"/>
      <c r="N59" s="8"/>
      <c r="O59" s="8"/>
      <c r="P59" s="8"/>
      <c r="Q59" s="8"/>
    </row>
    <row r="60" spans="13:17" s="9" customFormat="1" ht="16.5" thickTop="1" thickBot="1">
      <c r="M60" s="11"/>
      <c r="N60" s="8"/>
      <c r="O60" s="8"/>
      <c r="P60" s="8"/>
      <c r="Q60" s="8"/>
    </row>
    <row r="61" spans="13:17" s="9" customFormat="1" ht="16.5" thickTop="1" thickBot="1">
      <c r="M61" s="11"/>
      <c r="N61" s="8"/>
      <c r="O61" s="8"/>
      <c r="P61" s="8"/>
      <c r="Q61" s="8"/>
    </row>
    <row r="62" spans="13:17" s="9" customFormat="1" ht="16.5" thickTop="1" thickBot="1">
      <c r="M62" s="11"/>
      <c r="N62" s="8"/>
      <c r="O62" s="8"/>
      <c r="P62" s="8"/>
      <c r="Q62" s="8"/>
    </row>
    <row r="63" spans="13:17" s="9" customFormat="1" ht="16.5" thickTop="1" thickBot="1">
      <c r="M63" s="11"/>
      <c r="N63" s="8"/>
      <c r="O63" s="8"/>
      <c r="P63" s="8"/>
      <c r="Q63" s="8"/>
    </row>
    <row r="64" spans="13:17" s="9" customFormat="1" ht="16.5" thickTop="1" thickBot="1">
      <c r="M64" s="11"/>
      <c r="N64" s="8"/>
      <c r="O64" s="8"/>
      <c r="P64" s="8"/>
      <c r="Q64" s="8"/>
    </row>
    <row r="65" spans="13:17" s="9" customFormat="1" ht="16.5" thickTop="1" thickBot="1">
      <c r="M65" s="11"/>
      <c r="N65" s="8"/>
      <c r="O65" s="8"/>
      <c r="P65" s="8"/>
      <c r="Q65" s="8"/>
    </row>
    <row r="66" spans="13:17" s="9" customFormat="1" ht="16.5" thickTop="1" thickBot="1">
      <c r="M66" s="11"/>
      <c r="N66" s="8"/>
      <c r="O66" s="8"/>
      <c r="P66" s="8"/>
      <c r="Q66" s="8"/>
    </row>
    <row r="67" spans="13:17" s="9" customFormat="1" ht="16.5" thickTop="1" thickBot="1">
      <c r="M67" s="11"/>
      <c r="N67" s="8"/>
      <c r="O67" s="8"/>
      <c r="P67" s="8"/>
      <c r="Q67" s="8"/>
    </row>
    <row r="68" spans="13:17" s="9" customFormat="1" ht="16.5" thickTop="1" thickBot="1">
      <c r="M68" s="11"/>
      <c r="N68" s="8"/>
      <c r="O68" s="8"/>
      <c r="P68" s="8"/>
      <c r="Q68" s="8"/>
    </row>
    <row r="69" spans="13:17" s="9" customFormat="1" ht="16.5" thickTop="1" thickBot="1">
      <c r="M69" s="11"/>
      <c r="N69" s="8"/>
      <c r="O69" s="8"/>
      <c r="P69" s="8"/>
      <c r="Q69" s="8"/>
    </row>
    <row r="70" spans="13:17" s="9" customFormat="1" ht="16.5" thickTop="1" thickBot="1">
      <c r="M70" s="11"/>
      <c r="N70" s="8"/>
      <c r="O70" s="8"/>
      <c r="P70" s="8"/>
      <c r="Q70" s="8"/>
    </row>
    <row r="71" spans="13:17" s="9" customFormat="1" ht="16.5" thickTop="1" thickBot="1">
      <c r="M71" s="11"/>
      <c r="N71" s="8"/>
      <c r="O71" s="8"/>
      <c r="P71" s="8"/>
      <c r="Q71" s="8"/>
    </row>
    <row r="72" spans="13:17" s="9" customFormat="1" ht="16.5" thickTop="1" thickBot="1">
      <c r="M72" s="11"/>
      <c r="N72" s="8"/>
      <c r="O72" s="8"/>
      <c r="P72" s="8"/>
      <c r="Q72" s="8"/>
    </row>
    <row r="73" spans="13:17" s="9" customFormat="1" ht="16.5" thickTop="1" thickBot="1">
      <c r="M73" s="11"/>
      <c r="N73" s="8"/>
      <c r="O73" s="8"/>
      <c r="P73" s="8"/>
      <c r="Q73" s="8"/>
    </row>
    <row r="74" spans="13:17" s="9" customFormat="1" ht="16.5" thickTop="1" thickBot="1">
      <c r="M74" s="11"/>
      <c r="N74" s="8"/>
      <c r="O74" s="8"/>
      <c r="P74" s="8"/>
      <c r="Q74" s="8"/>
    </row>
    <row r="75" spans="13:17" s="9" customFormat="1" ht="16.5" thickTop="1" thickBot="1">
      <c r="M75" s="11"/>
      <c r="N75" s="8"/>
      <c r="O75" s="8"/>
      <c r="P75" s="8"/>
      <c r="Q75" s="8"/>
    </row>
    <row r="76" spans="13:17" s="9" customFormat="1" ht="16.5" thickTop="1" thickBot="1">
      <c r="M76" s="11"/>
      <c r="N76" s="8"/>
      <c r="O76" s="8"/>
      <c r="P76" s="8"/>
      <c r="Q76" s="8"/>
    </row>
    <row r="77" spans="13:17" s="9" customFormat="1" ht="16.5" thickTop="1" thickBot="1">
      <c r="M77" s="11"/>
      <c r="N77" s="8"/>
      <c r="O77" s="8"/>
      <c r="P77" s="8"/>
      <c r="Q77" s="8"/>
    </row>
    <row r="78" spans="13:17" s="9" customFormat="1">
      <c r="M78" s="11"/>
      <c r="N78" s="8"/>
      <c r="O78" s="8"/>
      <c r="P78" s="8"/>
      <c r="Q78" s="8"/>
    </row>
    <row r="79" spans="13:17" s="9" customFormat="1" ht="69.95" customHeight="1">
      <c r="M79" s="11"/>
      <c r="N79" s="8"/>
      <c r="O79" s="8"/>
      <c r="P79" s="8"/>
      <c r="Q79" s="8"/>
    </row>
  </sheetData>
  <autoFilter ref="A9:L79">
    <filterColumn colId="1"/>
    <filterColumn colId="3"/>
    <filterColumn colId="4"/>
    <filterColumn colId="9"/>
    <filterColumn colId="10"/>
  </autoFilter>
  <mergeCells count="10">
    <mergeCell ref="I25:L25"/>
    <mergeCell ref="I24:L24"/>
    <mergeCell ref="I23:L23"/>
    <mergeCell ref="A1:J1"/>
    <mergeCell ref="A2:J2"/>
    <mergeCell ref="A3:J3"/>
    <mergeCell ref="H8:H9"/>
    <mergeCell ref="F8:F9"/>
    <mergeCell ref="G8:G9"/>
    <mergeCell ref="I8:J8"/>
  </mergeCells>
  <pageMargins left="0" right="0" top="0" bottom="0" header="0" footer="0"/>
  <pageSetup paperSize="9" scale="54" fitToHeight="100" orientation="landscape" r:id="rId1"/>
  <drawing r:id="rId2"/>
  <legacyDrawing r:id="rId3"/>
  <oleObjects>
    <oleObject progId="Word.Document.6" shapeId="1025" r:id="rId4"/>
    <oleObject progId="Paint.Picture" shapeId="1026" r:id="rId5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CONTRATOS  rafaela</vt:lpstr>
      <vt:lpstr>CONTRATOS VIGENTE 2018</vt:lpstr>
      <vt:lpstr>'CONTRATOS  rafaela'!Area_de_impressao</vt:lpstr>
      <vt:lpstr>'CONTRATOS VIGENTE 2018'!Area_de_impressao</vt:lpstr>
      <vt:lpstr>'CONTRATOS  rafaela'!Titulos_de_impressao</vt:lpstr>
      <vt:lpstr>'CONTRATOS VIGENTE 2018'!Titulos_de_impressao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22695192134</dc:creator>
  <cp:lastModifiedBy>07803613420</cp:lastModifiedBy>
  <cp:lastPrinted>2018-05-17T14:14:45Z</cp:lastPrinted>
  <dcterms:created xsi:type="dcterms:W3CDTF">2015-01-22T13:54:02Z</dcterms:created>
  <dcterms:modified xsi:type="dcterms:W3CDTF">2018-05-17T14:24:58Z</dcterms:modified>
</cp:coreProperties>
</file>