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993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" i="1"/>
  <c r="G11" l="1"/>
  <c r="G5"/>
  <c r="G10" l="1"/>
  <c r="G4"/>
  <c r="H4"/>
  <c r="G6"/>
  <c r="G9"/>
  <c r="G7"/>
</calcChain>
</file>

<file path=xl/comments1.xml><?xml version="1.0" encoding="utf-8"?>
<comments xmlns="http://schemas.openxmlformats.org/spreadsheetml/2006/main">
  <authors>
    <author>nadiva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UPE CMN: Serviço de Limpeza e Conservação no Campus.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UPE: Contratação de Estagiários no Campus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UPE: Serviço de publicações de Atos da Administração do Campus.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UPE: Serviço de manutenção e combustíveis da frota de veículos do Campus.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UPE: serviços de comunicação e telefonia do Campus.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UPE: Valor estimativo.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UPE: Valor estimativo.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<sst xmlns="http://schemas.openxmlformats.org/spreadsheetml/2006/main" count="76" uniqueCount="41">
  <si>
    <t>LEVANTAMENTO DE CONTRATOS</t>
  </si>
  <si>
    <t>UCG</t>
  </si>
  <si>
    <t>UGE</t>
  </si>
  <si>
    <t>FICHA FINANCEIRA</t>
  </si>
  <si>
    <t>CREDOR</t>
  </si>
  <si>
    <t>CNPJ</t>
  </si>
  <si>
    <t>Nº CONTRATO</t>
  </si>
  <si>
    <t>VALOR MENSAL</t>
  </si>
  <si>
    <t>VALOR ANUAL</t>
  </si>
  <si>
    <t>PREVISÃO DE REAJUSTE ESTE ANO (SIM/NÃO)</t>
  </si>
  <si>
    <t>VALOR PREVISTO DO REAJUSTE</t>
  </si>
  <si>
    <t>DATA PREVISTA PARA A VIGÊNCIA DO REAJUSTE</t>
  </si>
  <si>
    <t>SAILE Empreendimentos e Serviços LTDA.</t>
  </si>
  <si>
    <t>Centro de Integração Empresa Escola - CIEE</t>
  </si>
  <si>
    <t>Companhia Editora de Pernambuco - CEPE</t>
  </si>
  <si>
    <t>Compesa</t>
  </si>
  <si>
    <t>TERMO DE APOSTILAMENTO Nº 001.2018 AO ADITIVO N° 003 AO TERMO DE ADESÃO N° 001.2014.034.FFPNM.001 AO CONTRATO MATER 001/SAD/SEADM/2014</t>
  </si>
  <si>
    <t>Consórcio Rede PE Conectado</t>
  </si>
  <si>
    <t>Celpe</t>
  </si>
  <si>
    <t>42.194.191/0001-10</t>
  </si>
  <si>
    <t>33.000.118/0001-79</t>
  </si>
  <si>
    <t>10.835.932/0001-08</t>
  </si>
  <si>
    <t>09.769.035/0001-64</t>
  </si>
  <si>
    <t>10.921.252/0001-07</t>
  </si>
  <si>
    <t>10.998.292/0001-57</t>
  </si>
  <si>
    <t>10.435.764/0001-63</t>
  </si>
  <si>
    <t xml:space="preserve"> - </t>
  </si>
  <si>
    <t>NÃO</t>
  </si>
  <si>
    <t>1.º Termo Aditivo ao CT 001/2017</t>
  </si>
  <si>
    <t>2.º Termo Aditivo ao CT 002/2016</t>
  </si>
  <si>
    <t>2018.440711.14007.0101000000.33000000.210 - Custeio - Combustível/Manutenção Veículos</t>
  </si>
  <si>
    <t>2018.440711.14007.0101000000.33000000.220 - Custeio - Rede Digital Corporativa do Estado</t>
  </si>
  <si>
    <t>2018.440711.14007.0101000000.33903702.237 - Custeio - Limpeza e Conservação</t>
  </si>
  <si>
    <t>UPE</t>
  </si>
  <si>
    <t>FFPNM</t>
  </si>
  <si>
    <t>Contrato 001/2019</t>
  </si>
  <si>
    <t>TERMO DE APOSTILAMENTO Nº 001.2019 AO ADITIVO N° 003 AO TERMO DE ADESÃO N° 001.2014.034.FFPNM.001 AO CONTRATO MATER 001/SAD/SEADM/2014</t>
  </si>
  <si>
    <t>TERMO DE APOSTILAMENTO Nº 001/2019 AO ADITIVO AO TERMO DE ADESÃO N°001.2012.806.FFPNM.002.001 AO CONTRATO MATER 002/SAD/SEADM/2012</t>
  </si>
  <si>
    <t>27.284.516/0001-61</t>
  </si>
  <si>
    <t>Nutricash Serviços Ltda</t>
  </si>
  <si>
    <t>Maxifrota Serviços de Manutenção de Frota Ltda.</t>
  </si>
</sst>
</file>

<file path=xl/styles.xml><?xml version="1.0" encoding="utf-8"?>
<styleSheet xmlns="http://schemas.openxmlformats.org/spreadsheetml/2006/main">
  <fonts count="6">
    <font>
      <sz val="10"/>
      <color rgb="FF000000"/>
      <name val="Calibri"/>
      <family val="2"/>
      <charset val="134"/>
    </font>
    <font>
      <b/>
      <sz val="12"/>
      <name val="Roboto Condensed"/>
      <charset val="134"/>
    </font>
    <font>
      <sz val="12"/>
      <color rgb="FF000000"/>
      <name val="Roboto Condensed"/>
      <charset val="134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AFABAB"/>
        <bgColor rgb="FF969696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2" fontId="0" fillId="0" borderId="2" xfId="0" applyNumberFormat="1" applyBorder="1">
      <alignment vertical="center"/>
    </xf>
    <xf numFmtId="17" fontId="0" fillId="0" borderId="2" xfId="0" applyNumberFormat="1" applyBorder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Normal="100" workbookViewId="0">
      <selection activeCell="G8" sqref="G8"/>
    </sheetView>
  </sheetViews>
  <sheetFormatPr defaultRowHeight="12.75"/>
  <cols>
    <col min="1" max="1" width="5.140625" bestFit="1" customWidth="1"/>
    <col min="2" max="2" width="6.42578125" bestFit="1" customWidth="1"/>
    <col min="3" max="3" width="39.42578125" customWidth="1"/>
    <col min="4" max="4" width="47" bestFit="1" customWidth="1"/>
    <col min="5" max="5" width="17.42578125" bestFit="1" customWidth="1"/>
    <col min="6" max="6" width="27.28515625" customWidth="1"/>
    <col min="7" max="7" width="16.85546875" bestFit="1" customWidth="1"/>
    <col min="8" max="8" width="15.5703125" bestFit="1" customWidth="1"/>
    <col min="9" max="9" width="19"/>
    <col min="10" max="10" width="16.85546875"/>
    <col min="11" max="11" width="19.7109375"/>
    <col min="12" max="1025" width="83.42578125"/>
  </cols>
  <sheetData>
    <row r="2" spans="1:11" ht="30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5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4.25">
      <c r="A4" s="2" t="s">
        <v>33</v>
      </c>
      <c r="B4" s="2" t="s">
        <v>34</v>
      </c>
      <c r="C4" s="10" t="s">
        <v>32</v>
      </c>
      <c r="D4" s="6" t="s">
        <v>12</v>
      </c>
      <c r="E4" s="6" t="s">
        <v>25</v>
      </c>
      <c r="F4" s="9" t="s">
        <v>29</v>
      </c>
      <c r="G4" s="4">
        <f t="shared" ref="G4:G11" si="0">H4/12</f>
        <v>18599.183333333334</v>
      </c>
      <c r="H4" s="4">
        <f>222213+977.2</f>
        <v>223190.2</v>
      </c>
      <c r="I4" s="2" t="s">
        <v>27</v>
      </c>
      <c r="J4" s="2" t="s">
        <v>26</v>
      </c>
      <c r="K4" s="2" t="s">
        <v>26</v>
      </c>
    </row>
    <row r="5" spans="1:11" ht="14.25">
      <c r="A5" s="2" t="s">
        <v>33</v>
      </c>
      <c r="B5" s="2" t="s">
        <v>34</v>
      </c>
      <c r="C5" s="3"/>
      <c r="D5" s="6" t="s">
        <v>13</v>
      </c>
      <c r="E5" s="6" t="s">
        <v>24</v>
      </c>
      <c r="F5" s="9" t="s">
        <v>35</v>
      </c>
      <c r="G5" s="4">
        <f>H5/10</f>
        <v>3934</v>
      </c>
      <c r="H5" s="4">
        <v>39340</v>
      </c>
      <c r="I5" s="2" t="s">
        <v>27</v>
      </c>
      <c r="J5" s="2" t="s">
        <v>26</v>
      </c>
      <c r="K5" s="2" t="s">
        <v>26</v>
      </c>
    </row>
    <row r="6" spans="1:11" ht="14.25">
      <c r="A6" s="2" t="s">
        <v>33</v>
      </c>
      <c r="B6" s="2" t="s">
        <v>34</v>
      </c>
      <c r="C6" s="3"/>
      <c r="D6" s="6" t="s">
        <v>14</v>
      </c>
      <c r="E6" s="6" t="s">
        <v>23</v>
      </c>
      <c r="F6" s="9" t="s">
        <v>28</v>
      </c>
      <c r="G6" s="4">
        <f t="shared" si="0"/>
        <v>658.33333333333337</v>
      </c>
      <c r="H6" s="4">
        <v>7900</v>
      </c>
      <c r="I6" s="2" t="s">
        <v>27</v>
      </c>
      <c r="J6" s="2" t="s">
        <v>26</v>
      </c>
      <c r="K6" s="2" t="s">
        <v>26</v>
      </c>
    </row>
    <row r="7" spans="1:11" ht="14.25">
      <c r="A7" s="2" t="s">
        <v>33</v>
      </c>
      <c r="B7" s="2" t="s">
        <v>34</v>
      </c>
      <c r="C7" s="10" t="s">
        <v>30</v>
      </c>
      <c r="D7" s="6" t="s">
        <v>39</v>
      </c>
      <c r="E7" s="6" t="s">
        <v>19</v>
      </c>
      <c r="F7" s="2" t="s">
        <v>16</v>
      </c>
      <c r="G7" s="4">
        <f t="shared" si="0"/>
        <v>4789.05</v>
      </c>
      <c r="H7" s="4">
        <v>57468.6</v>
      </c>
      <c r="I7" s="2" t="s">
        <v>27</v>
      </c>
      <c r="J7" s="2" t="s">
        <v>26</v>
      </c>
      <c r="K7" s="5" t="s">
        <v>26</v>
      </c>
    </row>
    <row r="8" spans="1:11" ht="14.25">
      <c r="A8" s="2" t="s">
        <v>33</v>
      </c>
      <c r="B8" s="2" t="s">
        <v>34</v>
      </c>
      <c r="C8" s="10" t="s">
        <v>30</v>
      </c>
      <c r="D8" s="6" t="s">
        <v>40</v>
      </c>
      <c r="E8" s="6" t="s">
        <v>38</v>
      </c>
      <c r="F8" s="2" t="s">
        <v>36</v>
      </c>
      <c r="G8" s="4">
        <f t="shared" si="0"/>
        <v>3070.2241666666669</v>
      </c>
      <c r="H8" s="4">
        <v>36842.69</v>
      </c>
      <c r="I8" s="2" t="s">
        <v>27</v>
      </c>
      <c r="J8" s="2"/>
      <c r="K8" s="5"/>
    </row>
    <row r="9" spans="1:11" ht="14.25">
      <c r="A9" s="2" t="s">
        <v>33</v>
      </c>
      <c r="B9" s="2" t="s">
        <v>34</v>
      </c>
      <c r="C9" s="10" t="s">
        <v>31</v>
      </c>
      <c r="D9" s="6" t="s">
        <v>17</v>
      </c>
      <c r="E9" s="6" t="s">
        <v>20</v>
      </c>
      <c r="F9" s="2" t="s">
        <v>37</v>
      </c>
      <c r="G9" s="4">
        <f t="shared" si="0"/>
        <v>10533.435833333333</v>
      </c>
      <c r="H9" s="2">
        <v>126401.23</v>
      </c>
      <c r="I9" s="2" t="s">
        <v>27</v>
      </c>
      <c r="J9" s="2" t="s">
        <v>26</v>
      </c>
      <c r="K9" s="5" t="s">
        <v>26</v>
      </c>
    </row>
    <row r="10" spans="1:11" ht="14.25">
      <c r="A10" s="2" t="s">
        <v>33</v>
      </c>
      <c r="B10" s="2" t="s">
        <v>34</v>
      </c>
      <c r="C10" s="3"/>
      <c r="D10" s="6" t="s">
        <v>18</v>
      </c>
      <c r="E10" s="6" t="s">
        <v>21</v>
      </c>
      <c r="F10" s="8">
        <v>7002100813</v>
      </c>
      <c r="G10" s="4">
        <f t="shared" si="0"/>
        <v>10000</v>
      </c>
      <c r="H10" s="4">
        <v>120000</v>
      </c>
      <c r="I10" s="2" t="s">
        <v>27</v>
      </c>
      <c r="J10" s="2" t="s">
        <v>26</v>
      </c>
      <c r="K10" s="2" t="s">
        <v>26</v>
      </c>
    </row>
    <row r="11" spans="1:11">
      <c r="A11" s="2" t="s">
        <v>33</v>
      </c>
      <c r="B11" s="2" t="s">
        <v>34</v>
      </c>
      <c r="C11" s="2"/>
      <c r="D11" s="6" t="s">
        <v>15</v>
      </c>
      <c r="E11" s="2" t="s">
        <v>22</v>
      </c>
      <c r="F11" s="8">
        <v>15529458</v>
      </c>
      <c r="G11" s="4">
        <f t="shared" si="0"/>
        <v>10000</v>
      </c>
      <c r="H11" s="4">
        <v>120000</v>
      </c>
      <c r="I11" s="2" t="s">
        <v>27</v>
      </c>
      <c r="J11" s="2" t="s">
        <v>26</v>
      </c>
      <c r="K11" s="2" t="s">
        <v>26</v>
      </c>
    </row>
    <row r="12" spans="1:11">
      <c r="A12" s="2"/>
      <c r="B12" s="2"/>
      <c r="C12" s="2"/>
      <c r="D12" s="7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mergeCells count="1">
    <mergeCell ref="A2:K2"/>
  </mergeCells>
  <pageMargins left="0.75" right="0.75" top="1" bottom="1" header="0.51180555555555496" footer="0.51180555555555496"/>
  <pageSetup paperSize="9" firstPageNumber="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fauster.ferreira</dc:creator>
  <cp:lastModifiedBy>07803613420</cp:lastModifiedBy>
  <cp:revision>1</cp:revision>
  <dcterms:created xsi:type="dcterms:W3CDTF">2018-04-17T07:11:00Z</dcterms:created>
  <dcterms:modified xsi:type="dcterms:W3CDTF">2019-04-10T15:13:38Z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