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1\003.2021 - Monitoramento da LAI\Atualizações Mensais\12  Competência Dezembro\09 - Execução Orçamentária e Financeira\"/>
    </mc:Choice>
  </mc:AlternateContent>
  <bookViews>
    <workbookView xWindow="0" yWindow="0" windowWidth="24000" windowHeight="9135" firstSheet="2" activeTab="11"/>
  </bookViews>
  <sheets>
    <sheet name="Janeiro" sheetId="2" r:id="rId1"/>
    <sheet name="Fevereiro" sheetId="3" r:id="rId2"/>
    <sheet name="Março" sheetId="4" r:id="rId3"/>
    <sheet name="Abril" sheetId="5" r:id="rId4"/>
    <sheet name="Maio" sheetId="6" r:id="rId5"/>
    <sheet name="Junho" sheetId="7" r:id="rId6"/>
    <sheet name="Julho" sheetId="8" r:id="rId7"/>
    <sheet name="Agosto" sheetId="1" r:id="rId8"/>
    <sheet name="Setembro" sheetId="9" r:id="rId9"/>
    <sheet name="Outubro" sheetId="11" r:id="rId10"/>
    <sheet name="Novembro" sheetId="12" r:id="rId11"/>
    <sheet name="Dezembro" sheetId="13" r:id="rId12"/>
  </sheets>
  <calcPr calcId="152511"/>
</workbook>
</file>

<file path=xl/calcChain.xml><?xml version="1.0" encoding="utf-8"?>
<calcChain xmlns="http://schemas.openxmlformats.org/spreadsheetml/2006/main">
  <c r="V25" i="13" l="1"/>
  <c r="U25" i="13"/>
  <c r="P25" i="13"/>
  <c r="W25" i="13" s="1"/>
  <c r="V24" i="13"/>
  <c r="U24" i="13"/>
  <c r="P24" i="13"/>
  <c r="V23" i="13"/>
  <c r="U23" i="13"/>
  <c r="P23" i="13"/>
  <c r="V22" i="13"/>
  <c r="U22" i="13"/>
  <c r="P22" i="13"/>
  <c r="V21" i="13"/>
  <c r="U21" i="13"/>
  <c r="P21" i="13"/>
  <c r="V20" i="13"/>
  <c r="U20" i="13"/>
  <c r="P20" i="13"/>
  <c r="V19" i="13"/>
  <c r="U19" i="13"/>
  <c r="P19" i="13"/>
  <c r="W19" i="13" s="1"/>
  <c r="V18" i="13"/>
  <c r="U18" i="13"/>
  <c r="P18" i="13"/>
  <c r="V17" i="13"/>
  <c r="U17" i="13"/>
  <c r="P17" i="13"/>
  <c r="V16" i="13"/>
  <c r="U16" i="13"/>
  <c r="P16" i="13"/>
  <c r="V15" i="13"/>
  <c r="U15" i="13"/>
  <c r="P15" i="13"/>
  <c r="V14" i="13"/>
  <c r="U14" i="13"/>
  <c r="P14" i="13"/>
  <c r="V13" i="13"/>
  <c r="U13" i="13"/>
  <c r="P13" i="13"/>
  <c r="V12" i="13"/>
  <c r="U12" i="13"/>
  <c r="P12" i="13"/>
  <c r="V11" i="13"/>
  <c r="U11" i="13"/>
  <c r="P11" i="13"/>
  <c r="V10" i="13"/>
  <c r="U10" i="13"/>
  <c r="P10" i="13"/>
  <c r="V9" i="13"/>
  <c r="U9" i="13"/>
  <c r="P9" i="13"/>
  <c r="V8" i="13"/>
  <c r="U8" i="13"/>
  <c r="P8" i="13"/>
  <c r="W18" i="13" l="1"/>
  <c r="W15" i="13"/>
  <c r="W14" i="13"/>
  <c r="W11" i="13"/>
  <c r="W10" i="13"/>
  <c r="W22" i="13"/>
  <c r="W21" i="13"/>
  <c r="W9" i="13"/>
  <c r="W13" i="13"/>
  <c r="W17" i="13"/>
  <c r="W8" i="13"/>
  <c r="W12" i="13"/>
  <c r="W16" i="13"/>
  <c r="W20" i="13"/>
  <c r="W24" i="13"/>
  <c r="W23" i="13"/>
  <c r="U26" i="12" l="1"/>
  <c r="V26" i="12"/>
  <c r="W26" i="12" s="1"/>
  <c r="U25" i="12"/>
  <c r="V25" i="12"/>
  <c r="W25" i="12" s="1"/>
  <c r="U24" i="12"/>
  <c r="V24" i="12"/>
  <c r="W24" i="12" s="1"/>
  <c r="U23" i="12"/>
  <c r="V23" i="12"/>
  <c r="W23" i="12" s="1"/>
  <c r="U22" i="12"/>
  <c r="V22" i="12"/>
  <c r="W22" i="12" s="1"/>
  <c r="P26" i="12"/>
  <c r="P25" i="12"/>
  <c r="P24" i="12"/>
  <c r="P23" i="12"/>
  <c r="P22" i="12"/>
  <c r="V21" i="12" l="1"/>
  <c r="U21" i="12"/>
  <c r="P21" i="12"/>
  <c r="V20" i="12"/>
  <c r="U20" i="12"/>
  <c r="P20" i="12"/>
  <c r="V19" i="12"/>
  <c r="U19" i="12"/>
  <c r="P19" i="12"/>
  <c r="V18" i="12"/>
  <c r="U18" i="12"/>
  <c r="P18" i="12"/>
  <c r="V17" i="12"/>
  <c r="U17" i="12"/>
  <c r="P17" i="12"/>
  <c r="V16" i="12"/>
  <c r="U16" i="12"/>
  <c r="P16" i="12"/>
  <c r="V15" i="12"/>
  <c r="U15" i="12"/>
  <c r="P15" i="12"/>
  <c r="V14" i="12"/>
  <c r="U14" i="12"/>
  <c r="P14" i="12"/>
  <c r="V13" i="12"/>
  <c r="U13" i="12"/>
  <c r="P13" i="12"/>
  <c r="V12" i="12"/>
  <c r="U12" i="12"/>
  <c r="P12" i="12"/>
  <c r="V11" i="12"/>
  <c r="U11" i="12"/>
  <c r="P11" i="12"/>
  <c r="V10" i="12"/>
  <c r="U10" i="12"/>
  <c r="P10" i="12"/>
  <c r="V9" i="12"/>
  <c r="U9" i="12"/>
  <c r="P9" i="12"/>
  <c r="V8" i="12"/>
  <c r="U8" i="12"/>
  <c r="P8" i="12"/>
  <c r="W15" i="12" l="1"/>
  <c r="W18" i="12"/>
  <c r="W14" i="12"/>
  <c r="W10" i="12"/>
  <c r="W11" i="12"/>
  <c r="W21" i="12"/>
  <c r="W19" i="12"/>
  <c r="W9" i="12"/>
  <c r="W13" i="12"/>
  <c r="W17" i="12"/>
  <c r="W8" i="12"/>
  <c r="W12" i="12"/>
  <c r="W16" i="12"/>
  <c r="W20" i="12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8" i="9"/>
  <c r="W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8" i="11"/>
  <c r="V8" i="9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8" i="11"/>
  <c r="W9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8" i="9"/>
  <c r="P9" i="9"/>
  <c r="P10" i="9"/>
  <c r="P11" i="9"/>
  <c r="P12" i="9"/>
  <c r="P13" i="9"/>
  <c r="P14" i="9"/>
  <c r="P15" i="9"/>
  <c r="P16" i="9"/>
  <c r="P17" i="9"/>
  <c r="P18" i="9"/>
  <c r="P19" i="9"/>
  <c r="P23" i="9"/>
  <c r="P22" i="9"/>
  <c r="P21" i="9"/>
  <c r="P20" i="9"/>
  <c r="P8" i="9"/>
  <c r="V17" i="1" l="1"/>
  <c r="W17" i="1"/>
  <c r="V16" i="1"/>
  <c r="W16" i="1"/>
  <c r="P17" i="1"/>
  <c r="P16" i="1"/>
  <c r="U7" i="8" l="1"/>
  <c r="V7" i="5"/>
  <c r="W7" i="5" s="1"/>
  <c r="V15" i="1" l="1"/>
  <c r="P15" i="1"/>
  <c r="V14" i="1"/>
  <c r="P14" i="1"/>
  <c r="V13" i="1"/>
  <c r="P13" i="1"/>
  <c r="V12" i="1"/>
  <c r="P12" i="1"/>
  <c r="V11" i="1"/>
  <c r="W11" i="1" s="1"/>
  <c r="V10" i="1"/>
  <c r="P10" i="1"/>
  <c r="V9" i="1"/>
  <c r="P9" i="1"/>
  <c r="W9" i="1" s="1"/>
  <c r="V8" i="1"/>
  <c r="P8" i="1"/>
  <c r="W13" i="1" l="1"/>
  <c r="W12" i="1"/>
  <c r="W14" i="1"/>
  <c r="W8" i="1"/>
  <c r="W10" i="1"/>
  <c r="W15" i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<sst xmlns="http://schemas.openxmlformats.org/spreadsheetml/2006/main" count="1482" uniqueCount="297">
  <si>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</si>
  <si>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</si>
  <si>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</si>
  <si>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</si>
  <si>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</si>
  <si>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</si>
  <si>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</si>
  <si>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</si>
  <si>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</si>
  <si>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</si>
  <si>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</si>
  <si>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</si>
  <si>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</si>
  <si>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</si>
  <si>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</si>
  <si>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</si>
  <si>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</si>
  <si>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</si>
  <si>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</si>
  <si>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</si>
  <si>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</si>
  <si>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</si>
  <si>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</si>
  <si>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</si>
  <si>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</si>
  <si>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</si>
  <si>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</si>
  <si>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</si>
  <si>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</si>
  <si>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</si>
  <si>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</si>
  <si>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</si>
  <si>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</si>
  <si>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</si>
  <si>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</si>
  <si>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</si>
  <si>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</si>
  <si>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</si>
  <si>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</si>
  <si>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</si>
  <si>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</si>
  <si>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</si>
  <si>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</si>
  <si>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</si>
  <si>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</si>
  <si>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</si>
  <si>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</si>
  <si>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</si>
  <si>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</si>
  <si>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</si>
  <si>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</si>
  <si>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</si>
  <si>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</si>
  <si>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</si>
  <si>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</si>
  <si>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</si>
  <si>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</si>
  <si>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</si>
  <si>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</si>
  <si>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</si>
  <si>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</si>
  <si>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</si>
  <si>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</si>
  <si>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SECRETARIA DE TURISMO E LAZER DE PERNAMBUCO - SETUR/PE [1]</t>
  </si>
  <si>
    <t>ATUALIZADO EM 31/08/2021</t>
  </si>
  <si>
    <t>357600-0</t>
  </si>
  <si>
    <t>COBERTURA DE EVENTO</t>
  </si>
  <si>
    <t>SERVIÇO</t>
  </si>
  <si>
    <t>PE</t>
  </si>
  <si>
    <t>RECIFE</t>
  </si>
  <si>
    <t>PR</t>
  </si>
  <si>
    <t>CURITIBA</t>
  </si>
  <si>
    <t>CONFORME C.I. Nº13/2021-GABSEC</t>
  </si>
  <si>
    <t>RODRIGO CAVALCANTI NOVAES</t>
  </si>
  <si>
    <t>392727-0</t>
  </si>
  <si>
    <t>SECRETÁRIO DE TURISMO</t>
  </si>
  <si>
    <t>REUNIÃO</t>
  </si>
  <si>
    <t>PETROLINA</t>
  </si>
  <si>
    <t>BA</t>
  </si>
  <si>
    <t>JUAZEIRO</t>
  </si>
  <si>
    <t>CONFORME C.I. Nº14/2021-GABSEC</t>
  </si>
  <si>
    <t>MATHEUS RIBEIRO SILVESTRE</t>
  </si>
  <si>
    <t>FOTÓGRAFO</t>
  </si>
  <si>
    <t>427714-7</t>
  </si>
  <si>
    <t>BERNARDO MARQUIN FERRAZ</t>
  </si>
  <si>
    <t>CHEFE DE GABINETE</t>
  </si>
  <si>
    <t>393857-3</t>
  </si>
  <si>
    <t>CONFORME C.I. Nº15/2021-GABSEC</t>
  </si>
  <si>
    <t>CONFORME M.I. Nº15/2021-GABSEC</t>
  </si>
  <si>
    <t>JANAINA SANTANA LIMA</t>
  </si>
  <si>
    <t>392957-4</t>
  </si>
  <si>
    <t>BONITO</t>
  </si>
  <si>
    <t>CONFORME C.I. Nº8/2021-SUCOM</t>
  </si>
  <si>
    <t>Atualizado em 02/02/2021</t>
  </si>
  <si>
    <t>Secretaria de Turismo e Lazer</t>
  </si>
  <si>
    <t>NÃO HOUVE LIBERAÇÃO DE PASSAGEM E DIÁRIA NESTE MÊS</t>
  </si>
  <si>
    <t>MÊS REFERÊNCIA:</t>
  </si>
  <si>
    <t xml:space="preserve">MATRIZ DE GERENCIAMENTO DE DIÁRIAS E PASSAGENS                                                                                                                                                                                        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</si>
  <si>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</si>
  <si>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</si>
  <si>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</si>
  <si>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</si>
  <si>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</si>
  <si>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</si>
  <si>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</si>
  <si>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</si>
  <si>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</si>
  <si>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</si>
  <si>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</si>
  <si>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</si>
  <si>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</si>
  <si>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</si>
  <si>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</si>
  <si>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</si>
  <si>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Total de diárias</t>
  </si>
  <si>
    <t>UF</t>
  </si>
  <si>
    <t>Cidade</t>
  </si>
  <si>
    <t>Cidade/País</t>
  </si>
  <si>
    <t>Quantidade</t>
  </si>
  <si>
    <t>Valor unitário</t>
  </si>
  <si>
    <t>Atualizado em 04/03/2021</t>
  </si>
  <si>
    <t>Atualizado em 05/04/2021</t>
  </si>
  <si>
    <t>Atualizado em 03/05/2021</t>
  </si>
  <si>
    <t>Rodrigo Cavalcanti Novaes</t>
  </si>
  <si>
    <t>Secretário de Estado</t>
  </si>
  <si>
    <t>Viagem</t>
  </si>
  <si>
    <t>Reunião</t>
  </si>
  <si>
    <t>Recife</t>
  </si>
  <si>
    <t>SP</t>
  </si>
  <si>
    <t>São Paulo</t>
  </si>
  <si>
    <t>C.I 6/2021</t>
  </si>
  <si>
    <t>Atualizado em 01/06/2021</t>
  </si>
  <si>
    <t>Antonio Baptista</t>
  </si>
  <si>
    <t>392952-3</t>
  </si>
  <si>
    <t>Secretário</t>
  </si>
  <si>
    <t>DF</t>
  </si>
  <si>
    <t>Brasília</t>
  </si>
  <si>
    <t>26.04.21</t>
  </si>
  <si>
    <t>28.04.21</t>
  </si>
  <si>
    <t>392952 -3</t>
  </si>
  <si>
    <t>05.05.21</t>
  </si>
  <si>
    <t>06.05.21</t>
  </si>
  <si>
    <t>C.I 8/2021</t>
  </si>
  <si>
    <t>27.04.21</t>
  </si>
  <si>
    <t>Atualizado em 01/07/2021</t>
  </si>
  <si>
    <t>C.I 9/2021</t>
  </si>
  <si>
    <t>crédito utilizado</t>
  </si>
  <si>
    <t>remarcação de bilhete</t>
  </si>
  <si>
    <t>Petrolina</t>
  </si>
  <si>
    <t>11.05.21</t>
  </si>
  <si>
    <t>C.I 10/2021</t>
  </si>
  <si>
    <t>Atualizado em 02/08/2021</t>
  </si>
  <si>
    <t>Ana Luiza</t>
  </si>
  <si>
    <t>Gestora</t>
  </si>
  <si>
    <t>Cobertura</t>
  </si>
  <si>
    <t>Curitiba</t>
  </si>
  <si>
    <t>29.07.21</t>
  </si>
  <si>
    <t>01.08.21</t>
  </si>
  <si>
    <t>C.I 6/2021 SUCOM</t>
  </si>
  <si>
    <t>SUPERINTENDENTE DE COMUNICAÇÃO</t>
  </si>
  <si>
    <t>ANA LUIZA ACCYOLI SILVA</t>
  </si>
  <si>
    <t>CONFORME C.I. Nº9/2021-SUCOM</t>
  </si>
  <si>
    <t>GERENTE DE COMUNICAÇÃO</t>
  </si>
  <si>
    <t>ATUALIZADO EM 01/10/2021</t>
  </si>
  <si>
    <t>357600-1</t>
  </si>
  <si>
    <t>GESTORA DE COMUNICAÇÃO</t>
  </si>
  <si>
    <t>MARGARETE DE LIMA ALVES</t>
  </si>
  <si>
    <t>47168-0</t>
  </si>
  <si>
    <t>SUPERINTENDENTE DE COMUN.</t>
  </si>
  <si>
    <t>SEC. EXECUTIVA CONTUR</t>
  </si>
  <si>
    <t>VISITA</t>
  </si>
  <si>
    <t>OLINDA</t>
  </si>
  <si>
    <t>AL</t>
  </si>
  <si>
    <t>CE</t>
  </si>
  <si>
    <t>IPOJUCA</t>
  </si>
  <si>
    <t>F. NORONHA</t>
  </si>
  <si>
    <t>MACEIÓ</t>
  </si>
  <si>
    <t>SERTÃO PAJEÚ</t>
  </si>
  <si>
    <t>SERTÃO CENTRAL</t>
  </si>
  <si>
    <t>BODOCÓ</t>
  </si>
  <si>
    <t>SALGUEIRO</t>
  </si>
  <si>
    <t>SERTÃO ARARIPE</t>
  </si>
  <si>
    <t>IGARASSU</t>
  </si>
  <si>
    <t>CONFORME C.I. Nº15/2021-SUCOM</t>
  </si>
  <si>
    <t>CONFORME C.I. Nº14/2021-SUCOM</t>
  </si>
  <si>
    <t>CONFORME C.I. Nº12/2021-SUCOM</t>
  </si>
  <si>
    <t>CONFORME C.I. Nº17/2021-SUCOM</t>
  </si>
  <si>
    <t>CONFORME C.I. Nº13/2021-SUCOM</t>
  </si>
  <si>
    <t>CONFORME C.I. Nº16/2021-SUCOM</t>
  </si>
  <si>
    <t>CONFORME C.I. Nº1/2021-CHGAB</t>
  </si>
  <si>
    <t>CONFORME C.I. Nº4/2021-CHGAB</t>
  </si>
  <si>
    <t>CONFORME C.I. Nº3/2021-CHGAB</t>
  </si>
  <si>
    <t>CONFORME C.I. Nº2/2021-CHGAB</t>
  </si>
  <si>
    <t>CONFORME C.I. Nº11/2021-CONTUR</t>
  </si>
  <si>
    <t>MATHEUS RIBEIRO SILVESTRE DE SOUZA</t>
  </si>
  <si>
    <t>ASSISTENTE DE COMUNICAÇÃO</t>
  </si>
  <si>
    <t>COBERTURA FOTOGRÁFICA</t>
  </si>
  <si>
    <t>SER.MOXOTÓ</t>
  </si>
  <si>
    <t>CONFORME C.I. 24 SUCOM</t>
  </si>
  <si>
    <t>JANAÍNA SANTANA LIMA</t>
  </si>
  <si>
    <t>SUPERINTENDENTE DE COMUNIC</t>
  </si>
  <si>
    <t>AÇÃO PROMOCIONAL TURÍSTICA DE PE</t>
  </si>
  <si>
    <t>SÃO PAULO</t>
  </si>
  <si>
    <t>CONFORME C.I. 19 SUCOM</t>
  </si>
  <si>
    <t>COBERTURA ABAV EXPO 2021</t>
  </si>
  <si>
    <t>FORTALEZA</t>
  </si>
  <si>
    <t>CONFORME C.I. 23 SUCOM</t>
  </si>
  <si>
    <t>PARTICIPAR DA ABAV EXPO 2021</t>
  </si>
  <si>
    <t>CONFORME C.I. 19 GABSEC</t>
  </si>
  <si>
    <t>MARIA DAS GRAÇAS C.NOVAES</t>
  </si>
  <si>
    <t>392954-0</t>
  </si>
  <si>
    <t>ACESSORA ESPECIAL</t>
  </si>
  <si>
    <t>LANÇAMENTO SITE TURISMO</t>
  </si>
  <si>
    <t>S.BENEDITO DO SUL</t>
  </si>
  <si>
    <t>CONFORME C.I. 4 ASGSEC</t>
  </si>
  <si>
    <t>AMARAJI/PRIMA/RIB</t>
  </si>
  <si>
    <t>CONFORME C.I. 27 SUCOM</t>
  </si>
  <si>
    <t>CONFORME C.I. 17 GABSEC</t>
  </si>
  <si>
    <t>RJ</t>
  </si>
  <si>
    <t>RIO DE JANEIRO</t>
  </si>
  <si>
    <t>CONFORME C.I. 20 GABSEC</t>
  </si>
  <si>
    <t>R.JANEIRO</t>
  </si>
  <si>
    <t>ABAV EXPO 2021</t>
  </si>
  <si>
    <t>BERNARDO MARQUIM FERRAZ</t>
  </si>
  <si>
    <t>ATUALIZADO EM 03/11/2021</t>
  </si>
  <si>
    <t>ATUALIZADO EM 30/11/2021</t>
  </si>
  <si>
    <t>ANA LUÍZA ACCIOLY E SILVA</t>
  </si>
  <si>
    <t>427.714-7</t>
  </si>
  <si>
    <t>MARIA DAS GRAÇAS C. NOVAES</t>
  </si>
  <si>
    <t>392.954-0</t>
  </si>
  <si>
    <t>ASSESSORA ESPECIAL</t>
  </si>
  <si>
    <t>398.857-3</t>
  </si>
  <si>
    <t>392.727-0</t>
  </si>
  <si>
    <t>392.957-4</t>
  </si>
  <si>
    <t>VISITA TÉCNICA</t>
  </si>
  <si>
    <t>COBERTURA JORNALÍSTICA</t>
  </si>
  <si>
    <t>REUNIÃO DE DIRIGENTES DO TURISMO</t>
  </si>
  <si>
    <t>PB</t>
  </si>
  <si>
    <t>RS</t>
  </si>
  <si>
    <t>VIT. STO. ANTÃO</t>
  </si>
  <si>
    <t>JUAZEIRO DO NORTE</t>
  </si>
  <si>
    <t>SERTÃO</t>
  </si>
  <si>
    <t>LITORAL SUL</t>
  </si>
  <si>
    <t>PESQUEIRA</t>
  </si>
  <si>
    <t>JOÃO PESSOA</t>
  </si>
  <si>
    <t>ESCADA</t>
  </si>
  <si>
    <t>LAGOA DO CARRO</t>
  </si>
  <si>
    <t>TAMANDARÉ</t>
  </si>
  <si>
    <t>PORTO ALEGRE</t>
  </si>
  <si>
    <t>CONFORME C.I. 24/2021-GABSEC</t>
  </si>
  <si>
    <t>CONFORME C.I. 23/2021-GABSEC</t>
  </si>
  <si>
    <t>CONFORME C.I. 33/2021-SUCOM</t>
  </si>
  <si>
    <t>CONFORME C.I. 36/2021-SUCOM</t>
  </si>
  <si>
    <t>CONFORME C.I. 30/2021-SUCOM</t>
  </si>
  <si>
    <t>CONFORME C.I. 35/2021-SUCOM</t>
  </si>
  <si>
    <t>CONFORME C.I. 34/2021-SUCOM</t>
  </si>
  <si>
    <t>CONFORME C.I. 6/2021-ASGSEC</t>
  </si>
  <si>
    <t>CONFORME C.I. 39/2021-SUCOM</t>
  </si>
  <si>
    <t>CONFORME C.I. 40/2021-SUCOM</t>
  </si>
  <si>
    <t>CONFORME C.I. 44/2021-SUCOM</t>
  </si>
  <si>
    <t>CONFORME C.I. 25/2021-GABSEC</t>
  </si>
  <si>
    <t>ATUALIZADO EM 13/01/2022</t>
  </si>
  <si>
    <t>PARTICIPAÇÃO EM EVENTO</t>
  </si>
  <si>
    <t>ANA LUIZA ACCIOLY E SILVA</t>
  </si>
  <si>
    <t>357.600-0</t>
  </si>
  <si>
    <t>GARANHUNS</t>
  </si>
  <si>
    <t>RODRIGO CAVACANTI NOVAES</t>
  </si>
  <si>
    <t>REUNIÃO TÉCNICA</t>
  </si>
  <si>
    <t>BUENOS AIRES - ARGENTINA</t>
  </si>
  <si>
    <t>MARIA DAS GRACAS CAVALCANTI NOVAES</t>
  </si>
  <si>
    <t>CACHOEIRINHA</t>
  </si>
  <si>
    <t>PETROLÂNDIA / CUMARU</t>
  </si>
  <si>
    <t>DIVERSAS</t>
  </si>
  <si>
    <t>IPOJUCA / ITAMARACÁ</t>
  </si>
  <si>
    <t>LIMOEIRO / PASSIRA</t>
  </si>
  <si>
    <t>JOEL VICENTE MUNIZ COSTA</t>
  </si>
  <si>
    <t>400.444-1</t>
  </si>
  <si>
    <t>GESTOR TÉCNICO</t>
  </si>
  <si>
    <t>TACARATU</t>
  </si>
  <si>
    <t>CONFORME CI. Nº 32/2021 - SUCOM</t>
  </si>
  <si>
    <t>CONFORME CI. Nº 43/2021 - SUCOM</t>
  </si>
  <si>
    <t>CONFORME CI. Nº 41/2021 - SUCOM</t>
  </si>
  <si>
    <t>CONFORME CI. Nº 26/2021 - GABSEC</t>
  </si>
  <si>
    <t>CONFORME CI. Nº 49/2021 - SUCOM</t>
  </si>
  <si>
    <t>CONFORME CI. Nº 48/2021 - SUCOM</t>
  </si>
  <si>
    <t>CONFORME CI. Nº 45/2021 - SUCOM</t>
  </si>
  <si>
    <t>CONFORME CI. Nº 07/2021 - ASGSEC</t>
  </si>
  <si>
    <t>CONFORME CI. Nº 51/2021 - SUCOM</t>
  </si>
  <si>
    <t>CONFORME C.I. Nº 52/2021 - SUCOM</t>
  </si>
  <si>
    <t>CONFORME C.I. Nº 53/2021 - SUCOM</t>
  </si>
  <si>
    <t>CONFORME C.I. Nº 54/2021 - SUCOM</t>
  </si>
  <si>
    <t>CONFORME C.I. Nº 56/2021 - SUCOM</t>
  </si>
  <si>
    <t>CONFORME C.I. Nº 57/2021 - SUCOM</t>
  </si>
  <si>
    <t>CONFORME CI. Nº 183/2021 - GSUBRA</t>
  </si>
  <si>
    <t>CONFORME CI. Nº 55/2021 - SUCOM</t>
  </si>
  <si>
    <t>CONFORME CI. Nº 028/2021 - GABSEC E SEI. Nº 2100000002.003502/2021-49 (INCLUSO, TAMBÉM, NO VALOR TOTAL DAS PASSAGENS O SEGURO VIAGEM NO VALOR DE R$ 516,83.</t>
  </si>
  <si>
    <t>CONFORME CI. Nº 028/2021 - GABSEC E SEI. Nº 2100000002.003502/2021-49 (INCLUSO, TAMBÉM, NO VALOR TOTAL DAS PASSAGENS O SEGURO VIAGEM NO VALOR DE R$ 336,67.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</si>
</sst>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#,##0.00;[Red]\-&quot;R$&quot;#,##0.00"/>
    <numFmt numFmtId="164" formatCode="[$R$]#,##0.00"/>
    <numFmt numFmtId="165" formatCode="[$R$ -416]#,##0.00"/>
    <numFmt numFmtId="166" formatCode="&quot;R$&quot;#,##0.00"/>
    <numFmt numFmtId="167" formatCode="mmm/yyyy"/>
  </numFmts>
  <fonts count="26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Arial"/>
      <family val="2"/>
    </font>
    <font>
      <b/>
      <sz val="12"/>
      <color indexed="8"/>
      <name val="Roboto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59"/>
      <name val="Arial"/>
      <family val="2"/>
    </font>
    <font>
      <sz val="9"/>
      <color indexed="8"/>
      <name val="Roboto"/>
    </font>
    <font>
      <sz val="9"/>
      <name val="Arial"/>
      <family val="2"/>
    </font>
    <font>
      <sz val="9"/>
      <name val="Cambria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22"/>
      </patternFill>
    </fill>
  </fills>
  <borders count="5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0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center" vertical="center" wrapText="1"/>
    </xf>
    <xf numFmtId="14" fontId="0" fillId="4" borderId="6" xfId="0" applyNumberFormat="1" applyFont="1" applyFill="1" applyBorder="1" applyAlignment="1">
      <alignment horizontal="center" vertical="center" wrapText="1"/>
    </xf>
    <xf numFmtId="165" fontId="0" fillId="4" borderId="9" xfId="0" applyNumberFormat="1" applyFont="1" applyFill="1" applyBorder="1" applyAlignment="1">
      <alignment vertical="center" wrapText="1"/>
    </xf>
    <xf numFmtId="165" fontId="0" fillId="5" borderId="9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/>
    <xf numFmtId="0" fontId="12" fillId="4" borderId="6" xfId="0" applyFont="1" applyFill="1" applyBorder="1" applyAlignment="1">
      <alignment vertical="center" wrapText="1"/>
    </xf>
    <xf numFmtId="166" fontId="12" fillId="0" borderId="8" xfId="0" applyNumberFormat="1" applyFont="1" applyBorder="1" applyAlignment="1"/>
    <xf numFmtId="14" fontId="12" fillId="0" borderId="8" xfId="0" applyNumberFormat="1" applyFont="1" applyBorder="1" applyAlignment="1">
      <alignment horizontal="center"/>
    </xf>
    <xf numFmtId="0" fontId="0" fillId="0" borderId="0" xfId="0" applyFont="1" applyAlignment="1"/>
    <xf numFmtId="0" fontId="17" fillId="7" borderId="3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4" fontId="18" fillId="7" borderId="31" xfId="0" applyNumberFormat="1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vertical="center" wrapText="1"/>
    </xf>
    <xf numFmtId="0" fontId="18" fillId="7" borderId="32" xfId="0" applyFont="1" applyFill="1" applyBorder="1" applyAlignment="1">
      <alignment vertical="center" wrapText="1"/>
    </xf>
    <xf numFmtId="0" fontId="18" fillId="7" borderId="33" xfId="0" applyFont="1" applyFill="1" applyBorder="1" applyAlignment="1">
      <alignment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14" fontId="18" fillId="7" borderId="8" xfId="0" applyNumberFormat="1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66" fontId="20" fillId="7" borderId="8" xfId="0" applyNumberFormat="1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14" fontId="20" fillId="7" borderId="8" xfId="0" applyNumberFormat="1" applyFont="1" applyFill="1" applyBorder="1" applyAlignment="1">
      <alignment horizontal="center" vertical="center" wrapText="1"/>
    </xf>
    <xf numFmtId="166" fontId="20" fillId="7" borderId="8" xfId="0" applyNumberFormat="1" applyFont="1" applyFill="1" applyBorder="1" applyAlignment="1">
      <alignment vertical="center" wrapText="1"/>
    </xf>
    <xf numFmtId="0" fontId="17" fillId="7" borderId="27" xfId="0" applyFont="1" applyFill="1" applyBorder="1" applyAlignment="1">
      <alignment horizontal="center" vertical="center" wrapText="1"/>
    </xf>
    <xf numFmtId="0" fontId="17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66" fontId="20" fillId="7" borderId="28" xfId="0" applyNumberFormat="1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166" fontId="16" fillId="8" borderId="28" xfId="0" applyNumberFormat="1" applyFont="1" applyFill="1" applyBorder="1" applyAlignment="1">
      <alignment horizontal="center" vertical="center" wrapText="1"/>
    </xf>
    <xf numFmtId="167" fontId="16" fillId="8" borderId="21" xfId="0" applyNumberFormat="1" applyFont="1" applyFill="1" applyBorder="1" applyAlignment="1">
      <alignment horizontal="center" vertical="center" wrapText="1"/>
    </xf>
    <xf numFmtId="166" fontId="20" fillId="7" borderId="35" xfId="0" applyNumberFormat="1" applyFont="1" applyFill="1" applyBorder="1" applyAlignment="1">
      <alignment vertical="center" wrapText="1"/>
    </xf>
    <xf numFmtId="0" fontId="17" fillId="7" borderId="36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>
      <alignment horizontal="center" vertical="center" wrapText="1"/>
    </xf>
    <xf numFmtId="4" fontId="18" fillId="7" borderId="37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0" xfId="0"/>
    <xf numFmtId="0" fontId="17" fillId="7" borderId="38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 wrapText="1"/>
    </xf>
    <xf numFmtId="14" fontId="18" fillId="7" borderId="40" xfId="0" applyNumberFormat="1" applyFont="1" applyFill="1" applyBorder="1" applyAlignment="1">
      <alignment horizontal="center" vertical="center" wrapText="1"/>
    </xf>
    <xf numFmtId="4" fontId="18" fillId="7" borderId="40" xfId="0" applyNumberFormat="1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7" fillId="0" borderId="0" xfId="0" applyFont="1"/>
    <xf numFmtId="0" fontId="17" fillId="7" borderId="42" xfId="0" applyFont="1" applyFill="1" applyBorder="1" applyAlignment="1">
      <alignment horizontal="center" vertical="center"/>
    </xf>
    <xf numFmtId="0" fontId="18" fillId="7" borderId="43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2" fontId="18" fillId="7" borderId="4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4" borderId="8" xfId="0" applyNumberFormat="1" applyFont="1" applyFill="1" applyBorder="1" applyAlignment="1">
      <alignment horizontal="center" vertical="center" wrapText="1"/>
    </xf>
    <xf numFmtId="14" fontId="0" fillId="4" borderId="8" xfId="0" applyNumberFormat="1" applyFont="1" applyFill="1" applyBorder="1" applyAlignment="1">
      <alignment horizontal="center" vertical="center" wrapText="1"/>
    </xf>
    <xf numFmtId="165" fontId="0" fillId="4" borderId="8" xfId="0" applyNumberFormat="1" applyFont="1" applyFill="1" applyBorder="1" applyAlignment="1">
      <alignment vertical="center" wrapText="1"/>
    </xf>
    <xf numFmtId="165" fontId="0" fillId="5" borderId="8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0" fillId="0" borderId="0" xfId="0" applyFont="1" applyAlignment="1"/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center" vertical="center" wrapText="1"/>
    </xf>
    <xf numFmtId="14" fontId="0" fillId="4" borderId="6" xfId="0" applyNumberFormat="1" applyFont="1" applyFill="1" applyBorder="1" applyAlignment="1">
      <alignment horizontal="center" vertical="center" wrapText="1"/>
    </xf>
    <xf numFmtId="165" fontId="0" fillId="4" borderId="9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/>
    <xf numFmtId="0" fontId="12" fillId="4" borderId="6" xfId="0" applyFont="1" applyFill="1" applyBorder="1" applyAlignment="1">
      <alignment vertical="center" wrapText="1"/>
    </xf>
    <xf numFmtId="166" fontId="12" fillId="0" borderId="8" xfId="0" applyNumberFormat="1" applyFont="1" applyBorder="1" applyAlignment="1"/>
    <xf numFmtId="14" fontId="12" fillId="0" borderId="8" xfId="0" applyNumberFormat="1" applyFont="1" applyBorder="1" applyAlignment="1">
      <alignment horizont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4" borderId="8" xfId="0" applyNumberFormat="1" applyFont="1" applyFill="1" applyBorder="1" applyAlignment="1">
      <alignment horizontal="center" vertical="center" wrapText="1"/>
    </xf>
    <xf numFmtId="14" fontId="0" fillId="4" borderId="8" xfId="0" applyNumberFormat="1" applyFont="1" applyFill="1" applyBorder="1" applyAlignment="1">
      <alignment horizontal="center" vertical="center" wrapText="1"/>
    </xf>
    <xf numFmtId="165" fontId="0" fillId="4" borderId="8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0" fillId="4" borderId="4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0" fillId="0" borderId="8" xfId="0" applyFont="1" applyBorder="1" applyAlignment="1"/>
    <xf numFmtId="0" fontId="0" fillId="0" borderId="8" xfId="0" applyFont="1" applyBorder="1" applyAlignment="1">
      <alignment horizontal="center"/>
    </xf>
    <xf numFmtId="8" fontId="0" fillId="0" borderId="8" xfId="0" applyNumberFormat="1" applyFont="1" applyBorder="1" applyAlignment="1"/>
    <xf numFmtId="14" fontId="0" fillId="0" borderId="8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2" fillId="4" borderId="4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166" fontId="16" fillId="8" borderId="8" xfId="0" applyNumberFormat="1" applyFont="1" applyFill="1" applyBorder="1" applyAlignment="1">
      <alignment horizontal="center" vertical="center" wrapText="1"/>
    </xf>
    <xf numFmtId="166" fontId="16" fillId="8" borderId="28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66" fontId="20" fillId="7" borderId="8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wrapText="1"/>
    </xf>
    <xf numFmtId="0" fontId="0" fillId="0" borderId="0" xfId="0" applyFont="1" applyAlignment="1"/>
    <xf numFmtId="0" fontId="8" fillId="0" borderId="5" xfId="0" applyFont="1" applyBorder="1" applyAlignment="1">
      <alignment wrapText="1"/>
    </xf>
    <xf numFmtId="0" fontId="3" fillId="0" borderId="1" xfId="0" applyFont="1" applyBorder="1"/>
    <xf numFmtId="0" fontId="8" fillId="4" borderId="5" xfId="0" applyFont="1" applyFill="1" applyBorder="1" applyAlignment="1">
      <alignment wrapText="1"/>
    </xf>
    <xf numFmtId="0" fontId="3" fillId="0" borderId="7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0" fontId="12" fillId="4" borderId="6" xfId="0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center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48" xfId="0" applyNumberFormat="1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 wrapText="1"/>
    </xf>
    <xf numFmtId="164" fontId="12" fillId="4" borderId="50" xfId="0" applyNumberFormat="1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left" vertical="center" wrapText="1"/>
    </xf>
    <xf numFmtId="8" fontId="0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8096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8096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8096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80962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8096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8096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8096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80962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8096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8096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E2"/>
    </sheetView>
  </sheetViews>
  <sheetFormatPr defaultRowHeight="14.25"/>
  <cols>
    <col min="1" max="2" width="7.625" customWidth="1"/>
    <col min="3" max="3" width="24" customWidth="1"/>
    <col min="4" max="4" width="10.25" customWidth="1"/>
    <col min="5" max="5" width="14.625" customWidth="1"/>
    <col min="6" max="6" width="21.125" customWidth="1"/>
    <col min="11" max="11" width="12.75" customWidth="1"/>
    <col min="12" max="12" width="10.625" customWidth="1"/>
    <col min="13" max="13" width="12" customWidth="1"/>
    <col min="14" max="14" width="10.875" customWidth="1"/>
    <col min="15" max="15" width="11.625" customWidth="1"/>
    <col min="16" max="16" width="10.375" customWidth="1"/>
    <col min="17" max="17" width="11.375" customWidth="1"/>
    <col min="18" max="18" width="13" customWidth="1"/>
    <col min="19" max="19" width="11" customWidth="1"/>
    <col min="20" max="20" width="12.875" customWidth="1"/>
    <col min="21" max="21" width="10.125" customWidth="1"/>
    <col min="22" max="22" width="11" customWidth="1"/>
    <col min="23" max="23" width="13.25" customWidth="1"/>
    <col min="24" max="24" width="14.625" customWidth="1"/>
  </cols>
  <sheetData>
    <row r="1" spans="1:24" ht="33.75" customHeight="1" thickBot="1">
      <c r="A1" s="134" t="s">
        <v>93</v>
      </c>
      <c r="B1" s="135"/>
      <c r="C1" s="135"/>
      <c r="D1" s="135"/>
      <c r="E1" s="136"/>
      <c r="F1" s="140" t="s">
        <v>94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95</v>
      </c>
      <c r="W1" s="143"/>
      <c r="X1" s="144"/>
    </row>
    <row r="2" spans="1:24" ht="30" customHeight="1" thickBot="1">
      <c r="A2" s="137"/>
      <c r="B2" s="138"/>
      <c r="C2" s="138"/>
      <c r="D2" s="138"/>
      <c r="E2" s="13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5" t="s">
        <v>96</v>
      </c>
      <c r="W2" s="146"/>
      <c r="X2" s="65">
        <v>44197</v>
      </c>
    </row>
    <row r="3" spans="1:24" ht="29.25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32.25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28.5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24.75" customHeight="1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34"/>
      <c r="B7" s="35"/>
      <c r="C7" s="36"/>
      <c r="D7" s="36"/>
      <c r="E7" s="36"/>
      <c r="F7" s="36"/>
      <c r="G7" s="36"/>
      <c r="H7" s="36"/>
      <c r="I7" s="36"/>
      <c r="J7" s="36"/>
      <c r="K7" s="36"/>
      <c r="L7" s="37"/>
      <c r="M7" s="37"/>
      <c r="N7" s="38"/>
      <c r="O7" s="39"/>
      <c r="P7" s="40"/>
      <c r="Q7" s="36"/>
      <c r="R7" s="36"/>
      <c r="S7" s="36"/>
      <c r="T7" s="36"/>
      <c r="U7" s="36"/>
      <c r="V7" s="36"/>
      <c r="W7" s="36"/>
      <c r="X7" s="41"/>
    </row>
    <row r="8" spans="1:24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spans="1:24">
      <c r="A9" s="42"/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  <c r="M9" s="45"/>
      <c r="N9" s="44"/>
      <c r="O9" s="44"/>
      <c r="P9" s="44"/>
      <c r="Q9" s="44"/>
      <c r="R9" s="44"/>
      <c r="S9" s="44"/>
      <c r="T9" s="44"/>
      <c r="U9" s="44"/>
      <c r="V9" s="44"/>
      <c r="W9" s="44"/>
      <c r="X9" s="46"/>
    </row>
    <row r="10" spans="1:24">
      <c r="A10" s="42"/>
      <c r="B10" s="43"/>
      <c r="C10" s="44"/>
      <c r="D10" s="47"/>
      <c r="E10" s="48"/>
      <c r="F10" s="49"/>
      <c r="G10" s="49"/>
      <c r="H10" s="48"/>
      <c r="I10" s="49"/>
      <c r="J10" s="48"/>
      <c r="K10" s="50"/>
      <c r="L10" s="48"/>
      <c r="M10" s="48"/>
      <c r="N10" s="50"/>
      <c r="O10" s="50"/>
      <c r="P10" s="50"/>
      <c r="Q10" s="48"/>
      <c r="R10" s="50"/>
      <c r="S10" s="48"/>
      <c r="T10" s="50"/>
      <c r="U10" s="48"/>
      <c r="V10" s="50"/>
      <c r="W10" s="50"/>
      <c r="X10" s="51"/>
    </row>
    <row r="11" spans="1:24">
      <c r="A11" s="42"/>
      <c r="B11" s="43"/>
      <c r="C11" s="44"/>
      <c r="D11" s="47"/>
      <c r="E11" s="48"/>
      <c r="F11" s="49"/>
      <c r="G11" s="49"/>
      <c r="H11" s="48"/>
      <c r="I11" s="49"/>
      <c r="J11" s="48"/>
      <c r="K11" s="50"/>
      <c r="L11" s="48"/>
      <c r="M11" s="48"/>
      <c r="N11" s="50"/>
      <c r="O11" s="50"/>
      <c r="P11" s="50"/>
      <c r="Q11" s="48"/>
      <c r="R11" s="50"/>
      <c r="S11" s="48"/>
      <c r="T11" s="50"/>
      <c r="U11" s="48"/>
      <c r="V11" s="50"/>
      <c r="W11" s="50"/>
      <c r="X11" s="51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53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1"/>
  <sheetViews>
    <sheetView topLeftCell="C1" zoomScale="80" zoomScaleNormal="80" workbookViewId="0">
      <pane ySplit="7" topLeftCell="A11" activePane="bottomLeft" state="frozen"/>
      <selection pane="bottomLeft" activeCell="E11" sqref="E11"/>
    </sheetView>
  </sheetViews>
  <sheetFormatPr defaultColWidth="12.625" defaultRowHeight="15" customHeight="1"/>
  <cols>
    <col min="1" max="1" width="18.125" style="94" customWidth="1"/>
    <col min="2" max="2" width="15.625" style="94" customWidth="1"/>
    <col min="3" max="3" width="40.625" style="94" customWidth="1"/>
    <col min="4" max="4" width="14" style="94" customWidth="1"/>
    <col min="5" max="5" width="36.25" style="94" customWidth="1"/>
    <col min="6" max="6" width="43.5" style="94" customWidth="1"/>
    <col min="7" max="7" width="14.625" style="94" customWidth="1"/>
    <col min="8" max="10" width="13.125" style="94" customWidth="1"/>
    <col min="11" max="11" width="21.5" style="94" customWidth="1"/>
    <col min="12" max="12" width="14" style="94" customWidth="1"/>
    <col min="13" max="13" width="13.125" style="94" customWidth="1"/>
    <col min="14" max="14" width="15.625" style="94" customWidth="1"/>
    <col min="15" max="15" width="17.875" style="94" customWidth="1"/>
    <col min="16" max="16" width="18" style="94" customWidth="1"/>
    <col min="17" max="17" width="16.625" style="94" customWidth="1"/>
    <col min="18" max="18" width="15.75" style="94" customWidth="1"/>
    <col min="19" max="19" width="15.5" style="94" customWidth="1"/>
    <col min="20" max="20" width="14.75" style="94" customWidth="1"/>
    <col min="21" max="21" width="13.125" style="94" customWidth="1"/>
    <col min="22" max="22" width="17.25" style="94" customWidth="1"/>
    <col min="23" max="23" width="17.5" style="94" customWidth="1"/>
    <col min="24" max="24" width="54.375" style="94" customWidth="1"/>
    <col min="25" max="28" width="13.125" style="94" customWidth="1"/>
    <col min="29" max="16384" width="12.625" style="94"/>
  </cols>
  <sheetData>
    <row r="1" spans="1:28" ht="21">
      <c r="A1" s="177"/>
      <c r="B1" s="178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68"/>
      <c r="Y1" s="1"/>
      <c r="Z1" s="1"/>
      <c r="AA1" s="1"/>
      <c r="AB1" s="1"/>
    </row>
    <row r="2" spans="1:28" ht="21">
      <c r="A2" s="171"/>
      <c r="B2" s="178" t="s">
        <v>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"/>
      <c r="Z2" s="1"/>
      <c r="AA2" s="1"/>
      <c r="AB2" s="1"/>
    </row>
    <row r="3" spans="1:28" ht="21">
      <c r="A3" s="171"/>
      <c r="B3" s="178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68"/>
      <c r="Y3" s="2"/>
      <c r="Z3" s="2"/>
      <c r="AA3" s="3"/>
      <c r="AB3" s="3"/>
    </row>
    <row r="4" spans="1:28">
      <c r="A4" s="4" t="s">
        <v>224</v>
      </c>
      <c r="B4" s="5"/>
      <c r="C4" s="179" t="s">
        <v>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68"/>
      <c r="Y4" s="6"/>
      <c r="Z4" s="6"/>
      <c r="AA4" s="3"/>
      <c r="AB4" s="3"/>
    </row>
    <row r="5" spans="1:28" ht="15.75" customHeight="1">
      <c r="A5" s="167" t="s">
        <v>3</v>
      </c>
      <c r="B5" s="168"/>
      <c r="C5" s="167" t="s">
        <v>4</v>
      </c>
      <c r="D5" s="173"/>
      <c r="E5" s="168"/>
      <c r="F5" s="167" t="s">
        <v>5</v>
      </c>
      <c r="G5" s="173"/>
      <c r="H5" s="173"/>
      <c r="I5" s="173"/>
      <c r="J5" s="173"/>
      <c r="K5" s="173"/>
      <c r="L5" s="173"/>
      <c r="M5" s="168"/>
      <c r="N5" s="167" t="s">
        <v>6</v>
      </c>
      <c r="O5" s="173"/>
      <c r="P5" s="168"/>
      <c r="Q5" s="167" t="s">
        <v>7</v>
      </c>
      <c r="R5" s="173"/>
      <c r="S5" s="173"/>
      <c r="T5" s="173"/>
      <c r="U5" s="173"/>
      <c r="V5" s="168"/>
      <c r="W5" s="165" t="s">
        <v>8</v>
      </c>
      <c r="X5" s="165" t="s">
        <v>9</v>
      </c>
      <c r="Y5" s="6"/>
      <c r="Z5" s="6"/>
      <c r="AA5" s="6"/>
      <c r="AB5" s="6"/>
    </row>
    <row r="6" spans="1:28" ht="15.75" customHeight="1">
      <c r="A6" s="165" t="s">
        <v>10</v>
      </c>
      <c r="B6" s="165" t="s">
        <v>11</v>
      </c>
      <c r="C6" s="165" t="s">
        <v>12</v>
      </c>
      <c r="D6" s="165" t="s">
        <v>13</v>
      </c>
      <c r="E6" s="165" t="s">
        <v>14</v>
      </c>
      <c r="F6" s="165" t="s">
        <v>15</v>
      </c>
      <c r="G6" s="165" t="s">
        <v>16</v>
      </c>
      <c r="H6" s="167" t="s">
        <v>17</v>
      </c>
      <c r="I6" s="168"/>
      <c r="J6" s="169" t="s">
        <v>18</v>
      </c>
      <c r="K6" s="168"/>
      <c r="L6" s="165" t="s">
        <v>19</v>
      </c>
      <c r="M6" s="165" t="s">
        <v>20</v>
      </c>
      <c r="N6" s="176" t="s">
        <v>21</v>
      </c>
      <c r="O6" s="176" t="s">
        <v>22</v>
      </c>
      <c r="P6" s="176" t="s">
        <v>23</v>
      </c>
      <c r="Q6" s="169" t="s">
        <v>24</v>
      </c>
      <c r="R6" s="168"/>
      <c r="S6" s="169" t="s">
        <v>25</v>
      </c>
      <c r="T6" s="168"/>
      <c r="U6" s="165" t="s">
        <v>26</v>
      </c>
      <c r="V6" s="176" t="s">
        <v>27</v>
      </c>
      <c r="W6" s="175"/>
      <c r="X6" s="175"/>
      <c r="Y6" s="6"/>
      <c r="Z6" s="6"/>
      <c r="AA6" s="6"/>
      <c r="AB6" s="6"/>
    </row>
    <row r="7" spans="1:28" ht="30">
      <c r="A7" s="166"/>
      <c r="B7" s="166"/>
      <c r="C7" s="166"/>
      <c r="D7" s="166"/>
      <c r="E7" s="166"/>
      <c r="F7" s="166"/>
      <c r="G7" s="166"/>
      <c r="H7" s="7" t="s">
        <v>28</v>
      </c>
      <c r="I7" s="7" t="s">
        <v>29</v>
      </c>
      <c r="J7" s="7" t="s">
        <v>30</v>
      </c>
      <c r="K7" s="8" t="s">
        <v>31</v>
      </c>
      <c r="L7" s="166"/>
      <c r="M7" s="166"/>
      <c r="N7" s="166"/>
      <c r="O7" s="166"/>
      <c r="P7" s="166"/>
      <c r="Q7" s="7" t="s">
        <v>32</v>
      </c>
      <c r="R7" s="8" t="s">
        <v>33</v>
      </c>
      <c r="S7" s="7" t="s">
        <v>34</v>
      </c>
      <c r="T7" s="8" t="s">
        <v>35</v>
      </c>
      <c r="U7" s="166"/>
      <c r="V7" s="166"/>
      <c r="W7" s="166"/>
      <c r="X7" s="166"/>
      <c r="Y7" s="6"/>
      <c r="Z7" s="6"/>
      <c r="AA7" s="6"/>
      <c r="AB7" s="6"/>
    </row>
    <row r="8" spans="1:28" ht="14.25">
      <c r="A8" s="95">
        <v>210100</v>
      </c>
      <c r="B8" s="95">
        <v>210101</v>
      </c>
      <c r="C8" s="96" t="s">
        <v>194</v>
      </c>
      <c r="D8" s="95" t="s">
        <v>83</v>
      </c>
      <c r="E8" s="95" t="s">
        <v>195</v>
      </c>
      <c r="F8" s="97" t="s">
        <v>196</v>
      </c>
      <c r="G8" s="95" t="s">
        <v>67</v>
      </c>
      <c r="H8" s="95" t="s">
        <v>68</v>
      </c>
      <c r="I8" s="98" t="s">
        <v>69</v>
      </c>
      <c r="J8" s="95" t="s">
        <v>68</v>
      </c>
      <c r="K8" s="99" t="s">
        <v>197</v>
      </c>
      <c r="L8" s="100">
        <v>44447</v>
      </c>
      <c r="M8" s="100">
        <v>44449</v>
      </c>
      <c r="N8" s="101">
        <v>0</v>
      </c>
      <c r="O8" s="101">
        <v>0</v>
      </c>
      <c r="P8" s="102">
        <f>N8+O8</f>
        <v>0</v>
      </c>
      <c r="Q8" s="95">
        <v>2</v>
      </c>
      <c r="R8" s="101">
        <v>54.01</v>
      </c>
      <c r="S8" s="95">
        <v>1</v>
      </c>
      <c r="T8" s="101">
        <v>17.52</v>
      </c>
      <c r="U8" s="95">
        <f>Q8+S8</f>
        <v>3</v>
      </c>
      <c r="V8" s="102">
        <f>(Q8*R8)+(S8*T8)</f>
        <v>125.53999999999999</v>
      </c>
      <c r="W8" s="102">
        <f>P8+V8</f>
        <v>125.53999999999999</v>
      </c>
      <c r="X8" s="103" t="s">
        <v>198</v>
      </c>
      <c r="Y8" s="6"/>
      <c r="Z8" s="6"/>
      <c r="AA8" s="6"/>
      <c r="AB8" s="6"/>
    </row>
    <row r="9" spans="1:28" ht="14.25">
      <c r="A9" s="95">
        <v>210100</v>
      </c>
      <c r="B9" s="95">
        <v>210101</v>
      </c>
      <c r="C9" s="96" t="s">
        <v>199</v>
      </c>
      <c r="D9" s="95" t="s">
        <v>90</v>
      </c>
      <c r="E9" s="95" t="s">
        <v>200</v>
      </c>
      <c r="F9" s="97" t="s">
        <v>201</v>
      </c>
      <c r="G9" s="95" t="s">
        <v>67</v>
      </c>
      <c r="H9" s="95" t="s">
        <v>68</v>
      </c>
      <c r="I9" s="98" t="s">
        <v>69</v>
      </c>
      <c r="J9" s="95" t="s">
        <v>128</v>
      </c>
      <c r="K9" s="99" t="s">
        <v>202</v>
      </c>
      <c r="L9" s="100">
        <v>44460</v>
      </c>
      <c r="M9" s="100">
        <v>44462</v>
      </c>
      <c r="N9" s="101">
        <v>0</v>
      </c>
      <c r="O9" s="101">
        <v>0</v>
      </c>
      <c r="P9" s="102">
        <f t="shared" ref="P9:P22" si="0">N9+O9</f>
        <v>0</v>
      </c>
      <c r="Q9" s="95">
        <v>2</v>
      </c>
      <c r="R9" s="101">
        <v>166.04</v>
      </c>
      <c r="S9" s="95">
        <v>1</v>
      </c>
      <c r="T9" s="101">
        <v>49.82</v>
      </c>
      <c r="U9" s="95">
        <f t="shared" ref="U9:U22" si="1">Q9+S9</f>
        <v>3</v>
      </c>
      <c r="V9" s="102">
        <f t="shared" ref="V9:V22" si="2">(Q9*R9)+(S9*T9)</f>
        <v>381.9</v>
      </c>
      <c r="W9" s="102">
        <f t="shared" ref="W9:W22" si="3">P9+V9</f>
        <v>381.9</v>
      </c>
      <c r="X9" s="103" t="s">
        <v>203</v>
      </c>
      <c r="Y9" s="6"/>
      <c r="Z9" s="6"/>
      <c r="AA9" s="6"/>
      <c r="AB9" s="6"/>
    </row>
    <row r="10" spans="1:28" ht="14.25">
      <c r="A10" s="95">
        <v>210100</v>
      </c>
      <c r="B10" s="95">
        <v>210101</v>
      </c>
      <c r="C10" s="96" t="s">
        <v>199</v>
      </c>
      <c r="D10" s="95" t="s">
        <v>90</v>
      </c>
      <c r="E10" s="95" t="s">
        <v>200</v>
      </c>
      <c r="F10" s="97" t="s">
        <v>204</v>
      </c>
      <c r="G10" s="95" t="s">
        <v>67</v>
      </c>
      <c r="H10" s="95" t="s">
        <v>68</v>
      </c>
      <c r="I10" s="98" t="s">
        <v>69</v>
      </c>
      <c r="J10" s="95" t="s">
        <v>173</v>
      </c>
      <c r="K10" s="99" t="s">
        <v>205</v>
      </c>
      <c r="L10" s="100">
        <v>44475</v>
      </c>
      <c r="M10" s="100">
        <v>44477</v>
      </c>
      <c r="N10" s="101">
        <v>0</v>
      </c>
      <c r="O10" s="101">
        <v>0</v>
      </c>
      <c r="P10" s="102">
        <f t="shared" si="0"/>
        <v>0</v>
      </c>
      <c r="Q10" s="95">
        <v>2</v>
      </c>
      <c r="R10" s="101">
        <v>166.04</v>
      </c>
      <c r="S10" s="95">
        <v>1</v>
      </c>
      <c r="T10" s="101">
        <v>49.82</v>
      </c>
      <c r="U10" s="95">
        <f t="shared" si="1"/>
        <v>3</v>
      </c>
      <c r="V10" s="102">
        <f t="shared" si="2"/>
        <v>381.9</v>
      </c>
      <c r="W10" s="102">
        <f t="shared" si="3"/>
        <v>381.9</v>
      </c>
      <c r="X10" s="103" t="s">
        <v>206</v>
      </c>
      <c r="Y10" s="6"/>
      <c r="Z10" s="6"/>
      <c r="AA10" s="6"/>
      <c r="AB10" s="6"/>
    </row>
    <row r="11" spans="1:28" ht="14.25">
      <c r="A11" s="95">
        <v>210100</v>
      </c>
      <c r="B11" s="95">
        <v>210101</v>
      </c>
      <c r="C11" s="96" t="s">
        <v>73</v>
      </c>
      <c r="D11" s="95" t="s">
        <v>74</v>
      </c>
      <c r="E11" s="95" t="s">
        <v>75</v>
      </c>
      <c r="F11" s="97" t="s">
        <v>207</v>
      </c>
      <c r="G11" s="95" t="s">
        <v>67</v>
      </c>
      <c r="H11" s="95" t="s">
        <v>68</v>
      </c>
      <c r="I11" s="98" t="s">
        <v>69</v>
      </c>
      <c r="J11" s="95" t="s">
        <v>173</v>
      </c>
      <c r="K11" s="99" t="s">
        <v>205</v>
      </c>
      <c r="L11" s="100">
        <v>44475</v>
      </c>
      <c r="M11" s="100">
        <v>44477</v>
      </c>
      <c r="N11" s="101">
        <v>0</v>
      </c>
      <c r="O11" s="101">
        <v>0</v>
      </c>
      <c r="P11" s="102">
        <f t="shared" si="0"/>
        <v>0</v>
      </c>
      <c r="Q11" s="95">
        <v>2</v>
      </c>
      <c r="R11" s="101">
        <v>224.84</v>
      </c>
      <c r="S11" s="95">
        <v>1</v>
      </c>
      <c r="T11" s="101">
        <v>67.45</v>
      </c>
      <c r="U11" s="95">
        <f t="shared" si="1"/>
        <v>3</v>
      </c>
      <c r="V11" s="102">
        <f t="shared" si="2"/>
        <v>517.13</v>
      </c>
      <c r="W11" s="102">
        <f t="shared" si="3"/>
        <v>517.13</v>
      </c>
      <c r="X11" s="103" t="s">
        <v>208</v>
      </c>
      <c r="Y11" s="6"/>
      <c r="Z11" s="6"/>
      <c r="AA11" s="6"/>
      <c r="AB11" s="6"/>
    </row>
    <row r="12" spans="1:28" ht="14.25">
      <c r="A12" s="95">
        <v>210100</v>
      </c>
      <c r="B12" s="95">
        <v>210101</v>
      </c>
      <c r="C12" s="96" t="s">
        <v>209</v>
      </c>
      <c r="D12" s="95" t="s">
        <v>210</v>
      </c>
      <c r="E12" s="95" t="s">
        <v>211</v>
      </c>
      <c r="F12" s="97" t="s">
        <v>212</v>
      </c>
      <c r="G12" s="95" t="s">
        <v>67</v>
      </c>
      <c r="H12" s="95" t="s">
        <v>68</v>
      </c>
      <c r="I12" s="98" t="s">
        <v>69</v>
      </c>
      <c r="J12" s="95" t="s">
        <v>68</v>
      </c>
      <c r="K12" s="99" t="s">
        <v>213</v>
      </c>
      <c r="L12" s="100">
        <v>44489</v>
      </c>
      <c r="M12" s="100">
        <v>44489</v>
      </c>
      <c r="N12" s="101">
        <v>0</v>
      </c>
      <c r="O12" s="101">
        <v>0</v>
      </c>
      <c r="P12" s="102">
        <f t="shared" si="0"/>
        <v>0</v>
      </c>
      <c r="Q12" s="95"/>
      <c r="R12" s="101"/>
      <c r="S12" s="95">
        <v>1</v>
      </c>
      <c r="T12" s="101">
        <v>17.52</v>
      </c>
      <c r="U12" s="95">
        <f t="shared" si="1"/>
        <v>1</v>
      </c>
      <c r="V12" s="102">
        <f t="shared" si="2"/>
        <v>17.52</v>
      </c>
      <c r="W12" s="102">
        <f t="shared" si="3"/>
        <v>17.52</v>
      </c>
      <c r="X12" s="103" t="s">
        <v>214</v>
      </c>
      <c r="Y12" s="6"/>
      <c r="Z12" s="6"/>
      <c r="AA12" s="6"/>
      <c r="AB12" s="6"/>
    </row>
    <row r="13" spans="1:28" ht="14.25">
      <c r="A13" s="95">
        <v>210100</v>
      </c>
      <c r="B13" s="95">
        <v>210101</v>
      </c>
      <c r="C13" s="96" t="s">
        <v>194</v>
      </c>
      <c r="D13" s="95" t="s">
        <v>83</v>
      </c>
      <c r="E13" s="95" t="s">
        <v>195</v>
      </c>
      <c r="F13" s="97" t="s">
        <v>196</v>
      </c>
      <c r="G13" s="95" t="s">
        <v>67</v>
      </c>
      <c r="H13" s="95" t="s">
        <v>68</v>
      </c>
      <c r="I13" s="98" t="s">
        <v>69</v>
      </c>
      <c r="J13" s="95" t="s">
        <v>68</v>
      </c>
      <c r="K13" s="99" t="s">
        <v>215</v>
      </c>
      <c r="L13" s="100">
        <v>44483</v>
      </c>
      <c r="M13" s="100">
        <v>44483</v>
      </c>
      <c r="N13" s="101">
        <v>0</v>
      </c>
      <c r="O13" s="101">
        <v>0</v>
      </c>
      <c r="P13" s="102">
        <f t="shared" si="0"/>
        <v>0</v>
      </c>
      <c r="Q13" s="95"/>
      <c r="R13" s="101"/>
      <c r="S13" s="95">
        <v>1</v>
      </c>
      <c r="T13" s="101">
        <v>17.52</v>
      </c>
      <c r="U13" s="95">
        <f t="shared" si="1"/>
        <v>1</v>
      </c>
      <c r="V13" s="102">
        <f t="shared" si="2"/>
        <v>17.52</v>
      </c>
      <c r="W13" s="102">
        <f t="shared" si="3"/>
        <v>17.52</v>
      </c>
      <c r="X13" s="103" t="s">
        <v>216</v>
      </c>
      <c r="Y13" s="6"/>
      <c r="Z13" s="6"/>
      <c r="AA13" s="6"/>
      <c r="AB13" s="6"/>
    </row>
    <row r="14" spans="1:28" ht="14.25">
      <c r="A14" s="95">
        <v>210100</v>
      </c>
      <c r="B14" s="95">
        <v>210101</v>
      </c>
      <c r="C14" s="96" t="s">
        <v>199</v>
      </c>
      <c r="D14" s="95" t="s">
        <v>90</v>
      </c>
      <c r="E14" s="95" t="s">
        <v>200</v>
      </c>
      <c r="F14" s="97" t="s">
        <v>201</v>
      </c>
      <c r="G14" s="95" t="s">
        <v>67</v>
      </c>
      <c r="H14" s="95" t="s">
        <v>68</v>
      </c>
      <c r="I14" s="98" t="s">
        <v>69</v>
      </c>
      <c r="J14" s="95" t="s">
        <v>128</v>
      </c>
      <c r="K14" s="99" t="s">
        <v>202</v>
      </c>
      <c r="L14" s="100">
        <v>44460</v>
      </c>
      <c r="M14" s="100"/>
      <c r="N14" s="101">
        <v>1269.55</v>
      </c>
      <c r="O14" s="101">
        <v>0</v>
      </c>
      <c r="P14" s="102">
        <f t="shared" si="0"/>
        <v>1269.55</v>
      </c>
      <c r="Q14" s="95"/>
      <c r="R14" s="101"/>
      <c r="S14" s="95"/>
      <c r="T14" s="101"/>
      <c r="U14" s="95">
        <f t="shared" si="1"/>
        <v>0</v>
      </c>
      <c r="V14" s="102">
        <f t="shared" si="2"/>
        <v>0</v>
      </c>
      <c r="W14" s="102">
        <f t="shared" si="3"/>
        <v>1269.55</v>
      </c>
      <c r="X14" s="103" t="s">
        <v>217</v>
      </c>
      <c r="Y14" s="6"/>
      <c r="Z14" s="6"/>
      <c r="AA14" s="6"/>
      <c r="AB14" s="6"/>
    </row>
    <row r="15" spans="1:28" ht="15.75" customHeight="1">
      <c r="A15" s="125">
        <v>210100</v>
      </c>
      <c r="B15" s="104">
        <v>210101</v>
      </c>
      <c r="C15" s="105" t="s">
        <v>73</v>
      </c>
      <c r="D15" s="104" t="s">
        <v>74</v>
      </c>
      <c r="E15" s="104" t="s">
        <v>75</v>
      </c>
      <c r="F15" s="106" t="s">
        <v>201</v>
      </c>
      <c r="G15" s="104" t="s">
        <v>67</v>
      </c>
      <c r="H15" s="104" t="s">
        <v>68</v>
      </c>
      <c r="I15" s="107" t="s">
        <v>69</v>
      </c>
      <c r="J15" s="104" t="s">
        <v>128</v>
      </c>
      <c r="K15" s="108" t="s">
        <v>202</v>
      </c>
      <c r="L15" s="109">
        <v>44460</v>
      </c>
      <c r="M15" s="109"/>
      <c r="N15" s="110">
        <v>1055.7</v>
      </c>
      <c r="O15" s="110">
        <v>0</v>
      </c>
      <c r="P15" s="102">
        <f t="shared" si="0"/>
        <v>1055.7</v>
      </c>
      <c r="Q15" s="104"/>
      <c r="R15" s="110"/>
      <c r="S15" s="104"/>
      <c r="T15" s="110"/>
      <c r="U15" s="95">
        <f t="shared" si="1"/>
        <v>0</v>
      </c>
      <c r="V15" s="102">
        <f t="shared" si="2"/>
        <v>0</v>
      </c>
      <c r="W15" s="102">
        <f t="shared" si="3"/>
        <v>1055.7</v>
      </c>
      <c r="X15" s="113" t="s">
        <v>217</v>
      </c>
      <c r="Y15" s="6"/>
      <c r="Z15" s="6"/>
      <c r="AA15" s="6"/>
      <c r="AB15" s="6"/>
    </row>
    <row r="16" spans="1:28" ht="15.75" customHeight="1">
      <c r="A16" s="116">
        <v>210100</v>
      </c>
      <c r="B16" s="117">
        <v>210101</v>
      </c>
      <c r="C16" s="118" t="s">
        <v>73</v>
      </c>
      <c r="D16" s="117" t="s">
        <v>74</v>
      </c>
      <c r="E16" s="117" t="s">
        <v>75</v>
      </c>
      <c r="F16" s="119" t="s">
        <v>201</v>
      </c>
      <c r="G16" s="117" t="s">
        <v>67</v>
      </c>
      <c r="H16" s="117" t="s">
        <v>128</v>
      </c>
      <c r="I16" s="120" t="s">
        <v>202</v>
      </c>
      <c r="J16" s="117" t="s">
        <v>218</v>
      </c>
      <c r="K16" s="121" t="s">
        <v>219</v>
      </c>
      <c r="L16" s="122">
        <v>44461</v>
      </c>
      <c r="M16" s="122"/>
      <c r="N16" s="123">
        <v>604.27</v>
      </c>
      <c r="O16" s="123">
        <v>0</v>
      </c>
      <c r="P16" s="102">
        <f t="shared" si="0"/>
        <v>604.27</v>
      </c>
      <c r="Q16" s="117"/>
      <c r="R16" s="123"/>
      <c r="S16" s="117"/>
      <c r="T16" s="123"/>
      <c r="U16" s="95">
        <f t="shared" si="1"/>
        <v>0</v>
      </c>
      <c r="V16" s="102">
        <f t="shared" si="2"/>
        <v>0</v>
      </c>
      <c r="W16" s="102">
        <f t="shared" si="3"/>
        <v>604.27</v>
      </c>
      <c r="X16" s="124" t="s">
        <v>220</v>
      </c>
      <c r="Y16" s="6"/>
      <c r="Z16" s="6"/>
      <c r="AA16" s="6"/>
      <c r="AB16" s="6"/>
    </row>
    <row r="17" spans="1:28" ht="15.75" customHeight="1">
      <c r="A17" s="126">
        <v>210100</v>
      </c>
      <c r="B17" s="111">
        <v>210101</v>
      </c>
      <c r="C17" s="112" t="s">
        <v>73</v>
      </c>
      <c r="D17" s="111" t="s">
        <v>74</v>
      </c>
      <c r="E17" s="111" t="s">
        <v>75</v>
      </c>
      <c r="F17" s="112" t="s">
        <v>201</v>
      </c>
      <c r="G17" s="111" t="s">
        <v>67</v>
      </c>
      <c r="H17" s="111" t="s">
        <v>218</v>
      </c>
      <c r="I17" s="111" t="s">
        <v>221</v>
      </c>
      <c r="J17" s="111" t="s">
        <v>68</v>
      </c>
      <c r="K17" s="111" t="s">
        <v>69</v>
      </c>
      <c r="L17" s="115"/>
      <c r="M17" s="115">
        <v>44462</v>
      </c>
      <c r="N17" s="114">
        <v>0</v>
      </c>
      <c r="O17" s="114">
        <v>1339.14</v>
      </c>
      <c r="P17" s="102">
        <f t="shared" si="0"/>
        <v>1339.14</v>
      </c>
      <c r="Q17" s="111"/>
      <c r="R17" s="114"/>
      <c r="S17" s="111"/>
      <c r="T17" s="114"/>
      <c r="U17" s="95">
        <f t="shared" si="1"/>
        <v>0</v>
      </c>
      <c r="V17" s="102">
        <f t="shared" si="2"/>
        <v>0</v>
      </c>
      <c r="W17" s="102">
        <f t="shared" si="3"/>
        <v>1339.14</v>
      </c>
      <c r="X17" s="112" t="s">
        <v>220</v>
      </c>
      <c r="Y17" s="6"/>
      <c r="Z17" s="6"/>
      <c r="AA17" s="6"/>
      <c r="AB17" s="6"/>
    </row>
    <row r="18" spans="1:28" ht="15.75" customHeight="1">
      <c r="A18" s="128">
        <v>210100</v>
      </c>
      <c r="B18" s="128">
        <v>210101</v>
      </c>
      <c r="C18" s="127" t="s">
        <v>199</v>
      </c>
      <c r="D18" s="128" t="s">
        <v>90</v>
      </c>
      <c r="E18" s="128" t="s">
        <v>200</v>
      </c>
      <c r="F18" s="127" t="s">
        <v>201</v>
      </c>
      <c r="G18" s="128" t="s">
        <v>67</v>
      </c>
      <c r="H18" s="128" t="s">
        <v>128</v>
      </c>
      <c r="I18" s="128" t="s">
        <v>202</v>
      </c>
      <c r="J18" s="128" t="s">
        <v>218</v>
      </c>
      <c r="K18" s="128" t="s">
        <v>219</v>
      </c>
      <c r="L18" s="130">
        <v>44461</v>
      </c>
      <c r="M18" s="128"/>
      <c r="N18" s="129">
        <v>515</v>
      </c>
      <c r="O18" s="129">
        <v>0</v>
      </c>
      <c r="P18" s="102">
        <f t="shared" si="0"/>
        <v>515</v>
      </c>
      <c r="Q18" s="128"/>
      <c r="R18" s="129"/>
      <c r="S18" s="128"/>
      <c r="T18" s="129"/>
      <c r="U18" s="95">
        <f t="shared" si="1"/>
        <v>0</v>
      </c>
      <c r="V18" s="102">
        <f t="shared" si="2"/>
        <v>0</v>
      </c>
      <c r="W18" s="102">
        <f t="shared" si="3"/>
        <v>515</v>
      </c>
      <c r="X18" s="112" t="s">
        <v>220</v>
      </c>
      <c r="Y18" s="6"/>
      <c r="Z18" s="6"/>
      <c r="AA18" s="6"/>
      <c r="AB18" s="6"/>
    </row>
    <row r="19" spans="1:28" ht="15.75" customHeight="1">
      <c r="A19" s="128">
        <v>210100</v>
      </c>
      <c r="B19" s="128">
        <v>210101</v>
      </c>
      <c r="C19" s="127" t="s">
        <v>199</v>
      </c>
      <c r="D19" s="128" t="s">
        <v>90</v>
      </c>
      <c r="E19" s="128" t="s">
        <v>200</v>
      </c>
      <c r="F19" s="127" t="s">
        <v>201</v>
      </c>
      <c r="G19" s="128" t="s">
        <v>67</v>
      </c>
      <c r="H19" s="128" t="s">
        <v>218</v>
      </c>
      <c r="I19" s="128" t="s">
        <v>221</v>
      </c>
      <c r="J19" s="128" t="s">
        <v>68</v>
      </c>
      <c r="K19" s="128" t="s">
        <v>69</v>
      </c>
      <c r="L19" s="130"/>
      <c r="M19" s="130">
        <v>44462</v>
      </c>
      <c r="N19" s="129">
        <v>1534.26</v>
      </c>
      <c r="O19" s="129">
        <v>0</v>
      </c>
      <c r="P19" s="102">
        <f t="shared" si="0"/>
        <v>1534.26</v>
      </c>
      <c r="Q19" s="128"/>
      <c r="R19" s="129"/>
      <c r="S19" s="128"/>
      <c r="T19" s="129"/>
      <c r="U19" s="95">
        <f t="shared" si="1"/>
        <v>0</v>
      </c>
      <c r="V19" s="102">
        <f t="shared" si="2"/>
        <v>0</v>
      </c>
      <c r="W19" s="102">
        <f t="shared" si="3"/>
        <v>1534.26</v>
      </c>
      <c r="X19" s="112" t="s">
        <v>220</v>
      </c>
      <c r="Y19" s="6"/>
      <c r="Z19" s="6"/>
      <c r="AA19" s="6"/>
      <c r="AB19" s="6"/>
    </row>
    <row r="20" spans="1:28" ht="15.75" customHeight="1">
      <c r="A20" s="128">
        <v>210100</v>
      </c>
      <c r="B20" s="128">
        <v>210101</v>
      </c>
      <c r="C20" s="127" t="s">
        <v>199</v>
      </c>
      <c r="D20" s="128" t="s">
        <v>90</v>
      </c>
      <c r="E20" s="128" t="s">
        <v>200</v>
      </c>
      <c r="F20" s="127" t="s">
        <v>222</v>
      </c>
      <c r="G20" s="128" t="s">
        <v>67</v>
      </c>
      <c r="H20" s="128" t="s">
        <v>68</v>
      </c>
      <c r="I20" s="128" t="s">
        <v>69</v>
      </c>
      <c r="J20" s="128" t="s">
        <v>173</v>
      </c>
      <c r="K20" s="128" t="s">
        <v>205</v>
      </c>
      <c r="L20" s="130">
        <v>44475</v>
      </c>
      <c r="M20" s="130">
        <v>44480</v>
      </c>
      <c r="N20" s="129">
        <v>761.87</v>
      </c>
      <c r="O20" s="129">
        <v>761.87</v>
      </c>
      <c r="P20" s="102">
        <f t="shared" si="0"/>
        <v>1523.74</v>
      </c>
      <c r="Q20" s="128"/>
      <c r="R20" s="129"/>
      <c r="S20" s="128"/>
      <c r="T20" s="129"/>
      <c r="U20" s="95">
        <f t="shared" si="1"/>
        <v>0</v>
      </c>
      <c r="V20" s="102">
        <f t="shared" si="2"/>
        <v>0</v>
      </c>
      <c r="W20" s="102">
        <f t="shared" si="3"/>
        <v>1523.74</v>
      </c>
      <c r="X20" s="112" t="s">
        <v>220</v>
      </c>
      <c r="Y20" s="6"/>
      <c r="Z20" s="6"/>
      <c r="AA20" s="6"/>
      <c r="AB20" s="6"/>
    </row>
    <row r="21" spans="1:28" ht="15.75" customHeight="1">
      <c r="A21" s="128">
        <v>210100</v>
      </c>
      <c r="B21" s="128">
        <v>210101</v>
      </c>
      <c r="C21" s="127" t="s">
        <v>223</v>
      </c>
      <c r="D21" s="128" t="s">
        <v>86</v>
      </c>
      <c r="E21" s="128" t="s">
        <v>85</v>
      </c>
      <c r="F21" s="127" t="s">
        <v>222</v>
      </c>
      <c r="G21" s="128" t="s">
        <v>67</v>
      </c>
      <c r="H21" s="128" t="s">
        <v>68</v>
      </c>
      <c r="I21" s="128" t="s">
        <v>69</v>
      </c>
      <c r="J21" s="128" t="s">
        <v>173</v>
      </c>
      <c r="K21" s="128" t="s">
        <v>205</v>
      </c>
      <c r="L21" s="130">
        <v>44475</v>
      </c>
      <c r="M21" s="130">
        <v>44477</v>
      </c>
      <c r="N21" s="129">
        <v>889.41</v>
      </c>
      <c r="O21" s="129">
        <v>889.42</v>
      </c>
      <c r="P21" s="102">
        <f t="shared" si="0"/>
        <v>1778.83</v>
      </c>
      <c r="Q21" s="128"/>
      <c r="R21" s="129"/>
      <c r="S21" s="128"/>
      <c r="T21" s="129"/>
      <c r="U21" s="95">
        <f t="shared" si="1"/>
        <v>0</v>
      </c>
      <c r="V21" s="102">
        <f t="shared" si="2"/>
        <v>0</v>
      </c>
      <c r="W21" s="102">
        <f t="shared" si="3"/>
        <v>1778.83</v>
      </c>
      <c r="X21" s="112" t="s">
        <v>220</v>
      </c>
      <c r="Y21" s="6"/>
      <c r="Z21" s="6"/>
      <c r="AA21" s="6"/>
      <c r="AB21" s="6"/>
    </row>
    <row r="22" spans="1:28" ht="15.75" customHeight="1">
      <c r="A22" s="128">
        <v>210100</v>
      </c>
      <c r="B22" s="128">
        <v>210101</v>
      </c>
      <c r="C22" s="127" t="s">
        <v>73</v>
      </c>
      <c r="D22" s="128" t="s">
        <v>74</v>
      </c>
      <c r="E22" s="128" t="s">
        <v>75</v>
      </c>
      <c r="F22" s="127" t="s">
        <v>222</v>
      </c>
      <c r="G22" s="128" t="s">
        <v>67</v>
      </c>
      <c r="H22" s="128" t="s">
        <v>68</v>
      </c>
      <c r="I22" s="128" t="s">
        <v>69</v>
      </c>
      <c r="J22" s="128" t="s">
        <v>173</v>
      </c>
      <c r="K22" s="128" t="s">
        <v>205</v>
      </c>
      <c r="L22" s="130">
        <v>44475</v>
      </c>
      <c r="M22" s="130">
        <v>44479</v>
      </c>
      <c r="N22" s="129">
        <v>572.27</v>
      </c>
      <c r="O22" s="129">
        <v>572.27</v>
      </c>
      <c r="P22" s="102">
        <f t="shared" si="0"/>
        <v>1144.54</v>
      </c>
      <c r="Q22" s="128"/>
      <c r="R22" s="129"/>
      <c r="S22" s="128"/>
      <c r="T22" s="129"/>
      <c r="U22" s="95">
        <f t="shared" si="1"/>
        <v>0</v>
      </c>
      <c r="V22" s="102">
        <f t="shared" si="2"/>
        <v>0</v>
      </c>
      <c r="W22" s="102">
        <f t="shared" si="3"/>
        <v>1144.54</v>
      </c>
      <c r="X22" s="112" t="s">
        <v>220</v>
      </c>
      <c r="Y22" s="6"/>
      <c r="Z22" s="6"/>
      <c r="AA22" s="6"/>
      <c r="AB22" s="6"/>
    </row>
    <row r="23" spans="1:28" ht="15.75" customHeight="1">
      <c r="A23" s="170" t="s">
        <v>36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</row>
    <row r="24" spans="1:28" ht="15.75" customHeight="1">
      <c r="A24" s="174" t="s">
        <v>37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68"/>
    </row>
    <row r="25" spans="1:28" ht="15.75" customHeight="1">
      <c r="A25" s="172" t="s">
        <v>38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68"/>
    </row>
    <row r="26" spans="1:28" ht="15.75" customHeight="1">
      <c r="A26" s="172" t="s">
        <v>39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68"/>
    </row>
    <row r="27" spans="1:28" ht="15.75" customHeight="1">
      <c r="A27" s="172" t="s">
        <v>40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68"/>
    </row>
    <row r="28" spans="1:28" ht="15.75" customHeight="1">
      <c r="A28" s="172" t="s">
        <v>41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68"/>
    </row>
    <row r="29" spans="1:28" ht="15.75" customHeight="1">
      <c r="A29" s="172" t="s">
        <v>42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68"/>
    </row>
    <row r="30" spans="1:28" ht="14.25">
      <c r="A30" s="172" t="s">
        <v>43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68"/>
    </row>
    <row r="31" spans="1:28" ht="14.25">
      <c r="A31" s="172" t="s">
        <v>44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68"/>
    </row>
    <row r="32" spans="1:28" ht="14.25">
      <c r="A32" s="172" t="s">
        <v>45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68"/>
    </row>
    <row r="33" spans="1:12" ht="15.75" customHeight="1">
      <c r="A33" s="172" t="s">
        <v>46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68"/>
    </row>
    <row r="34" spans="1:12" ht="15.75" customHeight="1">
      <c r="A34" s="172" t="s">
        <v>47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68"/>
    </row>
    <row r="35" spans="1:12" ht="15.75" customHeight="1">
      <c r="A35" s="172" t="s">
        <v>48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68"/>
    </row>
    <row r="36" spans="1:12" ht="15.75" customHeight="1">
      <c r="A36" s="172" t="s">
        <v>49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68"/>
    </row>
    <row r="37" spans="1:12" ht="15.75" customHeight="1">
      <c r="A37" s="172" t="s">
        <v>50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68"/>
    </row>
    <row r="38" spans="1:12" ht="15.75" customHeight="1">
      <c r="A38" s="172" t="s">
        <v>51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68"/>
    </row>
    <row r="39" spans="1:12" ht="15.75" customHeight="1">
      <c r="A39" s="172" t="s">
        <v>52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68"/>
    </row>
    <row r="40" spans="1:12" ht="15.75" customHeight="1">
      <c r="A40" s="172" t="s">
        <v>53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68"/>
    </row>
    <row r="41" spans="1:12" ht="15.75" customHeight="1">
      <c r="A41" s="172" t="s">
        <v>54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68"/>
    </row>
    <row r="42" spans="1:12" ht="15.75" customHeight="1">
      <c r="A42" s="172" t="s">
        <v>55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68"/>
    </row>
    <row r="43" spans="1:12" ht="15.75" customHeight="1">
      <c r="A43" s="172" t="s">
        <v>56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68"/>
    </row>
    <row r="44" spans="1:12" ht="15.75" customHeight="1">
      <c r="A44" s="172" t="s">
        <v>57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68"/>
    </row>
    <row r="45" spans="1:12" ht="15.75" customHeight="1">
      <c r="A45" s="172" t="s">
        <v>58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68"/>
    </row>
    <row r="46" spans="1:12" ht="15.75" customHeight="1">
      <c r="A46" s="172" t="s">
        <v>59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68"/>
    </row>
    <row r="47" spans="1:12" ht="15.75" customHeight="1">
      <c r="A47" s="172" t="s">
        <v>60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68"/>
    </row>
    <row r="48" spans="1:12" ht="15.75" customHeight="1">
      <c r="A48" s="172" t="s">
        <v>61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68"/>
    </row>
    <row r="49" spans="1:12" ht="14.25">
      <c r="A49" s="172" t="s">
        <v>62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68"/>
    </row>
    <row r="50" spans="1:12" ht="15.75" customHeight="1"/>
    <row r="51" spans="1:12" ht="15.75" customHeight="1"/>
    <row r="52" spans="1:12" ht="15.75" customHeight="1"/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7">
    <mergeCell ref="N5:P5"/>
    <mergeCell ref="Q5:V5"/>
    <mergeCell ref="A1:A3"/>
    <mergeCell ref="B1:X1"/>
    <mergeCell ref="B2:X2"/>
    <mergeCell ref="B3:X3"/>
    <mergeCell ref="C4:X4"/>
    <mergeCell ref="A25:L25"/>
    <mergeCell ref="A26:L26"/>
    <mergeCell ref="A27:L2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A24:L24"/>
    <mergeCell ref="J6:K6"/>
    <mergeCell ref="L6:L7"/>
    <mergeCell ref="M6:M7"/>
    <mergeCell ref="N6:N7"/>
    <mergeCell ref="Q6:R6"/>
    <mergeCell ref="S6:T6"/>
    <mergeCell ref="U6:U7"/>
    <mergeCell ref="V6:V7"/>
    <mergeCell ref="A23:L23"/>
    <mergeCell ref="O6:O7"/>
    <mergeCell ref="P6:P7"/>
    <mergeCell ref="A28:L28"/>
    <mergeCell ref="A29:L29"/>
    <mergeCell ref="A42:L42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30:L30"/>
    <mergeCell ref="A49:L49"/>
    <mergeCell ref="A43:L43"/>
    <mergeCell ref="A44:L44"/>
    <mergeCell ref="A45:L45"/>
    <mergeCell ref="A46:L46"/>
    <mergeCell ref="A47:L47"/>
    <mergeCell ref="A48:L48"/>
  </mergeCells>
  <dataValidations count="1">
    <dataValidation type="list" allowBlank="1" sqref="G8:G22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5"/>
  <sheetViews>
    <sheetView zoomScale="80" zoomScaleNormal="80" workbookViewId="0">
      <pane ySplit="7" topLeftCell="A8" activePane="bottomLeft" state="frozen"/>
      <selection pane="bottomLeft" activeCell="C15" sqref="C15"/>
    </sheetView>
  </sheetViews>
  <sheetFormatPr defaultColWidth="12.625" defaultRowHeight="15" customHeight="1"/>
  <cols>
    <col min="1" max="1" width="18.125" style="131" customWidth="1"/>
    <col min="2" max="2" width="15.625" style="131" customWidth="1"/>
    <col min="3" max="3" width="40.625" style="131" customWidth="1"/>
    <col min="4" max="4" width="14" style="131" customWidth="1"/>
    <col min="5" max="5" width="36.25" style="131" customWidth="1"/>
    <col min="6" max="6" width="43.5" style="131" customWidth="1"/>
    <col min="7" max="7" width="14.625" style="131" customWidth="1"/>
    <col min="8" max="10" width="13.125" style="131" customWidth="1"/>
    <col min="11" max="11" width="21.5" style="131" customWidth="1"/>
    <col min="12" max="12" width="14" style="131" customWidth="1"/>
    <col min="13" max="13" width="13.125" style="131" customWidth="1"/>
    <col min="14" max="14" width="15.625" style="131" customWidth="1"/>
    <col min="15" max="15" width="17.875" style="131" customWidth="1"/>
    <col min="16" max="16" width="18" style="131" customWidth="1"/>
    <col min="17" max="17" width="16.625" style="131" customWidth="1"/>
    <col min="18" max="18" width="15.75" style="131" customWidth="1"/>
    <col min="19" max="19" width="15.5" style="131" customWidth="1"/>
    <col min="20" max="20" width="14.75" style="131" customWidth="1"/>
    <col min="21" max="21" width="13.125" style="131" customWidth="1"/>
    <col min="22" max="22" width="17.25" style="131" customWidth="1"/>
    <col min="23" max="23" width="17.5" style="131" customWidth="1"/>
    <col min="24" max="24" width="54.375" style="131" customWidth="1"/>
    <col min="25" max="28" width="13.125" style="131" customWidth="1"/>
    <col min="29" max="16384" width="12.625" style="131"/>
  </cols>
  <sheetData>
    <row r="1" spans="1:28" ht="21">
      <c r="A1" s="177"/>
      <c r="B1" s="178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68"/>
      <c r="Y1" s="1"/>
      <c r="Z1" s="1"/>
      <c r="AA1" s="1"/>
      <c r="AB1" s="1"/>
    </row>
    <row r="2" spans="1:28" ht="21">
      <c r="A2" s="171"/>
      <c r="B2" s="178" t="s">
        <v>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"/>
      <c r="Z2" s="1"/>
      <c r="AA2" s="1"/>
      <c r="AB2" s="1"/>
    </row>
    <row r="3" spans="1:28" ht="21">
      <c r="A3" s="171"/>
      <c r="B3" s="178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68"/>
      <c r="Y3" s="2"/>
      <c r="Z3" s="2"/>
      <c r="AA3" s="3"/>
      <c r="AB3" s="3"/>
    </row>
    <row r="4" spans="1:28">
      <c r="A4" s="4" t="s">
        <v>225</v>
      </c>
      <c r="B4" s="5"/>
      <c r="C4" s="179" t="s">
        <v>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68"/>
      <c r="Y4" s="6"/>
      <c r="Z4" s="6"/>
      <c r="AA4" s="3"/>
      <c r="AB4" s="3"/>
    </row>
    <row r="5" spans="1:28" ht="15.75" customHeight="1">
      <c r="A5" s="167" t="s">
        <v>3</v>
      </c>
      <c r="B5" s="168"/>
      <c r="C5" s="167" t="s">
        <v>4</v>
      </c>
      <c r="D5" s="173"/>
      <c r="E5" s="168"/>
      <c r="F5" s="167" t="s">
        <v>5</v>
      </c>
      <c r="G5" s="173"/>
      <c r="H5" s="173"/>
      <c r="I5" s="173"/>
      <c r="J5" s="173"/>
      <c r="K5" s="173"/>
      <c r="L5" s="173"/>
      <c r="M5" s="168"/>
      <c r="N5" s="167" t="s">
        <v>6</v>
      </c>
      <c r="O5" s="173"/>
      <c r="P5" s="168"/>
      <c r="Q5" s="167" t="s">
        <v>7</v>
      </c>
      <c r="R5" s="173"/>
      <c r="S5" s="173"/>
      <c r="T5" s="173"/>
      <c r="U5" s="173"/>
      <c r="V5" s="168"/>
      <c r="W5" s="165" t="s">
        <v>8</v>
      </c>
      <c r="X5" s="165" t="s">
        <v>9</v>
      </c>
      <c r="Y5" s="6"/>
      <c r="Z5" s="6"/>
      <c r="AA5" s="6"/>
      <c r="AB5" s="6"/>
    </row>
    <row r="6" spans="1:28" ht="15.75" customHeight="1">
      <c r="A6" s="165" t="s">
        <v>10</v>
      </c>
      <c r="B6" s="165" t="s">
        <v>11</v>
      </c>
      <c r="C6" s="165" t="s">
        <v>12</v>
      </c>
      <c r="D6" s="165" t="s">
        <v>13</v>
      </c>
      <c r="E6" s="165" t="s">
        <v>14</v>
      </c>
      <c r="F6" s="165" t="s">
        <v>15</v>
      </c>
      <c r="G6" s="165" t="s">
        <v>16</v>
      </c>
      <c r="H6" s="167" t="s">
        <v>17</v>
      </c>
      <c r="I6" s="168"/>
      <c r="J6" s="169" t="s">
        <v>18</v>
      </c>
      <c r="K6" s="168"/>
      <c r="L6" s="165" t="s">
        <v>19</v>
      </c>
      <c r="M6" s="165" t="s">
        <v>20</v>
      </c>
      <c r="N6" s="176" t="s">
        <v>21</v>
      </c>
      <c r="O6" s="176" t="s">
        <v>22</v>
      </c>
      <c r="P6" s="176" t="s">
        <v>23</v>
      </c>
      <c r="Q6" s="169" t="s">
        <v>24</v>
      </c>
      <c r="R6" s="168"/>
      <c r="S6" s="169" t="s">
        <v>25</v>
      </c>
      <c r="T6" s="168"/>
      <c r="U6" s="165" t="s">
        <v>26</v>
      </c>
      <c r="V6" s="176" t="s">
        <v>27</v>
      </c>
      <c r="W6" s="175"/>
      <c r="X6" s="175"/>
      <c r="Y6" s="6"/>
      <c r="Z6" s="6"/>
      <c r="AA6" s="6"/>
      <c r="AB6" s="6"/>
    </row>
    <row r="7" spans="1:28" ht="30">
      <c r="A7" s="166"/>
      <c r="B7" s="166"/>
      <c r="C7" s="166"/>
      <c r="D7" s="166"/>
      <c r="E7" s="166"/>
      <c r="F7" s="166"/>
      <c r="G7" s="166"/>
      <c r="H7" s="7" t="s">
        <v>28</v>
      </c>
      <c r="I7" s="7" t="s">
        <v>29</v>
      </c>
      <c r="J7" s="7" t="s">
        <v>30</v>
      </c>
      <c r="K7" s="8" t="s">
        <v>31</v>
      </c>
      <c r="L7" s="166"/>
      <c r="M7" s="166"/>
      <c r="N7" s="166"/>
      <c r="O7" s="166"/>
      <c r="P7" s="166"/>
      <c r="Q7" s="7" t="s">
        <v>32</v>
      </c>
      <c r="R7" s="8" t="s">
        <v>33</v>
      </c>
      <c r="S7" s="7" t="s">
        <v>34</v>
      </c>
      <c r="T7" s="8" t="s">
        <v>35</v>
      </c>
      <c r="U7" s="166"/>
      <c r="V7" s="166"/>
      <c r="W7" s="166"/>
      <c r="X7" s="166"/>
      <c r="Y7" s="6"/>
      <c r="Z7" s="6"/>
      <c r="AA7" s="6"/>
      <c r="AB7" s="6"/>
    </row>
    <row r="8" spans="1:28" ht="14.25">
      <c r="A8" s="95">
        <v>210100</v>
      </c>
      <c r="B8" s="95">
        <v>210101</v>
      </c>
      <c r="C8" s="127" t="s">
        <v>223</v>
      </c>
      <c r="D8" s="128" t="s">
        <v>231</v>
      </c>
      <c r="E8" s="128" t="s">
        <v>85</v>
      </c>
      <c r="F8" s="97" t="s">
        <v>234</v>
      </c>
      <c r="G8" s="95" t="s">
        <v>67</v>
      </c>
      <c r="H8" s="95" t="s">
        <v>68</v>
      </c>
      <c r="I8" s="98" t="s">
        <v>69</v>
      </c>
      <c r="J8" s="95" t="s">
        <v>68</v>
      </c>
      <c r="K8" s="99" t="s">
        <v>239</v>
      </c>
      <c r="L8" s="100">
        <v>44490</v>
      </c>
      <c r="M8" s="100">
        <v>44490</v>
      </c>
      <c r="N8" s="101">
        <v>0</v>
      </c>
      <c r="O8" s="101">
        <v>0</v>
      </c>
      <c r="P8" s="102">
        <f>N8+O8</f>
        <v>0</v>
      </c>
      <c r="Q8" s="95">
        <v>0</v>
      </c>
      <c r="R8" s="101">
        <v>0</v>
      </c>
      <c r="S8" s="95">
        <v>1</v>
      </c>
      <c r="T8" s="101">
        <v>17.52</v>
      </c>
      <c r="U8" s="95">
        <f>Q8+S8</f>
        <v>1</v>
      </c>
      <c r="V8" s="102">
        <f>(Q8*R8)+(S8*T8)</f>
        <v>17.52</v>
      </c>
      <c r="W8" s="102">
        <f>P8+V8</f>
        <v>17.52</v>
      </c>
      <c r="X8" s="133" t="s">
        <v>249</v>
      </c>
      <c r="Y8" s="6"/>
      <c r="Z8" s="6"/>
      <c r="AA8" s="6"/>
      <c r="AB8" s="6"/>
    </row>
    <row r="9" spans="1:28" ht="14.25">
      <c r="A9" s="95">
        <v>210100</v>
      </c>
      <c r="B9" s="95">
        <v>210101</v>
      </c>
      <c r="C9" s="127" t="s">
        <v>223</v>
      </c>
      <c r="D9" s="128" t="s">
        <v>231</v>
      </c>
      <c r="E9" s="128" t="s">
        <v>85</v>
      </c>
      <c r="F9" s="97" t="s">
        <v>234</v>
      </c>
      <c r="G9" s="95" t="s">
        <v>67</v>
      </c>
      <c r="H9" s="95" t="s">
        <v>68</v>
      </c>
      <c r="I9" s="98" t="s">
        <v>69</v>
      </c>
      <c r="J9" s="95" t="s">
        <v>173</v>
      </c>
      <c r="K9" s="99" t="s">
        <v>240</v>
      </c>
      <c r="L9" s="100">
        <v>44491</v>
      </c>
      <c r="M9" s="100">
        <v>44492</v>
      </c>
      <c r="N9" s="101">
        <v>0</v>
      </c>
      <c r="O9" s="101">
        <v>0</v>
      </c>
      <c r="P9" s="102">
        <f t="shared" ref="P9:P26" si="0">N9+O9</f>
        <v>0</v>
      </c>
      <c r="Q9" s="95">
        <v>1</v>
      </c>
      <c r="R9" s="101">
        <v>125.31</v>
      </c>
      <c r="S9" s="95">
        <v>0</v>
      </c>
      <c r="T9" s="101">
        <v>0</v>
      </c>
      <c r="U9" s="95">
        <f t="shared" ref="U9:U26" si="1">Q9+S9</f>
        <v>1</v>
      </c>
      <c r="V9" s="102">
        <f t="shared" ref="V9:V26" si="2">(Q9*R9)+(S9*T9)</f>
        <v>125.31</v>
      </c>
      <c r="W9" s="102">
        <f t="shared" ref="W9:W26" si="3">P9+V9</f>
        <v>125.31</v>
      </c>
      <c r="X9" s="133" t="s">
        <v>249</v>
      </c>
      <c r="Y9" s="6"/>
      <c r="Z9" s="6"/>
      <c r="AA9" s="6"/>
      <c r="AB9" s="6"/>
    </row>
    <row r="10" spans="1:28" ht="14.25">
      <c r="A10" s="95">
        <v>210100</v>
      </c>
      <c r="B10" s="95">
        <v>210101</v>
      </c>
      <c r="C10" s="127" t="s">
        <v>223</v>
      </c>
      <c r="D10" s="128" t="s">
        <v>231</v>
      </c>
      <c r="E10" s="128" t="s">
        <v>85</v>
      </c>
      <c r="F10" s="97" t="s">
        <v>234</v>
      </c>
      <c r="G10" s="95" t="s">
        <v>67</v>
      </c>
      <c r="H10" s="95" t="s">
        <v>68</v>
      </c>
      <c r="I10" s="98" t="s">
        <v>69</v>
      </c>
      <c r="J10" s="95" t="s">
        <v>68</v>
      </c>
      <c r="K10" s="99" t="s">
        <v>241</v>
      </c>
      <c r="L10" s="100">
        <v>44492</v>
      </c>
      <c r="M10" s="100">
        <v>44494</v>
      </c>
      <c r="N10" s="101">
        <v>0</v>
      </c>
      <c r="O10" s="101">
        <v>0</v>
      </c>
      <c r="P10" s="102">
        <f t="shared" si="0"/>
        <v>0</v>
      </c>
      <c r="Q10" s="95">
        <v>2</v>
      </c>
      <c r="R10" s="101">
        <v>54.01</v>
      </c>
      <c r="S10" s="95">
        <v>2</v>
      </c>
      <c r="T10" s="101">
        <v>17.52</v>
      </c>
      <c r="U10" s="95">
        <f t="shared" si="1"/>
        <v>4</v>
      </c>
      <c r="V10" s="102">
        <f t="shared" si="2"/>
        <v>143.06</v>
      </c>
      <c r="W10" s="102">
        <f t="shared" si="3"/>
        <v>143.06</v>
      </c>
      <c r="X10" s="133" t="s">
        <v>249</v>
      </c>
      <c r="Y10" s="6"/>
      <c r="Z10" s="6"/>
      <c r="AA10" s="6"/>
      <c r="AB10" s="6"/>
    </row>
    <row r="11" spans="1:28" ht="14.25">
      <c r="A11" s="95">
        <v>210100</v>
      </c>
      <c r="B11" s="95">
        <v>210101</v>
      </c>
      <c r="C11" s="105" t="s">
        <v>73</v>
      </c>
      <c r="D11" s="104" t="s">
        <v>232</v>
      </c>
      <c r="E11" s="104" t="s">
        <v>75</v>
      </c>
      <c r="F11" s="97" t="s">
        <v>234</v>
      </c>
      <c r="G11" s="95" t="s">
        <v>67</v>
      </c>
      <c r="H11" s="95" t="s">
        <v>68</v>
      </c>
      <c r="I11" s="98" t="s">
        <v>69</v>
      </c>
      <c r="J11" s="95" t="s">
        <v>68</v>
      </c>
      <c r="K11" s="99" t="s">
        <v>239</v>
      </c>
      <c r="L11" s="100">
        <v>44490</v>
      </c>
      <c r="M11" s="100">
        <v>44490</v>
      </c>
      <c r="N11" s="101">
        <v>0</v>
      </c>
      <c r="O11" s="101">
        <v>0</v>
      </c>
      <c r="P11" s="102">
        <f t="shared" si="0"/>
        <v>0</v>
      </c>
      <c r="Q11" s="95">
        <v>0</v>
      </c>
      <c r="R11" s="101">
        <v>0</v>
      </c>
      <c r="S11" s="95">
        <v>1</v>
      </c>
      <c r="T11" s="101">
        <v>28.78</v>
      </c>
      <c r="U11" s="95">
        <f t="shared" si="1"/>
        <v>1</v>
      </c>
      <c r="V11" s="102">
        <f t="shared" si="2"/>
        <v>28.78</v>
      </c>
      <c r="W11" s="102">
        <f t="shared" si="3"/>
        <v>28.78</v>
      </c>
      <c r="X11" s="133" t="s">
        <v>250</v>
      </c>
      <c r="Y11" s="6"/>
      <c r="Z11" s="6"/>
      <c r="AA11" s="6"/>
      <c r="AB11" s="6"/>
    </row>
    <row r="12" spans="1:28" ht="14.25">
      <c r="A12" s="95">
        <v>210100</v>
      </c>
      <c r="B12" s="95">
        <v>210101</v>
      </c>
      <c r="C12" s="105" t="s">
        <v>73</v>
      </c>
      <c r="D12" s="104" t="s">
        <v>232</v>
      </c>
      <c r="E12" s="104" t="s">
        <v>75</v>
      </c>
      <c r="F12" s="97" t="s">
        <v>234</v>
      </c>
      <c r="G12" s="95" t="s">
        <v>67</v>
      </c>
      <c r="H12" s="95" t="s">
        <v>68</v>
      </c>
      <c r="I12" s="98" t="s">
        <v>69</v>
      </c>
      <c r="J12" s="95" t="s">
        <v>173</v>
      </c>
      <c r="K12" s="99" t="s">
        <v>240</v>
      </c>
      <c r="L12" s="100">
        <v>44491</v>
      </c>
      <c r="M12" s="100">
        <v>44492</v>
      </c>
      <c r="N12" s="101">
        <v>0</v>
      </c>
      <c r="O12" s="101">
        <v>0</v>
      </c>
      <c r="P12" s="102">
        <f t="shared" si="0"/>
        <v>0</v>
      </c>
      <c r="Q12" s="95">
        <v>1</v>
      </c>
      <c r="R12" s="101">
        <v>169.68</v>
      </c>
      <c r="S12" s="95">
        <v>0</v>
      </c>
      <c r="T12" s="101">
        <v>0</v>
      </c>
      <c r="U12" s="95">
        <f t="shared" si="1"/>
        <v>1</v>
      </c>
      <c r="V12" s="102">
        <f t="shared" si="2"/>
        <v>169.68</v>
      </c>
      <c r="W12" s="102">
        <f t="shared" si="3"/>
        <v>169.68</v>
      </c>
      <c r="X12" s="133" t="s">
        <v>250</v>
      </c>
      <c r="Y12" s="6"/>
      <c r="Z12" s="6"/>
      <c r="AA12" s="6"/>
      <c r="AB12" s="6"/>
    </row>
    <row r="13" spans="1:28" ht="14.25">
      <c r="A13" s="95">
        <v>210100</v>
      </c>
      <c r="B13" s="95">
        <v>210101</v>
      </c>
      <c r="C13" s="105" t="s">
        <v>73</v>
      </c>
      <c r="D13" s="104" t="s">
        <v>232</v>
      </c>
      <c r="E13" s="104" t="s">
        <v>75</v>
      </c>
      <c r="F13" s="97" t="s">
        <v>234</v>
      </c>
      <c r="G13" s="95" t="s">
        <v>67</v>
      </c>
      <c r="H13" s="95" t="s">
        <v>68</v>
      </c>
      <c r="I13" s="98" t="s">
        <v>69</v>
      </c>
      <c r="J13" s="95" t="s">
        <v>68</v>
      </c>
      <c r="K13" s="99" t="s">
        <v>241</v>
      </c>
      <c r="L13" s="100">
        <v>44492</v>
      </c>
      <c r="M13" s="100">
        <v>44494</v>
      </c>
      <c r="N13" s="101">
        <v>0</v>
      </c>
      <c r="O13" s="101">
        <v>0</v>
      </c>
      <c r="P13" s="102">
        <f t="shared" si="0"/>
        <v>0</v>
      </c>
      <c r="Q13" s="95">
        <v>2</v>
      </c>
      <c r="R13" s="101">
        <v>95.97</v>
      </c>
      <c r="S13" s="95">
        <v>2</v>
      </c>
      <c r="T13" s="101">
        <v>28.78</v>
      </c>
      <c r="U13" s="95">
        <f t="shared" si="1"/>
        <v>4</v>
      </c>
      <c r="V13" s="102">
        <f t="shared" si="2"/>
        <v>249.5</v>
      </c>
      <c r="W13" s="102">
        <f t="shared" si="3"/>
        <v>249.5</v>
      </c>
      <c r="X13" s="133" t="s">
        <v>250</v>
      </c>
      <c r="Y13" s="6"/>
      <c r="Z13" s="6"/>
      <c r="AA13" s="6"/>
      <c r="AB13" s="6"/>
    </row>
    <row r="14" spans="1:28" ht="14.25">
      <c r="A14" s="95">
        <v>210100</v>
      </c>
      <c r="B14" s="95">
        <v>210101</v>
      </c>
      <c r="C14" s="96" t="s">
        <v>81</v>
      </c>
      <c r="D14" s="95" t="s">
        <v>227</v>
      </c>
      <c r="E14" s="95" t="s">
        <v>195</v>
      </c>
      <c r="F14" s="97" t="s">
        <v>196</v>
      </c>
      <c r="G14" s="95" t="s">
        <v>67</v>
      </c>
      <c r="H14" s="95" t="s">
        <v>68</v>
      </c>
      <c r="I14" s="98" t="s">
        <v>69</v>
      </c>
      <c r="J14" s="95" t="s">
        <v>68</v>
      </c>
      <c r="K14" s="99" t="s">
        <v>242</v>
      </c>
      <c r="L14" s="100">
        <v>44491</v>
      </c>
      <c r="M14" s="100">
        <v>44491</v>
      </c>
      <c r="N14" s="101">
        <v>0</v>
      </c>
      <c r="O14" s="101">
        <v>0</v>
      </c>
      <c r="P14" s="102">
        <f t="shared" si="0"/>
        <v>0</v>
      </c>
      <c r="Q14" s="95">
        <v>0</v>
      </c>
      <c r="R14" s="101">
        <v>0</v>
      </c>
      <c r="S14" s="95">
        <v>1</v>
      </c>
      <c r="T14" s="101">
        <v>17.52</v>
      </c>
      <c r="U14" s="95">
        <f t="shared" si="1"/>
        <v>1</v>
      </c>
      <c r="V14" s="102">
        <f t="shared" si="2"/>
        <v>17.52</v>
      </c>
      <c r="W14" s="102">
        <f t="shared" si="3"/>
        <v>17.52</v>
      </c>
      <c r="X14" s="133" t="s">
        <v>251</v>
      </c>
      <c r="Y14" s="6"/>
      <c r="Z14" s="6"/>
      <c r="AA14" s="6"/>
      <c r="AB14" s="6"/>
    </row>
    <row r="15" spans="1:28" ht="15.75" customHeight="1">
      <c r="A15" s="125">
        <v>210100</v>
      </c>
      <c r="B15" s="104">
        <v>210101</v>
      </c>
      <c r="C15" s="105" t="s">
        <v>226</v>
      </c>
      <c r="D15" s="104" t="s">
        <v>65</v>
      </c>
      <c r="E15" s="104" t="s">
        <v>165</v>
      </c>
      <c r="F15" s="106" t="s">
        <v>235</v>
      </c>
      <c r="G15" s="104" t="s">
        <v>67</v>
      </c>
      <c r="H15" s="95" t="s">
        <v>68</v>
      </c>
      <c r="I15" s="107" t="s">
        <v>69</v>
      </c>
      <c r="J15" s="104" t="s">
        <v>68</v>
      </c>
      <c r="K15" s="108" t="s">
        <v>243</v>
      </c>
      <c r="L15" s="109">
        <v>44504</v>
      </c>
      <c r="M15" s="109">
        <v>44504</v>
      </c>
      <c r="N15" s="110">
        <v>0</v>
      </c>
      <c r="O15" s="110">
        <v>0</v>
      </c>
      <c r="P15" s="102">
        <f t="shared" si="0"/>
        <v>0</v>
      </c>
      <c r="Q15" s="104">
        <v>0</v>
      </c>
      <c r="R15" s="110">
        <v>0</v>
      </c>
      <c r="S15" s="104">
        <v>1</v>
      </c>
      <c r="T15" s="110">
        <v>17.52</v>
      </c>
      <c r="U15" s="95">
        <f t="shared" si="1"/>
        <v>1</v>
      </c>
      <c r="V15" s="102">
        <f t="shared" si="2"/>
        <v>17.52</v>
      </c>
      <c r="W15" s="102">
        <f t="shared" si="3"/>
        <v>17.52</v>
      </c>
      <c r="X15" s="113" t="s">
        <v>252</v>
      </c>
      <c r="Y15" s="6"/>
      <c r="Z15" s="6"/>
      <c r="AA15" s="6"/>
      <c r="AB15" s="6"/>
    </row>
    <row r="16" spans="1:28" ht="15.75" customHeight="1">
      <c r="A16" s="116">
        <v>210100</v>
      </c>
      <c r="B16" s="117">
        <v>210101</v>
      </c>
      <c r="C16" s="127" t="s">
        <v>199</v>
      </c>
      <c r="D16" s="128" t="s">
        <v>233</v>
      </c>
      <c r="E16" s="128" t="s">
        <v>200</v>
      </c>
      <c r="F16" s="106" t="s">
        <v>235</v>
      </c>
      <c r="G16" s="117" t="s">
        <v>67</v>
      </c>
      <c r="H16" s="95" t="s">
        <v>68</v>
      </c>
      <c r="I16" s="98" t="s">
        <v>69</v>
      </c>
      <c r="J16" s="117" t="s">
        <v>237</v>
      </c>
      <c r="K16" s="121" t="s">
        <v>244</v>
      </c>
      <c r="L16" s="122">
        <v>44482</v>
      </c>
      <c r="M16" s="122">
        <v>44483</v>
      </c>
      <c r="N16" s="123">
        <v>0</v>
      </c>
      <c r="O16" s="123">
        <v>0</v>
      </c>
      <c r="P16" s="102">
        <f t="shared" si="0"/>
        <v>0</v>
      </c>
      <c r="Q16" s="117">
        <v>1</v>
      </c>
      <c r="R16" s="123">
        <v>156.63999999999999</v>
      </c>
      <c r="S16" s="117">
        <v>1</v>
      </c>
      <c r="T16" s="123">
        <v>47</v>
      </c>
      <c r="U16" s="95">
        <f t="shared" si="1"/>
        <v>2</v>
      </c>
      <c r="V16" s="102">
        <f t="shared" si="2"/>
        <v>203.64</v>
      </c>
      <c r="W16" s="102">
        <f t="shared" si="3"/>
        <v>203.64</v>
      </c>
      <c r="X16" s="124" t="s">
        <v>253</v>
      </c>
      <c r="Y16" s="6"/>
      <c r="Z16" s="6"/>
      <c r="AA16" s="6"/>
      <c r="AB16" s="6"/>
    </row>
    <row r="17" spans="1:28" ht="15.75" customHeight="1">
      <c r="A17" s="126">
        <v>210100</v>
      </c>
      <c r="B17" s="111">
        <v>210101</v>
      </c>
      <c r="C17" s="96" t="s">
        <v>81</v>
      </c>
      <c r="D17" s="95" t="s">
        <v>227</v>
      </c>
      <c r="E17" s="95" t="s">
        <v>195</v>
      </c>
      <c r="F17" s="97" t="s">
        <v>196</v>
      </c>
      <c r="G17" s="111" t="s">
        <v>67</v>
      </c>
      <c r="H17" s="95" t="s">
        <v>68</v>
      </c>
      <c r="I17" s="98" t="s">
        <v>69</v>
      </c>
      <c r="J17" s="111" t="s">
        <v>68</v>
      </c>
      <c r="K17" s="111" t="s">
        <v>245</v>
      </c>
      <c r="L17" s="115">
        <v>44497</v>
      </c>
      <c r="M17" s="115">
        <v>44497</v>
      </c>
      <c r="N17" s="114">
        <v>0</v>
      </c>
      <c r="O17" s="114">
        <v>0</v>
      </c>
      <c r="P17" s="102">
        <f t="shared" si="0"/>
        <v>0</v>
      </c>
      <c r="Q17" s="111">
        <v>0</v>
      </c>
      <c r="R17" s="114">
        <v>0</v>
      </c>
      <c r="S17" s="111">
        <v>1</v>
      </c>
      <c r="T17" s="114">
        <v>17.52</v>
      </c>
      <c r="U17" s="95">
        <f t="shared" si="1"/>
        <v>1</v>
      </c>
      <c r="V17" s="102">
        <f t="shared" si="2"/>
        <v>17.52</v>
      </c>
      <c r="W17" s="102">
        <f t="shared" si="3"/>
        <v>17.52</v>
      </c>
      <c r="X17" s="112" t="s">
        <v>254</v>
      </c>
      <c r="Y17" s="6"/>
      <c r="Z17" s="6"/>
      <c r="AA17" s="6"/>
      <c r="AB17" s="6"/>
    </row>
    <row r="18" spans="1:28" ht="15.75" customHeight="1">
      <c r="A18" s="128">
        <v>210100</v>
      </c>
      <c r="B18" s="128">
        <v>210101</v>
      </c>
      <c r="C18" s="96" t="s">
        <v>81</v>
      </c>
      <c r="D18" s="95" t="s">
        <v>227</v>
      </c>
      <c r="E18" s="95" t="s">
        <v>195</v>
      </c>
      <c r="F18" s="97" t="s">
        <v>196</v>
      </c>
      <c r="G18" s="128" t="s">
        <v>67</v>
      </c>
      <c r="H18" s="95" t="s">
        <v>68</v>
      </c>
      <c r="I18" s="98" t="s">
        <v>69</v>
      </c>
      <c r="J18" s="111" t="s">
        <v>68</v>
      </c>
      <c r="K18" s="128" t="s">
        <v>241</v>
      </c>
      <c r="L18" s="130">
        <v>44491</v>
      </c>
      <c r="M18" s="130">
        <v>44494</v>
      </c>
      <c r="N18" s="129">
        <v>0</v>
      </c>
      <c r="O18" s="129">
        <v>0</v>
      </c>
      <c r="P18" s="102">
        <f t="shared" si="0"/>
        <v>0</v>
      </c>
      <c r="Q18" s="128">
        <v>3</v>
      </c>
      <c r="R18" s="129">
        <v>54.01</v>
      </c>
      <c r="S18" s="128">
        <v>1</v>
      </c>
      <c r="T18" s="129">
        <v>17.52</v>
      </c>
      <c r="U18" s="95">
        <f t="shared" si="1"/>
        <v>4</v>
      </c>
      <c r="V18" s="102">
        <f t="shared" si="2"/>
        <v>179.55</v>
      </c>
      <c r="W18" s="102">
        <f t="shared" si="3"/>
        <v>179.55</v>
      </c>
      <c r="X18" s="127" t="s">
        <v>255</v>
      </c>
      <c r="Y18" s="6"/>
      <c r="Z18" s="6"/>
      <c r="AA18" s="6"/>
      <c r="AB18" s="6"/>
    </row>
    <row r="19" spans="1:28" ht="15.75" customHeight="1">
      <c r="A19" s="128">
        <v>210100</v>
      </c>
      <c r="B19" s="128">
        <v>210101</v>
      </c>
      <c r="C19" s="127" t="s">
        <v>228</v>
      </c>
      <c r="D19" s="128" t="s">
        <v>229</v>
      </c>
      <c r="E19" s="128" t="s">
        <v>230</v>
      </c>
      <c r="F19" s="127" t="s">
        <v>236</v>
      </c>
      <c r="G19" s="128" t="s">
        <v>67</v>
      </c>
      <c r="H19" s="95" t="s">
        <v>68</v>
      </c>
      <c r="I19" s="98" t="s">
        <v>69</v>
      </c>
      <c r="J19" s="111" t="s">
        <v>68</v>
      </c>
      <c r="K19" s="128" t="s">
        <v>243</v>
      </c>
      <c r="L19" s="130">
        <v>44504</v>
      </c>
      <c r="M19" s="130">
        <v>44506</v>
      </c>
      <c r="N19" s="129">
        <v>0</v>
      </c>
      <c r="O19" s="129">
        <v>0</v>
      </c>
      <c r="P19" s="102">
        <f t="shared" si="0"/>
        <v>0</v>
      </c>
      <c r="Q19" s="128">
        <v>2</v>
      </c>
      <c r="R19" s="129">
        <v>54.01</v>
      </c>
      <c r="S19" s="128">
        <v>1</v>
      </c>
      <c r="T19" s="129">
        <v>17.52</v>
      </c>
      <c r="U19" s="95">
        <f t="shared" si="1"/>
        <v>3</v>
      </c>
      <c r="V19" s="102">
        <f t="shared" si="2"/>
        <v>125.53999999999999</v>
      </c>
      <c r="W19" s="102">
        <f t="shared" si="3"/>
        <v>125.53999999999999</v>
      </c>
      <c r="X19" s="127" t="s">
        <v>256</v>
      </c>
      <c r="Y19" s="6"/>
      <c r="Z19" s="6"/>
      <c r="AA19" s="6"/>
      <c r="AB19" s="6"/>
    </row>
    <row r="20" spans="1:28" ht="15.75" customHeight="1">
      <c r="A20" s="128">
        <v>210100</v>
      </c>
      <c r="B20" s="128">
        <v>210101</v>
      </c>
      <c r="C20" s="96" t="s">
        <v>81</v>
      </c>
      <c r="D20" s="95" t="s">
        <v>227</v>
      </c>
      <c r="E20" s="95" t="s">
        <v>195</v>
      </c>
      <c r="F20" s="97" t="s">
        <v>196</v>
      </c>
      <c r="G20" s="128" t="s">
        <v>67</v>
      </c>
      <c r="H20" s="95" t="s">
        <v>68</v>
      </c>
      <c r="I20" s="98" t="s">
        <v>69</v>
      </c>
      <c r="J20" s="111" t="s">
        <v>68</v>
      </c>
      <c r="K20" s="128" t="s">
        <v>246</v>
      </c>
      <c r="L20" s="130">
        <v>44512</v>
      </c>
      <c r="M20" s="130">
        <v>44513</v>
      </c>
      <c r="N20" s="129">
        <v>0</v>
      </c>
      <c r="O20" s="129">
        <v>0</v>
      </c>
      <c r="P20" s="102">
        <f t="shared" si="0"/>
        <v>0</v>
      </c>
      <c r="Q20" s="128">
        <v>1</v>
      </c>
      <c r="R20" s="129">
        <v>54.01</v>
      </c>
      <c r="S20" s="128">
        <v>0</v>
      </c>
      <c r="T20" s="129">
        <v>0</v>
      </c>
      <c r="U20" s="95">
        <f t="shared" si="1"/>
        <v>1</v>
      </c>
      <c r="V20" s="102">
        <f t="shared" si="2"/>
        <v>54.01</v>
      </c>
      <c r="W20" s="102">
        <f t="shared" si="3"/>
        <v>54.01</v>
      </c>
      <c r="X20" s="127" t="s">
        <v>257</v>
      </c>
      <c r="Y20" s="6"/>
      <c r="Z20" s="6"/>
      <c r="AA20" s="6"/>
      <c r="AB20" s="6"/>
    </row>
    <row r="21" spans="1:28" ht="15.75" customHeight="1">
      <c r="A21" s="128">
        <v>210100</v>
      </c>
      <c r="B21" s="128">
        <v>210101</v>
      </c>
      <c r="C21" s="96" t="s">
        <v>81</v>
      </c>
      <c r="D21" s="95" t="s">
        <v>227</v>
      </c>
      <c r="E21" s="95" t="s">
        <v>195</v>
      </c>
      <c r="F21" s="97" t="s">
        <v>196</v>
      </c>
      <c r="G21" s="128" t="s">
        <v>67</v>
      </c>
      <c r="H21" s="95" t="s">
        <v>68</v>
      </c>
      <c r="I21" s="98" t="s">
        <v>69</v>
      </c>
      <c r="J21" s="111" t="s">
        <v>68</v>
      </c>
      <c r="K21" s="128" t="s">
        <v>247</v>
      </c>
      <c r="L21" s="130">
        <v>44513</v>
      </c>
      <c r="M21" s="130">
        <v>44513</v>
      </c>
      <c r="N21" s="129">
        <v>0</v>
      </c>
      <c r="O21" s="129">
        <v>0</v>
      </c>
      <c r="P21" s="102">
        <f t="shared" si="0"/>
        <v>0</v>
      </c>
      <c r="Q21" s="128">
        <v>0</v>
      </c>
      <c r="R21" s="129">
        <v>0</v>
      </c>
      <c r="S21" s="128">
        <v>1</v>
      </c>
      <c r="T21" s="129">
        <v>17.52</v>
      </c>
      <c r="U21" s="95">
        <f t="shared" si="1"/>
        <v>1</v>
      </c>
      <c r="V21" s="102">
        <f t="shared" si="2"/>
        <v>17.52</v>
      </c>
      <c r="W21" s="102">
        <f t="shared" si="3"/>
        <v>17.52</v>
      </c>
      <c r="X21" s="127" t="s">
        <v>258</v>
      </c>
      <c r="Y21" s="6"/>
      <c r="Z21" s="6"/>
      <c r="AA21" s="6"/>
      <c r="AB21" s="6"/>
    </row>
    <row r="22" spans="1:28" ht="15.75" customHeight="1">
      <c r="A22" s="95">
        <v>210100</v>
      </c>
      <c r="B22" s="128">
        <v>210101</v>
      </c>
      <c r="C22" s="105" t="s">
        <v>226</v>
      </c>
      <c r="D22" s="104" t="s">
        <v>65</v>
      </c>
      <c r="E22" s="104" t="s">
        <v>165</v>
      </c>
      <c r="F22" s="106" t="s">
        <v>235</v>
      </c>
      <c r="G22" s="128" t="s">
        <v>67</v>
      </c>
      <c r="H22" s="95" t="s">
        <v>68</v>
      </c>
      <c r="I22" s="98" t="s">
        <v>69</v>
      </c>
      <c r="J22" s="111" t="s">
        <v>68</v>
      </c>
      <c r="K22" s="128" t="s">
        <v>247</v>
      </c>
      <c r="L22" s="130">
        <v>44513</v>
      </c>
      <c r="M22" s="130">
        <v>44513</v>
      </c>
      <c r="N22" s="129">
        <v>0</v>
      </c>
      <c r="O22" s="129">
        <v>0</v>
      </c>
      <c r="P22" s="102">
        <f t="shared" si="0"/>
        <v>0</v>
      </c>
      <c r="Q22" s="128">
        <v>0</v>
      </c>
      <c r="R22" s="129">
        <v>0</v>
      </c>
      <c r="S22" s="128">
        <v>1</v>
      </c>
      <c r="T22" s="129">
        <v>17.52</v>
      </c>
      <c r="U22" s="95">
        <f t="shared" si="1"/>
        <v>1</v>
      </c>
      <c r="V22" s="102">
        <f t="shared" si="2"/>
        <v>17.52</v>
      </c>
      <c r="W22" s="102">
        <f t="shared" si="3"/>
        <v>17.52</v>
      </c>
      <c r="X22" s="127" t="s">
        <v>259</v>
      </c>
      <c r="Y22" s="6"/>
      <c r="Z22" s="6"/>
      <c r="AA22" s="6"/>
      <c r="AB22" s="6"/>
    </row>
    <row r="23" spans="1:28" ht="15.75" customHeight="1">
      <c r="A23" s="95">
        <v>210100</v>
      </c>
      <c r="B23" s="128">
        <v>210101</v>
      </c>
      <c r="C23" s="105" t="s">
        <v>73</v>
      </c>
      <c r="D23" s="104" t="s">
        <v>232</v>
      </c>
      <c r="E23" s="104" t="s">
        <v>75</v>
      </c>
      <c r="F23" s="127" t="s">
        <v>234</v>
      </c>
      <c r="G23" s="128" t="s">
        <v>67</v>
      </c>
      <c r="H23" s="95" t="s">
        <v>68</v>
      </c>
      <c r="I23" s="107" t="s">
        <v>69</v>
      </c>
      <c r="J23" s="111" t="s">
        <v>173</v>
      </c>
      <c r="K23" s="128" t="s">
        <v>240</v>
      </c>
      <c r="L23" s="130">
        <v>44491</v>
      </c>
      <c r="M23" s="130"/>
      <c r="N23" s="129">
        <v>1040.79</v>
      </c>
      <c r="O23" s="129">
        <v>0</v>
      </c>
      <c r="P23" s="102">
        <f t="shared" si="0"/>
        <v>1040.79</v>
      </c>
      <c r="Q23" s="128">
        <v>0</v>
      </c>
      <c r="R23" s="129">
        <v>0</v>
      </c>
      <c r="S23" s="128">
        <v>0</v>
      </c>
      <c r="T23" s="129">
        <v>0</v>
      </c>
      <c r="U23" s="95">
        <f t="shared" si="1"/>
        <v>0</v>
      </c>
      <c r="V23" s="102">
        <f t="shared" si="2"/>
        <v>0</v>
      </c>
      <c r="W23" s="102">
        <f t="shared" si="3"/>
        <v>1040.79</v>
      </c>
      <c r="X23" s="127" t="s">
        <v>260</v>
      </c>
      <c r="Y23" s="6"/>
      <c r="Z23" s="6"/>
      <c r="AA23" s="6"/>
      <c r="AB23" s="6"/>
    </row>
    <row r="24" spans="1:28" ht="15.75" customHeight="1">
      <c r="A24" s="95">
        <v>210100</v>
      </c>
      <c r="B24" s="128">
        <v>210101</v>
      </c>
      <c r="C24" s="127" t="s">
        <v>199</v>
      </c>
      <c r="D24" s="128" t="s">
        <v>233</v>
      </c>
      <c r="E24" s="128" t="s">
        <v>200</v>
      </c>
      <c r="F24" s="127" t="s">
        <v>76</v>
      </c>
      <c r="G24" s="128" t="s">
        <v>67</v>
      </c>
      <c r="H24" s="95" t="s">
        <v>68</v>
      </c>
      <c r="I24" s="98" t="s">
        <v>69</v>
      </c>
      <c r="J24" s="111" t="s">
        <v>238</v>
      </c>
      <c r="K24" s="128" t="s">
        <v>248</v>
      </c>
      <c r="L24" s="130">
        <v>44504</v>
      </c>
      <c r="M24" s="130">
        <v>44510</v>
      </c>
      <c r="N24" s="129">
        <v>1611.67</v>
      </c>
      <c r="O24" s="129">
        <v>1611.67</v>
      </c>
      <c r="P24" s="102">
        <f t="shared" si="0"/>
        <v>3223.34</v>
      </c>
      <c r="Q24" s="128">
        <v>0</v>
      </c>
      <c r="R24" s="129">
        <v>0</v>
      </c>
      <c r="S24" s="128">
        <v>0</v>
      </c>
      <c r="T24" s="129">
        <v>0</v>
      </c>
      <c r="U24" s="95">
        <f t="shared" si="1"/>
        <v>0</v>
      </c>
      <c r="V24" s="102">
        <f t="shared" si="2"/>
        <v>0</v>
      </c>
      <c r="W24" s="102">
        <f t="shared" si="3"/>
        <v>3223.34</v>
      </c>
      <c r="X24" s="127" t="s">
        <v>260</v>
      </c>
      <c r="Y24" s="6"/>
      <c r="Z24" s="6"/>
      <c r="AA24" s="6"/>
      <c r="AB24" s="6"/>
    </row>
    <row r="25" spans="1:28" ht="15.75" customHeight="1">
      <c r="A25" s="95">
        <v>210100</v>
      </c>
      <c r="B25" s="128">
        <v>210101</v>
      </c>
      <c r="C25" s="105" t="s">
        <v>73</v>
      </c>
      <c r="D25" s="104" t="s">
        <v>232</v>
      </c>
      <c r="E25" s="104" t="s">
        <v>75</v>
      </c>
      <c r="F25" s="127" t="s">
        <v>76</v>
      </c>
      <c r="G25" s="128" t="s">
        <v>67</v>
      </c>
      <c r="H25" s="95" t="s">
        <v>68</v>
      </c>
      <c r="I25" s="98" t="s">
        <v>69</v>
      </c>
      <c r="J25" s="111" t="s">
        <v>238</v>
      </c>
      <c r="K25" s="128" t="s">
        <v>248</v>
      </c>
      <c r="L25" s="130">
        <v>44508</v>
      </c>
      <c r="M25" s="130">
        <v>44510</v>
      </c>
      <c r="N25" s="129">
        <v>1400.2</v>
      </c>
      <c r="O25" s="129">
        <v>1399.59</v>
      </c>
      <c r="P25" s="102">
        <f t="shared" si="0"/>
        <v>2799.79</v>
      </c>
      <c r="Q25" s="128">
        <v>0</v>
      </c>
      <c r="R25" s="129">
        <v>0</v>
      </c>
      <c r="S25" s="128">
        <v>0</v>
      </c>
      <c r="T25" s="129">
        <v>0</v>
      </c>
      <c r="U25" s="95">
        <f t="shared" si="1"/>
        <v>0</v>
      </c>
      <c r="V25" s="102">
        <f t="shared" si="2"/>
        <v>0</v>
      </c>
      <c r="W25" s="102">
        <f t="shared" si="3"/>
        <v>2799.79</v>
      </c>
      <c r="X25" s="127" t="s">
        <v>260</v>
      </c>
      <c r="Y25" s="6"/>
      <c r="Z25" s="6"/>
      <c r="AA25" s="6"/>
      <c r="AB25" s="6"/>
    </row>
    <row r="26" spans="1:28" ht="15.75" customHeight="1">
      <c r="A26" s="95">
        <v>210100</v>
      </c>
      <c r="B26" s="128">
        <v>210101</v>
      </c>
      <c r="C26" s="96" t="s">
        <v>81</v>
      </c>
      <c r="D26" s="95" t="s">
        <v>227</v>
      </c>
      <c r="E26" s="95" t="s">
        <v>195</v>
      </c>
      <c r="F26" s="97" t="s">
        <v>196</v>
      </c>
      <c r="G26" s="128" t="s">
        <v>67</v>
      </c>
      <c r="H26" s="95" t="s">
        <v>68</v>
      </c>
      <c r="I26" s="98" t="s">
        <v>69</v>
      </c>
      <c r="J26" s="111" t="s">
        <v>173</v>
      </c>
      <c r="K26" s="128" t="s">
        <v>240</v>
      </c>
      <c r="L26" s="130">
        <v>44491</v>
      </c>
      <c r="M26" s="130"/>
      <c r="N26" s="129">
        <v>1040.79</v>
      </c>
      <c r="O26" s="129">
        <v>0</v>
      </c>
      <c r="P26" s="102">
        <f t="shared" si="0"/>
        <v>1040.79</v>
      </c>
      <c r="Q26" s="128">
        <v>0</v>
      </c>
      <c r="R26" s="129">
        <v>0</v>
      </c>
      <c r="S26" s="128">
        <v>0</v>
      </c>
      <c r="T26" s="129">
        <v>0</v>
      </c>
      <c r="U26" s="95">
        <f t="shared" si="1"/>
        <v>0</v>
      </c>
      <c r="V26" s="102">
        <f t="shared" si="2"/>
        <v>0</v>
      </c>
      <c r="W26" s="102">
        <f t="shared" si="3"/>
        <v>1040.79</v>
      </c>
      <c r="X26" s="127" t="s">
        <v>260</v>
      </c>
      <c r="Y26" s="6"/>
      <c r="Z26" s="6"/>
      <c r="AA26" s="6"/>
      <c r="AB26" s="6"/>
    </row>
    <row r="27" spans="1:28" ht="15.75" customHeight="1">
      <c r="A27" s="170" t="s">
        <v>36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</row>
    <row r="28" spans="1:28" ht="15.75" customHeight="1">
      <c r="A28" s="174" t="s">
        <v>37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68"/>
    </row>
    <row r="29" spans="1:28" ht="15.75" customHeight="1">
      <c r="A29" s="172" t="s">
        <v>38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68"/>
    </row>
    <row r="30" spans="1:28" ht="15.75" customHeight="1">
      <c r="A30" s="172" t="s">
        <v>39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68"/>
    </row>
    <row r="31" spans="1:28" ht="15.75" customHeight="1">
      <c r="A31" s="172" t="s">
        <v>40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68"/>
    </row>
    <row r="32" spans="1:28" ht="15.75" customHeight="1">
      <c r="A32" s="172" t="s">
        <v>41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68"/>
    </row>
    <row r="33" spans="1:12" ht="15.75" customHeight="1">
      <c r="A33" s="172" t="s">
        <v>42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68"/>
    </row>
    <row r="34" spans="1:12" ht="14.25">
      <c r="A34" s="172" t="s">
        <v>43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68"/>
    </row>
    <row r="35" spans="1:12" ht="14.25">
      <c r="A35" s="172" t="s">
        <v>44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68"/>
    </row>
    <row r="36" spans="1:12" ht="14.25">
      <c r="A36" s="172" t="s">
        <v>45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68"/>
    </row>
    <row r="37" spans="1:12" ht="15.75" customHeight="1">
      <c r="A37" s="172" t="s">
        <v>46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68"/>
    </row>
    <row r="38" spans="1:12" ht="15.75" customHeight="1">
      <c r="A38" s="172" t="s">
        <v>47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68"/>
    </row>
    <row r="39" spans="1:12" ht="15.75" customHeight="1">
      <c r="A39" s="172" t="s">
        <v>48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68"/>
    </row>
    <row r="40" spans="1:12" ht="15.75" customHeight="1">
      <c r="A40" s="172" t="s">
        <v>49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68"/>
    </row>
    <row r="41" spans="1:12" ht="15.75" customHeight="1">
      <c r="A41" s="172" t="s">
        <v>50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68"/>
    </row>
    <row r="42" spans="1:12" ht="15.75" customHeight="1">
      <c r="A42" s="172" t="s">
        <v>51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68"/>
    </row>
    <row r="43" spans="1:12" ht="15.75" customHeight="1">
      <c r="A43" s="172" t="s">
        <v>52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68"/>
    </row>
    <row r="44" spans="1:12" ht="15.75" customHeight="1">
      <c r="A44" s="172" t="s">
        <v>53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68"/>
    </row>
    <row r="45" spans="1:12" ht="15.75" customHeight="1">
      <c r="A45" s="172" t="s">
        <v>54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68"/>
    </row>
    <row r="46" spans="1:12" ht="15.75" customHeight="1">
      <c r="A46" s="172" t="s">
        <v>55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68"/>
    </row>
    <row r="47" spans="1:12" ht="15.75" customHeight="1">
      <c r="A47" s="172" t="s">
        <v>56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68"/>
    </row>
    <row r="48" spans="1:12" ht="15.75" customHeight="1">
      <c r="A48" s="172" t="s">
        <v>57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68"/>
    </row>
    <row r="49" spans="1:12" ht="15.75" customHeight="1">
      <c r="A49" s="172" t="s">
        <v>58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68"/>
    </row>
    <row r="50" spans="1:12" ht="15.75" customHeight="1">
      <c r="A50" s="172" t="s">
        <v>59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68"/>
    </row>
    <row r="51" spans="1:12" ht="15.75" customHeight="1">
      <c r="A51" s="172" t="s">
        <v>60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68"/>
    </row>
    <row r="52" spans="1:12" ht="15.75" customHeight="1">
      <c r="A52" s="172" t="s">
        <v>61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68"/>
    </row>
    <row r="53" spans="1:12" ht="14.25">
      <c r="A53" s="172" t="s">
        <v>62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68"/>
    </row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7">
    <mergeCell ref="A1:A3"/>
    <mergeCell ref="B1:X1"/>
    <mergeCell ref="B2:X2"/>
    <mergeCell ref="B3:X3"/>
    <mergeCell ref="C4:X4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34:L34"/>
    <mergeCell ref="Q6:R6"/>
    <mergeCell ref="S6:T6"/>
    <mergeCell ref="U6:U7"/>
    <mergeCell ref="V6:V7"/>
    <mergeCell ref="A27:L27"/>
    <mergeCell ref="A28:L28"/>
    <mergeCell ref="J6:K6"/>
    <mergeCell ref="L6:L7"/>
    <mergeCell ref="M6:M7"/>
    <mergeCell ref="N6:N7"/>
    <mergeCell ref="O6:O7"/>
    <mergeCell ref="P6:P7"/>
    <mergeCell ref="A29:L29"/>
    <mergeCell ref="A30:L30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53:L53"/>
    <mergeCell ref="A47:L47"/>
    <mergeCell ref="A48:L48"/>
    <mergeCell ref="A49:L49"/>
    <mergeCell ref="A50:L50"/>
    <mergeCell ref="A51:L51"/>
    <mergeCell ref="A52:L52"/>
  </mergeCells>
  <dataValidations count="1">
    <dataValidation type="list" allowBlank="1" sqref="G8:G26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4"/>
  <sheetViews>
    <sheetView tabSelected="1" zoomScale="80" zoomScaleNormal="80" workbookViewId="0">
      <pane ySplit="7" topLeftCell="A11" activePane="bottomLeft" state="frozen"/>
      <selection pane="bottomLeft" activeCell="A11" sqref="A11"/>
    </sheetView>
  </sheetViews>
  <sheetFormatPr defaultColWidth="12.625" defaultRowHeight="15" customHeight="1"/>
  <cols>
    <col min="1" max="1" width="18.125" style="132" customWidth="1"/>
    <col min="2" max="2" width="15.625" style="132" customWidth="1"/>
    <col min="3" max="3" width="40.625" style="132" customWidth="1"/>
    <col min="4" max="4" width="14" style="132" customWidth="1"/>
    <col min="5" max="5" width="37.625" style="132" customWidth="1"/>
    <col min="6" max="6" width="43.5" style="132" customWidth="1"/>
    <col min="7" max="7" width="14.625" style="132" customWidth="1"/>
    <col min="8" max="10" width="13.125" style="132" customWidth="1"/>
    <col min="11" max="11" width="21.5" style="132" customWidth="1"/>
    <col min="12" max="12" width="14" style="132" customWidth="1"/>
    <col min="13" max="13" width="13.125" style="132" customWidth="1"/>
    <col min="14" max="14" width="15.625" style="132" customWidth="1"/>
    <col min="15" max="15" width="17.875" style="132" customWidth="1"/>
    <col min="16" max="16" width="18" style="132" customWidth="1"/>
    <col min="17" max="17" width="16.625" style="132" customWidth="1"/>
    <col min="18" max="18" width="15.75" style="132" customWidth="1"/>
    <col min="19" max="19" width="15.5" style="132" customWidth="1"/>
    <col min="20" max="20" width="14.75" style="132" customWidth="1"/>
    <col min="21" max="21" width="13.125" style="132" customWidth="1"/>
    <col min="22" max="22" width="17.25" style="132" customWidth="1"/>
    <col min="23" max="23" width="17.5" style="132" customWidth="1"/>
    <col min="24" max="24" width="54.375" style="132" customWidth="1"/>
    <col min="25" max="28" width="13.125" style="132" customWidth="1"/>
    <col min="29" max="16384" width="12.625" style="132"/>
  </cols>
  <sheetData>
    <row r="1" spans="1:28" ht="21">
      <c r="A1" s="177"/>
      <c r="B1" s="178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68"/>
      <c r="Y1" s="1"/>
      <c r="Z1" s="1"/>
      <c r="AA1" s="1"/>
      <c r="AB1" s="1"/>
    </row>
    <row r="2" spans="1:28" ht="21">
      <c r="A2" s="171"/>
      <c r="B2" s="178" t="s">
        <v>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"/>
      <c r="Z2" s="1"/>
      <c r="AA2" s="1"/>
      <c r="AB2" s="1"/>
    </row>
    <row r="3" spans="1:28" ht="21">
      <c r="A3" s="171"/>
      <c r="B3" s="178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68"/>
      <c r="Y3" s="2"/>
      <c r="Z3" s="2"/>
      <c r="AA3" s="3"/>
      <c r="AB3" s="3"/>
    </row>
    <row r="4" spans="1:28">
      <c r="A4" s="4" t="s">
        <v>261</v>
      </c>
      <c r="B4" s="5"/>
      <c r="C4" s="179" t="s">
        <v>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68"/>
      <c r="Y4" s="6"/>
      <c r="Z4" s="6"/>
      <c r="AA4" s="3"/>
      <c r="AB4" s="3"/>
    </row>
    <row r="5" spans="1:28" ht="15.75" customHeight="1">
      <c r="A5" s="167" t="s">
        <v>3</v>
      </c>
      <c r="B5" s="168"/>
      <c r="C5" s="167" t="s">
        <v>4</v>
      </c>
      <c r="D5" s="173"/>
      <c r="E5" s="168"/>
      <c r="F5" s="167" t="s">
        <v>5</v>
      </c>
      <c r="G5" s="173"/>
      <c r="H5" s="173"/>
      <c r="I5" s="173"/>
      <c r="J5" s="173"/>
      <c r="K5" s="173"/>
      <c r="L5" s="173"/>
      <c r="M5" s="168"/>
      <c r="N5" s="167" t="s">
        <v>6</v>
      </c>
      <c r="O5" s="173"/>
      <c r="P5" s="168"/>
      <c r="Q5" s="167" t="s">
        <v>7</v>
      </c>
      <c r="R5" s="173"/>
      <c r="S5" s="173"/>
      <c r="T5" s="173"/>
      <c r="U5" s="173"/>
      <c r="V5" s="168"/>
      <c r="W5" s="165" t="s">
        <v>8</v>
      </c>
      <c r="X5" s="165" t="s">
        <v>9</v>
      </c>
      <c r="Y5" s="6"/>
      <c r="Z5" s="6"/>
      <c r="AA5" s="6"/>
      <c r="AB5" s="6"/>
    </row>
    <row r="6" spans="1:28" ht="15.75" customHeight="1">
      <c r="A6" s="165" t="s">
        <v>10</v>
      </c>
      <c r="B6" s="165" t="s">
        <v>11</v>
      </c>
      <c r="C6" s="165" t="s">
        <v>12</v>
      </c>
      <c r="D6" s="165" t="s">
        <v>13</v>
      </c>
      <c r="E6" s="165" t="s">
        <v>14</v>
      </c>
      <c r="F6" s="165" t="s">
        <v>15</v>
      </c>
      <c r="G6" s="165" t="s">
        <v>16</v>
      </c>
      <c r="H6" s="167" t="s">
        <v>17</v>
      </c>
      <c r="I6" s="168"/>
      <c r="J6" s="169" t="s">
        <v>18</v>
      </c>
      <c r="K6" s="168"/>
      <c r="L6" s="165" t="s">
        <v>19</v>
      </c>
      <c r="M6" s="165" t="s">
        <v>20</v>
      </c>
      <c r="N6" s="176" t="s">
        <v>21</v>
      </c>
      <c r="O6" s="176" t="s">
        <v>22</v>
      </c>
      <c r="P6" s="176" t="s">
        <v>23</v>
      </c>
      <c r="Q6" s="169" t="s">
        <v>24</v>
      </c>
      <c r="R6" s="168"/>
      <c r="S6" s="169" t="s">
        <v>25</v>
      </c>
      <c r="T6" s="168"/>
      <c r="U6" s="165" t="s">
        <v>26</v>
      </c>
      <c r="V6" s="176" t="s">
        <v>27</v>
      </c>
      <c r="W6" s="175"/>
      <c r="X6" s="175"/>
      <c r="Y6" s="6"/>
      <c r="Z6" s="6"/>
      <c r="AA6" s="6"/>
      <c r="AB6" s="6"/>
    </row>
    <row r="7" spans="1:28" ht="30">
      <c r="A7" s="166"/>
      <c r="B7" s="166"/>
      <c r="C7" s="166"/>
      <c r="D7" s="166"/>
      <c r="E7" s="166"/>
      <c r="F7" s="166"/>
      <c r="G7" s="166"/>
      <c r="H7" s="7" t="s">
        <v>28</v>
      </c>
      <c r="I7" s="7" t="s">
        <v>29</v>
      </c>
      <c r="J7" s="7" t="s">
        <v>30</v>
      </c>
      <c r="K7" s="8" t="s">
        <v>31</v>
      </c>
      <c r="L7" s="166"/>
      <c r="M7" s="166"/>
      <c r="N7" s="166"/>
      <c r="O7" s="166"/>
      <c r="P7" s="166"/>
      <c r="Q7" s="7" t="s">
        <v>32</v>
      </c>
      <c r="R7" s="8" t="s">
        <v>33</v>
      </c>
      <c r="S7" s="7" t="s">
        <v>34</v>
      </c>
      <c r="T7" s="8" t="s">
        <v>35</v>
      </c>
      <c r="U7" s="166"/>
      <c r="V7" s="166"/>
      <c r="W7" s="166"/>
      <c r="X7" s="166"/>
      <c r="Y7" s="6"/>
      <c r="Z7" s="6"/>
      <c r="AA7" s="6"/>
      <c r="AB7" s="6"/>
    </row>
    <row r="8" spans="1:28" ht="14.25">
      <c r="A8" s="95">
        <v>210100</v>
      </c>
      <c r="B8" s="95">
        <v>210101</v>
      </c>
      <c r="C8" s="180" t="s">
        <v>199</v>
      </c>
      <c r="D8" s="181" t="s">
        <v>233</v>
      </c>
      <c r="E8" s="181" t="s">
        <v>159</v>
      </c>
      <c r="F8" s="182" t="s">
        <v>262</v>
      </c>
      <c r="G8" s="95" t="s">
        <v>67</v>
      </c>
      <c r="H8" s="181" t="s">
        <v>68</v>
      </c>
      <c r="I8" s="182" t="s">
        <v>69</v>
      </c>
      <c r="J8" s="181" t="s">
        <v>238</v>
      </c>
      <c r="K8" s="183" t="s">
        <v>248</v>
      </c>
      <c r="L8" s="100">
        <v>44504</v>
      </c>
      <c r="M8" s="100">
        <v>44510</v>
      </c>
      <c r="N8" s="101">
        <v>0</v>
      </c>
      <c r="O8" s="101">
        <v>0</v>
      </c>
      <c r="P8" s="102">
        <f>N8+O8</f>
        <v>0</v>
      </c>
      <c r="Q8" s="95">
        <v>6</v>
      </c>
      <c r="R8" s="101">
        <v>166.04</v>
      </c>
      <c r="S8" s="95">
        <v>1</v>
      </c>
      <c r="T8" s="101">
        <v>49.82</v>
      </c>
      <c r="U8" s="95">
        <f>Q8+S8</f>
        <v>7</v>
      </c>
      <c r="V8" s="102">
        <f>(Q8*R8)+(S8*T8)</f>
        <v>1046.06</v>
      </c>
      <c r="W8" s="102">
        <f>P8+V8</f>
        <v>1046.06</v>
      </c>
      <c r="X8" s="133" t="s">
        <v>279</v>
      </c>
      <c r="Y8" s="6"/>
      <c r="Z8" s="6"/>
      <c r="AA8" s="6"/>
      <c r="AB8" s="6"/>
    </row>
    <row r="9" spans="1:28" ht="14.25">
      <c r="A9" s="95">
        <v>210100</v>
      </c>
      <c r="B9" s="95">
        <v>210101</v>
      </c>
      <c r="C9" s="127" t="s">
        <v>263</v>
      </c>
      <c r="D9" s="128" t="s">
        <v>264</v>
      </c>
      <c r="E9" s="128" t="s">
        <v>165</v>
      </c>
      <c r="F9" s="184" t="s">
        <v>235</v>
      </c>
      <c r="G9" s="184" t="s">
        <v>67</v>
      </c>
      <c r="H9" s="184" t="s">
        <v>68</v>
      </c>
      <c r="I9" s="184" t="s">
        <v>69</v>
      </c>
      <c r="J9" s="181" t="s">
        <v>68</v>
      </c>
      <c r="K9" s="183" t="s">
        <v>174</v>
      </c>
      <c r="L9" s="100">
        <v>44517</v>
      </c>
      <c r="M9" s="100">
        <v>44519</v>
      </c>
      <c r="N9" s="101">
        <v>0</v>
      </c>
      <c r="O9" s="101">
        <v>0</v>
      </c>
      <c r="P9" s="102">
        <f t="shared" ref="P9:P25" si="0">N9+O9</f>
        <v>0</v>
      </c>
      <c r="Q9" s="95">
        <v>2</v>
      </c>
      <c r="R9" s="101">
        <v>54.01</v>
      </c>
      <c r="S9" s="95">
        <v>1</v>
      </c>
      <c r="T9" s="101">
        <v>17.52</v>
      </c>
      <c r="U9" s="95">
        <f t="shared" ref="U9:U25" si="1">Q9+S9</f>
        <v>3</v>
      </c>
      <c r="V9" s="102">
        <f t="shared" ref="V9:V25" si="2">(Q9*R9)+(S9*T9)</f>
        <v>125.53999999999999</v>
      </c>
      <c r="W9" s="102">
        <f t="shared" ref="W9:W25" si="3">P9+V9</f>
        <v>125.53999999999999</v>
      </c>
      <c r="X9" s="133" t="s">
        <v>280</v>
      </c>
      <c r="Y9" s="6"/>
      <c r="Z9" s="6"/>
      <c r="AA9" s="6"/>
      <c r="AB9" s="6"/>
    </row>
    <row r="10" spans="1:28" ht="14.25">
      <c r="A10" s="95">
        <v>210100</v>
      </c>
      <c r="B10" s="95">
        <v>210101</v>
      </c>
      <c r="C10" s="180" t="s">
        <v>194</v>
      </c>
      <c r="D10" s="181" t="s">
        <v>227</v>
      </c>
      <c r="E10" s="181" t="s">
        <v>195</v>
      </c>
      <c r="F10" s="185" t="s">
        <v>235</v>
      </c>
      <c r="G10" s="95" t="s">
        <v>67</v>
      </c>
      <c r="H10" s="181" t="s">
        <v>68</v>
      </c>
      <c r="I10" s="182" t="s">
        <v>69</v>
      </c>
      <c r="J10" s="181" t="s">
        <v>68</v>
      </c>
      <c r="K10" s="183" t="s">
        <v>265</v>
      </c>
      <c r="L10" s="100">
        <v>44518</v>
      </c>
      <c r="M10" s="100">
        <v>44522</v>
      </c>
      <c r="N10" s="101">
        <v>0</v>
      </c>
      <c r="O10" s="101">
        <v>0</v>
      </c>
      <c r="P10" s="102">
        <f t="shared" si="0"/>
        <v>0</v>
      </c>
      <c r="Q10" s="95">
        <v>4</v>
      </c>
      <c r="R10" s="101">
        <v>54.01</v>
      </c>
      <c r="S10" s="95">
        <v>1</v>
      </c>
      <c r="T10" s="101">
        <v>17.52</v>
      </c>
      <c r="U10" s="95">
        <f t="shared" si="1"/>
        <v>5</v>
      </c>
      <c r="V10" s="102">
        <f t="shared" si="2"/>
        <v>233.56</v>
      </c>
      <c r="W10" s="102">
        <f t="shared" si="3"/>
        <v>233.56</v>
      </c>
      <c r="X10" s="133" t="s">
        <v>281</v>
      </c>
      <c r="Y10" s="6"/>
      <c r="Z10" s="6"/>
      <c r="AA10" s="6"/>
      <c r="AB10" s="6"/>
    </row>
    <row r="11" spans="1:28" ht="14.25">
      <c r="A11" s="95">
        <v>210100</v>
      </c>
      <c r="B11" s="95">
        <v>210101</v>
      </c>
      <c r="C11" s="180" t="s">
        <v>266</v>
      </c>
      <c r="D11" s="128" t="s">
        <v>232</v>
      </c>
      <c r="E11" s="128" t="s">
        <v>75</v>
      </c>
      <c r="F11" s="184" t="s">
        <v>267</v>
      </c>
      <c r="G11" s="184" t="s">
        <v>67</v>
      </c>
      <c r="H11" s="184" t="s">
        <v>68</v>
      </c>
      <c r="I11" s="184" t="s">
        <v>69</v>
      </c>
      <c r="J11" s="181" t="s">
        <v>128</v>
      </c>
      <c r="K11" s="183" t="s">
        <v>202</v>
      </c>
      <c r="L11" s="100">
        <v>44529</v>
      </c>
      <c r="M11" s="100">
        <v>44530</v>
      </c>
      <c r="N11" s="101">
        <v>0</v>
      </c>
      <c r="O11" s="101">
        <v>0</v>
      </c>
      <c r="P11" s="102">
        <f t="shared" si="0"/>
        <v>0</v>
      </c>
      <c r="Q11" s="95">
        <v>1</v>
      </c>
      <c r="R11" s="101">
        <v>224.84</v>
      </c>
      <c r="S11" s="95">
        <v>1</v>
      </c>
      <c r="T11" s="101">
        <v>67.45</v>
      </c>
      <c r="U11" s="95">
        <f t="shared" si="1"/>
        <v>2</v>
      </c>
      <c r="V11" s="102">
        <f t="shared" si="2"/>
        <v>292.29000000000002</v>
      </c>
      <c r="W11" s="102">
        <f t="shared" si="3"/>
        <v>292.29000000000002</v>
      </c>
      <c r="X11" s="133" t="s">
        <v>282</v>
      </c>
      <c r="Y11" s="6"/>
      <c r="Z11" s="6"/>
      <c r="AA11" s="6"/>
      <c r="AB11" s="6"/>
    </row>
    <row r="12" spans="1:28" ht="14.25">
      <c r="A12" s="95">
        <v>210100</v>
      </c>
      <c r="B12" s="95">
        <v>210101</v>
      </c>
      <c r="C12" s="180" t="s">
        <v>194</v>
      </c>
      <c r="D12" s="181" t="s">
        <v>227</v>
      </c>
      <c r="E12" s="181" t="s">
        <v>195</v>
      </c>
      <c r="F12" s="185" t="s">
        <v>235</v>
      </c>
      <c r="G12" s="184" t="s">
        <v>67</v>
      </c>
      <c r="H12" s="184" t="s">
        <v>68</v>
      </c>
      <c r="I12" s="184" t="s">
        <v>69</v>
      </c>
      <c r="J12" s="181" t="s">
        <v>68</v>
      </c>
      <c r="K12" s="183" t="s">
        <v>174</v>
      </c>
      <c r="L12" s="100">
        <v>44530</v>
      </c>
      <c r="M12" s="100">
        <v>44530</v>
      </c>
      <c r="N12" s="101">
        <v>0</v>
      </c>
      <c r="O12" s="101">
        <v>0</v>
      </c>
      <c r="P12" s="102">
        <f t="shared" si="0"/>
        <v>0</v>
      </c>
      <c r="Q12" s="95">
        <v>0</v>
      </c>
      <c r="R12" s="101">
        <v>0</v>
      </c>
      <c r="S12" s="95">
        <v>1</v>
      </c>
      <c r="T12" s="101">
        <v>17.52</v>
      </c>
      <c r="U12" s="95">
        <f t="shared" si="1"/>
        <v>1</v>
      </c>
      <c r="V12" s="102">
        <f t="shared" si="2"/>
        <v>17.52</v>
      </c>
      <c r="W12" s="102">
        <f t="shared" si="3"/>
        <v>17.52</v>
      </c>
      <c r="X12" s="133" t="s">
        <v>283</v>
      </c>
      <c r="Y12" s="6"/>
      <c r="Z12" s="6"/>
      <c r="AA12" s="6"/>
      <c r="AB12" s="6"/>
    </row>
    <row r="13" spans="1:28" ht="14.25">
      <c r="A13" s="95">
        <v>210100</v>
      </c>
      <c r="B13" s="95">
        <v>210101</v>
      </c>
      <c r="C13" s="180" t="s">
        <v>263</v>
      </c>
      <c r="D13" s="186" t="s">
        <v>264</v>
      </c>
      <c r="E13" s="186" t="s">
        <v>165</v>
      </c>
      <c r="F13" s="185" t="s">
        <v>235</v>
      </c>
      <c r="G13" s="185" t="s">
        <v>67</v>
      </c>
      <c r="H13" s="185" t="s">
        <v>68</v>
      </c>
      <c r="I13" s="185" t="s">
        <v>69</v>
      </c>
      <c r="J13" s="187" t="s">
        <v>68</v>
      </c>
      <c r="K13" s="188" t="s">
        <v>174</v>
      </c>
      <c r="L13" s="100">
        <v>44530</v>
      </c>
      <c r="M13" s="100">
        <v>44530</v>
      </c>
      <c r="N13" s="101">
        <v>0</v>
      </c>
      <c r="O13" s="101">
        <v>0</v>
      </c>
      <c r="P13" s="102">
        <f t="shared" si="0"/>
        <v>0</v>
      </c>
      <c r="Q13" s="95">
        <v>0</v>
      </c>
      <c r="R13" s="101">
        <v>0</v>
      </c>
      <c r="S13" s="95">
        <v>1</v>
      </c>
      <c r="T13" s="101">
        <v>17.52</v>
      </c>
      <c r="U13" s="95">
        <f t="shared" si="1"/>
        <v>1</v>
      </c>
      <c r="V13" s="102">
        <f t="shared" si="2"/>
        <v>17.52</v>
      </c>
      <c r="W13" s="102">
        <f t="shared" si="3"/>
        <v>17.52</v>
      </c>
      <c r="X13" s="133" t="s">
        <v>284</v>
      </c>
      <c r="Y13" s="6"/>
      <c r="Z13" s="6"/>
      <c r="AA13" s="6"/>
      <c r="AB13" s="6"/>
    </row>
    <row r="14" spans="1:28" ht="28.5">
      <c r="A14" s="95">
        <v>210100</v>
      </c>
      <c r="B14" s="95">
        <v>210101</v>
      </c>
      <c r="C14" s="180" t="s">
        <v>199</v>
      </c>
      <c r="D14" s="181" t="s">
        <v>233</v>
      </c>
      <c r="E14" s="181" t="s">
        <v>159</v>
      </c>
      <c r="F14" s="182" t="s">
        <v>262</v>
      </c>
      <c r="G14" s="185" t="s">
        <v>67</v>
      </c>
      <c r="H14" s="185" t="s">
        <v>68</v>
      </c>
      <c r="I14" s="185" t="s">
        <v>69</v>
      </c>
      <c r="J14" s="189"/>
      <c r="K14" s="190" t="s">
        <v>268</v>
      </c>
      <c r="L14" s="191">
        <v>44535</v>
      </c>
      <c r="M14" s="100">
        <v>44538</v>
      </c>
      <c r="N14" s="101">
        <v>0</v>
      </c>
      <c r="O14" s="101">
        <v>0</v>
      </c>
      <c r="P14" s="102">
        <f t="shared" si="0"/>
        <v>0</v>
      </c>
      <c r="Q14" s="95">
        <v>3</v>
      </c>
      <c r="R14" s="101">
        <v>1523.5029999999999</v>
      </c>
      <c r="S14" s="95">
        <v>1</v>
      </c>
      <c r="T14" s="101">
        <v>457.04</v>
      </c>
      <c r="U14" s="95">
        <f t="shared" si="1"/>
        <v>4</v>
      </c>
      <c r="V14" s="102">
        <f t="shared" si="2"/>
        <v>5027.549</v>
      </c>
      <c r="W14" s="102">
        <f t="shared" si="3"/>
        <v>5027.549</v>
      </c>
      <c r="X14" s="133" t="s">
        <v>285</v>
      </c>
      <c r="Y14" s="6"/>
      <c r="Z14" s="6"/>
      <c r="AA14" s="6"/>
      <c r="AB14" s="6"/>
    </row>
    <row r="15" spans="1:28" ht="15.75" customHeight="1">
      <c r="A15" s="125">
        <v>210100</v>
      </c>
      <c r="B15" s="104">
        <v>210101</v>
      </c>
      <c r="C15" s="180" t="s">
        <v>269</v>
      </c>
      <c r="D15" s="128" t="s">
        <v>229</v>
      </c>
      <c r="E15" s="128" t="s">
        <v>230</v>
      </c>
      <c r="F15" s="184" t="s">
        <v>234</v>
      </c>
      <c r="G15" s="184" t="s">
        <v>67</v>
      </c>
      <c r="H15" s="184" t="s">
        <v>68</v>
      </c>
      <c r="I15" s="184" t="s">
        <v>69</v>
      </c>
      <c r="J15" s="189" t="s">
        <v>68</v>
      </c>
      <c r="K15" s="190" t="s">
        <v>270</v>
      </c>
      <c r="L15" s="191">
        <v>44531</v>
      </c>
      <c r="M15" s="100">
        <v>44532</v>
      </c>
      <c r="N15" s="110">
        <v>0</v>
      </c>
      <c r="O15" s="110">
        <v>0</v>
      </c>
      <c r="P15" s="102">
        <f t="shared" si="0"/>
        <v>0</v>
      </c>
      <c r="Q15" s="104">
        <v>1</v>
      </c>
      <c r="R15" s="110">
        <v>54.01</v>
      </c>
      <c r="S15" s="104">
        <v>1</v>
      </c>
      <c r="T15" s="110">
        <v>17.52</v>
      </c>
      <c r="U15" s="95">
        <f t="shared" si="1"/>
        <v>2</v>
      </c>
      <c r="V15" s="102">
        <f t="shared" si="2"/>
        <v>71.53</v>
      </c>
      <c r="W15" s="102">
        <f t="shared" si="3"/>
        <v>71.53</v>
      </c>
      <c r="X15" s="133" t="s">
        <v>286</v>
      </c>
      <c r="Y15" s="6"/>
      <c r="Z15" s="6"/>
      <c r="AA15" s="6"/>
      <c r="AB15" s="6"/>
    </row>
    <row r="16" spans="1:28" ht="28.5">
      <c r="A16" s="116">
        <v>210100</v>
      </c>
      <c r="B16" s="117">
        <v>210101</v>
      </c>
      <c r="C16" s="180" t="s">
        <v>194</v>
      </c>
      <c r="D16" s="181" t="s">
        <v>227</v>
      </c>
      <c r="E16" s="181" t="s">
        <v>195</v>
      </c>
      <c r="F16" s="185" t="s">
        <v>235</v>
      </c>
      <c r="G16" s="184" t="s">
        <v>67</v>
      </c>
      <c r="H16" s="184" t="s">
        <v>68</v>
      </c>
      <c r="I16" s="184" t="s">
        <v>69</v>
      </c>
      <c r="J16" s="189" t="s">
        <v>68</v>
      </c>
      <c r="K16" s="190" t="s">
        <v>271</v>
      </c>
      <c r="L16" s="191">
        <v>44532</v>
      </c>
      <c r="M16" s="100">
        <v>44533</v>
      </c>
      <c r="N16" s="123">
        <v>0</v>
      </c>
      <c r="O16" s="123">
        <v>0</v>
      </c>
      <c r="P16" s="102">
        <f t="shared" si="0"/>
        <v>0</v>
      </c>
      <c r="Q16" s="117">
        <v>1</v>
      </c>
      <c r="R16" s="123">
        <v>54.01</v>
      </c>
      <c r="S16" s="117">
        <v>1</v>
      </c>
      <c r="T16" s="123">
        <v>17.52</v>
      </c>
      <c r="U16" s="95">
        <f t="shared" si="1"/>
        <v>2</v>
      </c>
      <c r="V16" s="102">
        <f t="shared" si="2"/>
        <v>71.53</v>
      </c>
      <c r="W16" s="102">
        <f t="shared" si="3"/>
        <v>71.53</v>
      </c>
      <c r="X16" s="133" t="s">
        <v>287</v>
      </c>
      <c r="Y16" s="6"/>
      <c r="Z16" s="6"/>
      <c r="AA16" s="6"/>
      <c r="AB16" s="6"/>
    </row>
    <row r="17" spans="1:28" ht="15.75" customHeight="1">
      <c r="A17" s="126">
        <v>210100</v>
      </c>
      <c r="B17" s="111">
        <v>210101</v>
      </c>
      <c r="C17" s="180" t="s">
        <v>194</v>
      </c>
      <c r="D17" s="181" t="s">
        <v>227</v>
      </c>
      <c r="E17" s="187" t="s">
        <v>195</v>
      </c>
      <c r="F17" s="185" t="s">
        <v>235</v>
      </c>
      <c r="G17" s="185" t="s">
        <v>67</v>
      </c>
      <c r="H17" s="185" t="s">
        <v>68</v>
      </c>
      <c r="I17" s="185" t="s">
        <v>69</v>
      </c>
      <c r="J17" s="192" t="s">
        <v>68</v>
      </c>
      <c r="K17" s="190" t="s">
        <v>272</v>
      </c>
      <c r="L17" s="191">
        <v>44535</v>
      </c>
      <c r="M17" s="100">
        <v>44539</v>
      </c>
      <c r="N17" s="114">
        <v>0</v>
      </c>
      <c r="O17" s="114">
        <v>0</v>
      </c>
      <c r="P17" s="102">
        <f t="shared" si="0"/>
        <v>0</v>
      </c>
      <c r="Q17" s="111">
        <v>4</v>
      </c>
      <c r="R17" s="114">
        <v>54.01</v>
      </c>
      <c r="S17" s="111">
        <v>1</v>
      </c>
      <c r="T17" s="114">
        <v>17.52</v>
      </c>
      <c r="U17" s="95">
        <f t="shared" si="1"/>
        <v>5</v>
      </c>
      <c r="V17" s="102">
        <f t="shared" si="2"/>
        <v>233.56</v>
      </c>
      <c r="W17" s="102">
        <f t="shared" si="3"/>
        <v>233.56</v>
      </c>
      <c r="X17" s="133" t="s">
        <v>288</v>
      </c>
      <c r="Y17" s="6"/>
      <c r="Z17" s="6"/>
      <c r="AA17" s="6"/>
      <c r="AB17" s="6"/>
    </row>
    <row r="18" spans="1:28" ht="15.75" customHeight="1">
      <c r="A18" s="128">
        <v>210100</v>
      </c>
      <c r="B18" s="128">
        <v>210101</v>
      </c>
      <c r="C18" s="180" t="s">
        <v>194</v>
      </c>
      <c r="D18" s="193" t="s">
        <v>227</v>
      </c>
      <c r="E18" s="189" t="s">
        <v>195</v>
      </c>
      <c r="F18" s="184" t="s">
        <v>235</v>
      </c>
      <c r="G18" s="184" t="s">
        <v>67</v>
      </c>
      <c r="H18" s="184" t="s">
        <v>68</v>
      </c>
      <c r="I18" s="184" t="s">
        <v>69</v>
      </c>
      <c r="J18" s="189" t="s">
        <v>68</v>
      </c>
      <c r="K18" s="194" t="s">
        <v>246</v>
      </c>
      <c r="L18" s="191">
        <v>44540</v>
      </c>
      <c r="M18" s="100">
        <v>44540</v>
      </c>
      <c r="N18" s="129">
        <v>0</v>
      </c>
      <c r="O18" s="129">
        <v>0</v>
      </c>
      <c r="P18" s="102">
        <f t="shared" si="0"/>
        <v>0</v>
      </c>
      <c r="Q18" s="128">
        <v>0</v>
      </c>
      <c r="R18" s="129">
        <v>0</v>
      </c>
      <c r="S18" s="128">
        <v>1</v>
      </c>
      <c r="T18" s="129">
        <v>17.52</v>
      </c>
      <c r="U18" s="95">
        <f t="shared" si="1"/>
        <v>1</v>
      </c>
      <c r="V18" s="102">
        <f t="shared" si="2"/>
        <v>17.52</v>
      </c>
      <c r="W18" s="102">
        <f t="shared" si="3"/>
        <v>17.52</v>
      </c>
      <c r="X18" s="133" t="s">
        <v>289</v>
      </c>
      <c r="Y18" s="6"/>
      <c r="Z18" s="6"/>
      <c r="AA18" s="6"/>
      <c r="AB18" s="6"/>
    </row>
    <row r="19" spans="1:28" ht="15.75" customHeight="1">
      <c r="A19" s="128">
        <v>210100</v>
      </c>
      <c r="B19" s="128">
        <v>210101</v>
      </c>
      <c r="C19" s="180" t="s">
        <v>263</v>
      </c>
      <c r="D19" s="195" t="s">
        <v>264</v>
      </c>
      <c r="E19" s="128" t="s">
        <v>165</v>
      </c>
      <c r="F19" s="184" t="s">
        <v>235</v>
      </c>
      <c r="G19" s="184" t="s">
        <v>67</v>
      </c>
      <c r="H19" s="184" t="s">
        <v>68</v>
      </c>
      <c r="I19" s="184" t="s">
        <v>69</v>
      </c>
      <c r="J19" s="189" t="s">
        <v>68</v>
      </c>
      <c r="K19" s="196" t="s">
        <v>273</v>
      </c>
      <c r="L19" s="191">
        <v>44546</v>
      </c>
      <c r="M19" s="100">
        <v>44550</v>
      </c>
      <c r="N19" s="129">
        <v>0</v>
      </c>
      <c r="O19" s="129">
        <v>0</v>
      </c>
      <c r="P19" s="102">
        <f t="shared" si="0"/>
        <v>0</v>
      </c>
      <c r="Q19" s="128">
        <v>4</v>
      </c>
      <c r="R19" s="129">
        <v>54.01</v>
      </c>
      <c r="S19" s="128">
        <v>1</v>
      </c>
      <c r="T19" s="129">
        <v>17.52</v>
      </c>
      <c r="U19" s="95">
        <f t="shared" si="1"/>
        <v>5</v>
      </c>
      <c r="V19" s="102">
        <f t="shared" si="2"/>
        <v>233.56</v>
      </c>
      <c r="W19" s="102">
        <f t="shared" si="3"/>
        <v>233.56</v>
      </c>
      <c r="X19" s="133" t="s">
        <v>290</v>
      </c>
      <c r="Y19" s="6"/>
      <c r="Z19" s="6"/>
      <c r="AA19" s="6"/>
      <c r="AB19" s="6"/>
    </row>
    <row r="20" spans="1:28" ht="15.75" customHeight="1">
      <c r="A20" s="128">
        <v>210100</v>
      </c>
      <c r="B20" s="128">
        <v>210101</v>
      </c>
      <c r="C20" s="180" t="s">
        <v>194</v>
      </c>
      <c r="D20" s="193" t="s">
        <v>227</v>
      </c>
      <c r="E20" s="189" t="s">
        <v>195</v>
      </c>
      <c r="F20" s="184" t="s">
        <v>235</v>
      </c>
      <c r="G20" s="184" t="s">
        <v>67</v>
      </c>
      <c r="H20" s="184" t="s">
        <v>68</v>
      </c>
      <c r="I20" s="184" t="s">
        <v>69</v>
      </c>
      <c r="J20" s="189" t="s">
        <v>68</v>
      </c>
      <c r="K20" s="196" t="s">
        <v>274</v>
      </c>
      <c r="L20" s="100">
        <v>44543</v>
      </c>
      <c r="M20" s="100">
        <v>44543</v>
      </c>
      <c r="N20" s="129">
        <v>0</v>
      </c>
      <c r="O20" s="129">
        <v>0</v>
      </c>
      <c r="P20" s="102">
        <f t="shared" si="0"/>
        <v>0</v>
      </c>
      <c r="Q20" s="128">
        <v>0</v>
      </c>
      <c r="R20" s="129">
        <v>0</v>
      </c>
      <c r="S20" s="128">
        <v>1</v>
      </c>
      <c r="T20" s="129">
        <v>17.52</v>
      </c>
      <c r="U20" s="95">
        <f t="shared" si="1"/>
        <v>1</v>
      </c>
      <c r="V20" s="102">
        <f t="shared" si="2"/>
        <v>17.52</v>
      </c>
      <c r="W20" s="102">
        <f t="shared" si="3"/>
        <v>17.52</v>
      </c>
      <c r="X20" s="133" t="s">
        <v>291</v>
      </c>
      <c r="Y20" s="6"/>
      <c r="Z20" s="6"/>
      <c r="AA20" s="6"/>
      <c r="AB20" s="6"/>
    </row>
    <row r="21" spans="1:28" ht="15.75" customHeight="1">
      <c r="A21" s="128">
        <v>210100</v>
      </c>
      <c r="B21" s="128">
        <v>210101</v>
      </c>
      <c r="C21" s="180" t="s">
        <v>194</v>
      </c>
      <c r="D21" s="193" t="s">
        <v>227</v>
      </c>
      <c r="E21" s="189" t="s">
        <v>195</v>
      </c>
      <c r="F21" s="184" t="s">
        <v>235</v>
      </c>
      <c r="G21" s="184" t="s">
        <v>67</v>
      </c>
      <c r="H21" s="184" t="s">
        <v>68</v>
      </c>
      <c r="I21" s="184" t="s">
        <v>69</v>
      </c>
      <c r="J21" s="189" t="s">
        <v>68</v>
      </c>
      <c r="K21" s="197" t="s">
        <v>272</v>
      </c>
      <c r="L21" s="100">
        <v>44544</v>
      </c>
      <c r="M21" s="100">
        <v>44549</v>
      </c>
      <c r="N21" s="129">
        <v>0</v>
      </c>
      <c r="O21" s="129">
        <v>0</v>
      </c>
      <c r="P21" s="102">
        <f t="shared" si="0"/>
        <v>0</v>
      </c>
      <c r="Q21" s="128">
        <v>5</v>
      </c>
      <c r="R21" s="129">
        <v>54.01</v>
      </c>
      <c r="S21" s="128">
        <v>1</v>
      </c>
      <c r="T21" s="129">
        <v>17.52</v>
      </c>
      <c r="U21" s="95">
        <f t="shared" si="1"/>
        <v>6</v>
      </c>
      <c r="V21" s="102">
        <f t="shared" si="2"/>
        <v>287.57</v>
      </c>
      <c r="W21" s="102">
        <f t="shared" si="3"/>
        <v>287.57</v>
      </c>
      <c r="X21" s="133" t="s">
        <v>292</v>
      </c>
      <c r="Y21" s="6"/>
      <c r="Z21" s="6"/>
      <c r="AA21" s="6"/>
      <c r="AB21" s="6"/>
    </row>
    <row r="22" spans="1:28" ht="15.75" customHeight="1">
      <c r="A22" s="95">
        <v>210100</v>
      </c>
      <c r="B22" s="128">
        <v>210101</v>
      </c>
      <c r="C22" s="180" t="s">
        <v>275</v>
      </c>
      <c r="D22" s="198" t="s">
        <v>276</v>
      </c>
      <c r="E22" s="189" t="s">
        <v>277</v>
      </c>
      <c r="F22" s="184" t="s">
        <v>234</v>
      </c>
      <c r="G22" s="184" t="s">
        <v>67</v>
      </c>
      <c r="H22" s="184" t="s">
        <v>68</v>
      </c>
      <c r="I22" s="184" t="s">
        <v>69</v>
      </c>
      <c r="J22" s="189" t="s">
        <v>68</v>
      </c>
      <c r="K22" s="197" t="s">
        <v>278</v>
      </c>
      <c r="L22" s="100">
        <v>44550</v>
      </c>
      <c r="M22" s="100">
        <v>44553</v>
      </c>
      <c r="N22" s="129">
        <v>0</v>
      </c>
      <c r="O22" s="129">
        <v>0</v>
      </c>
      <c r="P22" s="102">
        <f t="shared" si="0"/>
        <v>0</v>
      </c>
      <c r="Q22" s="128">
        <v>3</v>
      </c>
      <c r="R22" s="129">
        <v>54.01</v>
      </c>
      <c r="S22" s="128">
        <v>1</v>
      </c>
      <c r="T22" s="129">
        <v>17.52</v>
      </c>
      <c r="U22" s="95">
        <f t="shared" si="1"/>
        <v>4</v>
      </c>
      <c r="V22" s="102">
        <f t="shared" si="2"/>
        <v>179.55</v>
      </c>
      <c r="W22" s="102">
        <f t="shared" si="3"/>
        <v>179.55</v>
      </c>
      <c r="X22" s="133" t="s">
        <v>293</v>
      </c>
      <c r="Y22" s="6"/>
      <c r="Z22" s="6"/>
      <c r="AA22" s="6"/>
      <c r="AB22" s="6"/>
    </row>
    <row r="23" spans="1:28" ht="15.75" customHeight="1">
      <c r="A23" s="95">
        <v>210100</v>
      </c>
      <c r="B23" s="128">
        <v>210101</v>
      </c>
      <c r="C23" s="180" t="s">
        <v>199</v>
      </c>
      <c r="D23" s="187" t="s">
        <v>233</v>
      </c>
      <c r="E23" s="187" t="s">
        <v>159</v>
      </c>
      <c r="F23" s="185" t="s">
        <v>235</v>
      </c>
      <c r="G23" s="184" t="s">
        <v>67</v>
      </c>
      <c r="H23" s="184" t="s">
        <v>68</v>
      </c>
      <c r="I23" s="184" t="s">
        <v>69</v>
      </c>
      <c r="J23" s="189" t="s">
        <v>68</v>
      </c>
      <c r="K23" s="197" t="s">
        <v>273</v>
      </c>
      <c r="L23" s="100">
        <v>44546</v>
      </c>
      <c r="M23" s="100">
        <v>44550</v>
      </c>
      <c r="N23" s="129">
        <v>0</v>
      </c>
      <c r="O23" s="129">
        <v>0</v>
      </c>
      <c r="P23" s="102">
        <f t="shared" si="0"/>
        <v>0</v>
      </c>
      <c r="Q23" s="128">
        <v>4</v>
      </c>
      <c r="R23" s="129">
        <v>54.01</v>
      </c>
      <c r="S23" s="128">
        <v>1</v>
      </c>
      <c r="T23" s="129">
        <v>17.52</v>
      </c>
      <c r="U23" s="95">
        <f t="shared" si="1"/>
        <v>5</v>
      </c>
      <c r="V23" s="102">
        <f t="shared" si="2"/>
        <v>233.56</v>
      </c>
      <c r="W23" s="102">
        <f t="shared" si="3"/>
        <v>233.56</v>
      </c>
      <c r="X23" s="133" t="s">
        <v>294</v>
      </c>
      <c r="Y23" s="6"/>
      <c r="Z23" s="6"/>
      <c r="AA23" s="6"/>
      <c r="AB23" s="6"/>
    </row>
    <row r="24" spans="1:28" ht="57">
      <c r="A24" s="95">
        <v>210100</v>
      </c>
      <c r="B24" s="184">
        <v>210101</v>
      </c>
      <c r="C24" s="199" t="s">
        <v>266</v>
      </c>
      <c r="D24" s="185" t="s">
        <v>232</v>
      </c>
      <c r="E24" s="185" t="s">
        <v>75</v>
      </c>
      <c r="F24" s="185" t="s">
        <v>262</v>
      </c>
      <c r="G24" s="185" t="s">
        <v>67</v>
      </c>
      <c r="H24" s="185" t="s">
        <v>68</v>
      </c>
      <c r="I24" s="185" t="s">
        <v>69</v>
      </c>
      <c r="J24" s="192"/>
      <c r="K24" s="200" t="s">
        <v>268</v>
      </c>
      <c r="L24" s="109">
        <v>44535</v>
      </c>
      <c r="M24" s="109">
        <v>44538</v>
      </c>
      <c r="N24" s="202">
        <v>4054.3</v>
      </c>
      <c r="O24" s="202">
        <v>4054.31</v>
      </c>
      <c r="P24" s="102">
        <f t="shared" si="0"/>
        <v>8108.6100000000006</v>
      </c>
      <c r="Q24" s="184">
        <v>0</v>
      </c>
      <c r="R24" s="202">
        <v>0</v>
      </c>
      <c r="S24" s="184">
        <v>0</v>
      </c>
      <c r="T24" s="202">
        <v>0</v>
      </c>
      <c r="U24" s="95">
        <f t="shared" si="1"/>
        <v>0</v>
      </c>
      <c r="V24" s="102">
        <f t="shared" si="2"/>
        <v>0</v>
      </c>
      <c r="W24" s="102">
        <f t="shared" si="3"/>
        <v>8108.6100000000006</v>
      </c>
      <c r="X24" s="113" t="s">
        <v>295</v>
      </c>
      <c r="Y24" s="6"/>
      <c r="Z24" s="6"/>
      <c r="AA24" s="6"/>
      <c r="AB24" s="6"/>
    </row>
    <row r="25" spans="1:28" ht="57">
      <c r="A25" s="95">
        <v>210100</v>
      </c>
      <c r="B25" s="184">
        <v>210101</v>
      </c>
      <c r="C25" s="201" t="s">
        <v>199</v>
      </c>
      <c r="D25" s="189" t="s">
        <v>233</v>
      </c>
      <c r="E25" s="189" t="s">
        <v>159</v>
      </c>
      <c r="F25" s="184" t="s">
        <v>262</v>
      </c>
      <c r="G25" s="184" t="s">
        <v>67</v>
      </c>
      <c r="H25" s="184" t="s">
        <v>68</v>
      </c>
      <c r="I25" s="184" t="s">
        <v>69</v>
      </c>
      <c r="J25" s="189"/>
      <c r="K25" s="190" t="s">
        <v>268</v>
      </c>
      <c r="L25" s="122">
        <v>44535</v>
      </c>
      <c r="M25" s="122">
        <v>44538</v>
      </c>
      <c r="N25" s="202">
        <v>3981.47</v>
      </c>
      <c r="O25" s="202">
        <v>3981.47</v>
      </c>
      <c r="P25" s="102">
        <f t="shared" si="0"/>
        <v>7962.94</v>
      </c>
      <c r="Q25" s="184">
        <v>0</v>
      </c>
      <c r="R25" s="202">
        <v>0</v>
      </c>
      <c r="S25" s="184">
        <v>0</v>
      </c>
      <c r="T25" s="202">
        <v>0</v>
      </c>
      <c r="U25" s="95">
        <f t="shared" si="1"/>
        <v>0</v>
      </c>
      <c r="V25" s="102">
        <f t="shared" si="2"/>
        <v>0</v>
      </c>
      <c r="W25" s="102">
        <f t="shared" si="3"/>
        <v>7962.94</v>
      </c>
      <c r="X25" s="124" t="s">
        <v>296</v>
      </c>
      <c r="Y25" s="6"/>
      <c r="Z25" s="6"/>
      <c r="AA25" s="6"/>
      <c r="AB25" s="6"/>
    </row>
    <row r="26" spans="1:28" ht="15.75" customHeight="1">
      <c r="A26" s="170" t="s">
        <v>36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</row>
    <row r="27" spans="1:28" ht="15.75" customHeight="1">
      <c r="A27" s="174" t="s">
        <v>37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68"/>
    </row>
    <row r="28" spans="1:28" ht="15.75" customHeight="1">
      <c r="A28" s="172" t="s">
        <v>38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68"/>
    </row>
    <row r="29" spans="1:28" ht="15.75" customHeight="1">
      <c r="A29" s="172" t="s">
        <v>39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68"/>
    </row>
    <row r="30" spans="1:28" ht="15.75" customHeight="1">
      <c r="A30" s="172" t="s">
        <v>40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68"/>
    </row>
    <row r="31" spans="1:28" ht="15.75" customHeight="1">
      <c r="A31" s="172" t="s">
        <v>41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68"/>
    </row>
    <row r="32" spans="1:28" ht="15.75" customHeight="1">
      <c r="A32" s="172" t="s">
        <v>42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68"/>
    </row>
    <row r="33" spans="1:12" ht="14.25">
      <c r="A33" s="172" t="s">
        <v>43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68"/>
    </row>
    <row r="34" spans="1:12" ht="14.25">
      <c r="A34" s="172" t="s">
        <v>44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68"/>
    </row>
    <row r="35" spans="1:12" ht="14.25">
      <c r="A35" s="172" t="s">
        <v>45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68"/>
    </row>
    <row r="36" spans="1:12" ht="15.75" customHeight="1">
      <c r="A36" s="172" t="s">
        <v>46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68"/>
    </row>
    <row r="37" spans="1:12" ht="15.75" customHeight="1">
      <c r="A37" s="172" t="s">
        <v>47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68"/>
    </row>
    <row r="38" spans="1:12" ht="15.75" customHeight="1">
      <c r="A38" s="172" t="s">
        <v>48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68"/>
    </row>
    <row r="39" spans="1:12" ht="15.75" customHeight="1">
      <c r="A39" s="172" t="s">
        <v>49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68"/>
    </row>
    <row r="40" spans="1:12" ht="15.75" customHeight="1">
      <c r="A40" s="172" t="s">
        <v>50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68"/>
    </row>
    <row r="41" spans="1:12" ht="15.75" customHeight="1">
      <c r="A41" s="172" t="s">
        <v>51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68"/>
    </row>
    <row r="42" spans="1:12" ht="15.75" customHeight="1">
      <c r="A42" s="172" t="s">
        <v>52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68"/>
    </row>
    <row r="43" spans="1:12" ht="15.75" customHeight="1">
      <c r="A43" s="172" t="s">
        <v>53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68"/>
    </row>
    <row r="44" spans="1:12" ht="15.75" customHeight="1">
      <c r="A44" s="172" t="s">
        <v>54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68"/>
    </row>
    <row r="45" spans="1:12" ht="15.75" customHeight="1">
      <c r="A45" s="172" t="s">
        <v>55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68"/>
    </row>
    <row r="46" spans="1:12" ht="15.75" customHeight="1">
      <c r="A46" s="172" t="s">
        <v>56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68"/>
    </row>
    <row r="47" spans="1:12" ht="15.75" customHeight="1">
      <c r="A47" s="172" t="s">
        <v>57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68"/>
    </row>
    <row r="48" spans="1:12" ht="15.75" customHeight="1">
      <c r="A48" s="172" t="s">
        <v>58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68"/>
    </row>
    <row r="49" spans="1:12" ht="15.75" customHeight="1">
      <c r="A49" s="172" t="s">
        <v>59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68"/>
    </row>
    <row r="50" spans="1:12" ht="15.75" customHeight="1">
      <c r="A50" s="172" t="s">
        <v>60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68"/>
    </row>
    <row r="51" spans="1:12" ht="15.75" customHeight="1">
      <c r="A51" s="172" t="s">
        <v>61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68"/>
    </row>
    <row r="52" spans="1:12" ht="14.25">
      <c r="A52" s="172" t="s">
        <v>62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68"/>
    </row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7">
    <mergeCell ref="A52:L52"/>
    <mergeCell ref="A46:L46"/>
    <mergeCell ref="A47:L47"/>
    <mergeCell ref="A48:L48"/>
    <mergeCell ref="A49:L49"/>
    <mergeCell ref="A50:L50"/>
    <mergeCell ref="A51:L51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Q6:R6"/>
    <mergeCell ref="S6:T6"/>
    <mergeCell ref="U6:U7"/>
    <mergeCell ref="V6:V7"/>
    <mergeCell ref="A26:L26"/>
    <mergeCell ref="A27:L27"/>
    <mergeCell ref="J6:K6"/>
    <mergeCell ref="L6:L7"/>
    <mergeCell ref="M6:M7"/>
    <mergeCell ref="N6:N7"/>
    <mergeCell ref="O6:O7"/>
    <mergeCell ref="P6:P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1:A3"/>
    <mergeCell ref="B1:X1"/>
    <mergeCell ref="B2:X2"/>
    <mergeCell ref="B3:X3"/>
    <mergeCell ref="C4:X4"/>
    <mergeCell ref="A5:B5"/>
    <mergeCell ref="C5:E5"/>
    <mergeCell ref="F5:M5"/>
    <mergeCell ref="N5:P5"/>
    <mergeCell ref="Q5:V5"/>
  </mergeCells>
  <dataValidations count="1">
    <dataValidation type="list" allowBlank="1" sqref="G8 G1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E2"/>
    </sheetView>
  </sheetViews>
  <sheetFormatPr defaultRowHeight="14.25"/>
  <cols>
    <col min="1" max="1" width="6.375" customWidth="1"/>
    <col min="2" max="2" width="8.125" customWidth="1"/>
    <col min="3" max="3" width="23" customWidth="1"/>
    <col min="4" max="4" width="12.25" customWidth="1"/>
    <col min="5" max="5" width="15.25" customWidth="1"/>
    <col min="6" max="6" width="19.625" customWidth="1"/>
    <col min="11" max="11" width="12.75" customWidth="1"/>
    <col min="12" max="12" width="11.5" customWidth="1"/>
    <col min="13" max="13" width="13.375" customWidth="1"/>
    <col min="14" max="14" width="10.5" customWidth="1"/>
    <col min="15" max="15" width="11.625" customWidth="1"/>
    <col min="16" max="16" width="10.5" customWidth="1"/>
    <col min="17" max="17" width="12.125" customWidth="1"/>
    <col min="18" max="18" width="14" customWidth="1"/>
    <col min="19" max="19" width="11.875" customWidth="1"/>
    <col min="20" max="20" width="13.375" customWidth="1"/>
    <col min="21" max="21" width="11" customWidth="1"/>
    <col min="22" max="22" width="10.125" customWidth="1"/>
    <col min="23" max="23" width="13.5" customWidth="1"/>
    <col min="24" max="24" width="22.625" customWidth="1"/>
  </cols>
  <sheetData>
    <row r="1" spans="1:24" ht="31.5" customHeight="1" thickBot="1">
      <c r="A1" s="134" t="s">
        <v>120</v>
      </c>
      <c r="B1" s="135"/>
      <c r="C1" s="135"/>
      <c r="D1" s="135"/>
      <c r="E1" s="136"/>
      <c r="F1" s="140" t="s">
        <v>94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95</v>
      </c>
      <c r="W1" s="143"/>
      <c r="X1" s="144"/>
    </row>
    <row r="2" spans="1:24" ht="28.5" customHeight="1" thickBot="1">
      <c r="A2" s="137"/>
      <c r="B2" s="138"/>
      <c r="C2" s="138"/>
      <c r="D2" s="138"/>
      <c r="E2" s="13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5" t="s">
        <v>96</v>
      </c>
      <c r="W2" s="146"/>
      <c r="X2" s="65">
        <v>44228</v>
      </c>
    </row>
    <row r="3" spans="1:24" ht="31.5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30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19.5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30.75" customHeight="1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34"/>
      <c r="B7" s="35"/>
      <c r="C7" s="36"/>
      <c r="D7" s="36"/>
      <c r="E7" s="36"/>
      <c r="F7" s="36"/>
      <c r="G7" s="36"/>
      <c r="H7" s="36"/>
      <c r="I7" s="36"/>
      <c r="J7" s="36"/>
      <c r="K7" s="36"/>
      <c r="L7" s="37"/>
      <c r="M7" s="37"/>
      <c r="N7" s="38"/>
      <c r="O7" s="40"/>
      <c r="P7" s="40"/>
      <c r="Q7" s="36"/>
      <c r="R7" s="36"/>
      <c r="S7" s="36"/>
      <c r="T7" s="36"/>
      <c r="U7" s="36"/>
      <c r="V7" s="36"/>
      <c r="W7" s="36"/>
      <c r="X7" s="41"/>
    </row>
    <row r="8" spans="1:24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spans="1:24">
      <c r="A9" s="42"/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  <c r="M9" s="45"/>
      <c r="N9" s="44"/>
      <c r="O9" s="44"/>
      <c r="P9" s="44"/>
      <c r="Q9" s="44"/>
      <c r="R9" s="44"/>
      <c r="S9" s="44"/>
      <c r="T9" s="44"/>
      <c r="U9" s="44"/>
      <c r="V9" s="44"/>
      <c r="W9" s="44"/>
      <c r="X9" s="46"/>
    </row>
    <row r="10" spans="1:24">
      <c r="A10" s="42"/>
      <c r="B10" s="43"/>
      <c r="C10" s="44"/>
      <c r="D10" s="47"/>
      <c r="E10" s="48"/>
      <c r="F10" s="49"/>
      <c r="G10" s="49"/>
      <c r="H10" s="48"/>
      <c r="I10" s="49"/>
      <c r="J10" s="48"/>
      <c r="K10" s="50"/>
      <c r="L10" s="48"/>
      <c r="M10" s="48"/>
      <c r="N10" s="50"/>
      <c r="O10" s="50"/>
      <c r="P10" s="50"/>
      <c r="Q10" s="48"/>
      <c r="R10" s="50"/>
      <c r="S10" s="48"/>
      <c r="T10" s="50"/>
      <c r="U10" s="48"/>
      <c r="V10" s="50"/>
      <c r="W10" s="50"/>
      <c r="X10" s="51"/>
    </row>
    <row r="11" spans="1:24">
      <c r="A11" s="42"/>
      <c r="B11" s="43"/>
      <c r="C11" s="44"/>
      <c r="D11" s="47"/>
      <c r="E11" s="48"/>
      <c r="F11" s="49"/>
      <c r="G11" s="49"/>
      <c r="H11" s="48"/>
      <c r="I11" s="49"/>
      <c r="J11" s="48"/>
      <c r="K11" s="50"/>
      <c r="L11" s="48"/>
      <c r="M11" s="48"/>
      <c r="N11" s="50"/>
      <c r="O11" s="50"/>
      <c r="P11" s="50"/>
      <c r="Q11" s="48"/>
      <c r="R11" s="50"/>
      <c r="S11" s="48"/>
      <c r="T11" s="50"/>
      <c r="U11" s="48"/>
      <c r="V11" s="50"/>
      <c r="W11" s="50"/>
      <c r="X11" s="51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53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A3" sqref="A3:X3"/>
    </sheetView>
  </sheetViews>
  <sheetFormatPr defaultRowHeight="14.25"/>
  <cols>
    <col min="1" max="1" width="6.5" customWidth="1"/>
    <col min="2" max="2" width="7.5" customWidth="1"/>
    <col min="3" max="3" width="31" customWidth="1"/>
    <col min="4" max="4" width="10.875" customWidth="1"/>
    <col min="5" max="5" width="14.625" customWidth="1"/>
    <col min="6" max="6" width="20.75" customWidth="1"/>
    <col min="11" max="11" width="12.25" customWidth="1"/>
    <col min="12" max="12" width="10.625" customWidth="1"/>
    <col min="13" max="13" width="12.375" customWidth="1"/>
    <col min="14" max="14" width="11.25" customWidth="1"/>
    <col min="15" max="15" width="13.25" customWidth="1"/>
    <col min="16" max="16" width="10.875" customWidth="1"/>
    <col min="17" max="17" width="11.75" customWidth="1"/>
    <col min="18" max="18" width="13.75" customWidth="1"/>
    <col min="19" max="19" width="13" customWidth="1"/>
    <col min="20" max="20" width="14.125" customWidth="1"/>
    <col min="21" max="21" width="11" customWidth="1"/>
    <col min="22" max="22" width="10.875" customWidth="1"/>
    <col min="23" max="23" width="14" customWidth="1"/>
    <col min="24" max="24" width="22.5" customWidth="1"/>
  </cols>
  <sheetData>
    <row r="1" spans="1:24" ht="33" customHeight="1" thickBot="1">
      <c r="A1" s="134" t="s">
        <v>121</v>
      </c>
      <c r="B1" s="135"/>
      <c r="C1" s="135"/>
      <c r="D1" s="135"/>
      <c r="E1" s="136"/>
      <c r="F1" s="140" t="s">
        <v>94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95</v>
      </c>
      <c r="W1" s="143"/>
      <c r="X1" s="144"/>
    </row>
    <row r="2" spans="1:24" ht="24" customHeight="1" thickBot="1">
      <c r="A2" s="137"/>
      <c r="B2" s="138"/>
      <c r="C2" s="138"/>
      <c r="D2" s="138"/>
      <c r="E2" s="13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5" t="s">
        <v>96</v>
      </c>
      <c r="W2" s="146"/>
      <c r="X2" s="65">
        <v>44256</v>
      </c>
    </row>
    <row r="3" spans="1:24" ht="32.25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27.75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18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15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34"/>
      <c r="B7" s="35"/>
      <c r="C7" s="36"/>
      <c r="D7" s="36"/>
      <c r="E7" s="36"/>
      <c r="F7" s="36"/>
      <c r="G7" s="36"/>
      <c r="H7" s="36"/>
      <c r="I7" s="36"/>
      <c r="J7" s="36"/>
      <c r="K7" s="36"/>
      <c r="L7" s="37"/>
      <c r="M7" s="37"/>
      <c r="N7" s="38"/>
      <c r="O7" s="38"/>
      <c r="P7" s="40"/>
      <c r="Q7" s="36"/>
      <c r="R7" s="36"/>
      <c r="S7" s="36"/>
      <c r="T7" s="36"/>
      <c r="U7" s="36"/>
      <c r="V7" s="36"/>
      <c r="W7" s="36"/>
      <c r="X7" s="41"/>
    </row>
    <row r="8" spans="1:24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spans="1:24">
      <c r="A9" s="42"/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  <c r="M9" s="45"/>
      <c r="N9" s="44"/>
      <c r="O9" s="44"/>
      <c r="P9" s="44"/>
      <c r="Q9" s="44"/>
      <c r="R9" s="44"/>
      <c r="S9" s="44"/>
      <c r="T9" s="44"/>
      <c r="U9" s="44"/>
      <c r="V9" s="44"/>
      <c r="W9" s="44"/>
      <c r="X9" s="46"/>
    </row>
    <row r="10" spans="1:24">
      <c r="A10" s="42"/>
      <c r="B10" s="43"/>
      <c r="C10" s="44"/>
      <c r="D10" s="47"/>
      <c r="E10" s="48"/>
      <c r="F10" s="49"/>
      <c r="G10" s="49"/>
      <c r="H10" s="48"/>
      <c r="I10" s="49"/>
      <c r="J10" s="48"/>
      <c r="K10" s="50"/>
      <c r="L10" s="48"/>
      <c r="M10" s="48"/>
      <c r="N10" s="50"/>
      <c r="O10" s="50"/>
      <c r="P10" s="50"/>
      <c r="Q10" s="48"/>
      <c r="R10" s="50"/>
      <c r="S10" s="48"/>
      <c r="T10" s="50"/>
      <c r="U10" s="48"/>
      <c r="V10" s="50"/>
      <c r="W10" s="50"/>
      <c r="X10" s="51"/>
    </row>
    <row r="11" spans="1:24">
      <c r="A11" s="42"/>
      <c r="B11" s="43"/>
      <c r="C11" s="44"/>
      <c r="D11" s="47"/>
      <c r="E11" s="48"/>
      <c r="F11" s="49"/>
      <c r="G11" s="49"/>
      <c r="H11" s="48"/>
      <c r="I11" s="49"/>
      <c r="J11" s="48"/>
      <c r="K11" s="50"/>
      <c r="L11" s="48"/>
      <c r="M11" s="48"/>
      <c r="N11" s="50"/>
      <c r="O11" s="50"/>
      <c r="P11" s="50"/>
      <c r="Q11" s="48"/>
      <c r="R11" s="50"/>
      <c r="S11" s="48"/>
      <c r="T11" s="50"/>
      <c r="U11" s="48"/>
      <c r="V11" s="50"/>
      <c r="W11" s="50"/>
      <c r="X11" s="51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66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E2"/>
    </sheetView>
  </sheetViews>
  <sheetFormatPr defaultRowHeight="14.25"/>
  <cols>
    <col min="1" max="1" width="7.375" customWidth="1"/>
    <col min="2" max="2" width="6.5" customWidth="1"/>
    <col min="3" max="3" width="25.75" customWidth="1"/>
    <col min="4" max="4" width="10.75" customWidth="1"/>
    <col min="5" max="5" width="18.375" customWidth="1"/>
    <col min="6" max="6" width="19.375" customWidth="1"/>
    <col min="11" max="11" width="13.125" customWidth="1"/>
    <col min="12" max="12" width="11.25" customWidth="1"/>
    <col min="13" max="13" width="13" customWidth="1"/>
    <col min="14" max="14" width="11.875" customWidth="1"/>
    <col min="15" max="15" width="14.125" customWidth="1"/>
    <col min="16" max="16" width="11.5" customWidth="1"/>
    <col min="17" max="17" width="12.5" customWidth="1"/>
    <col min="18" max="18" width="14" customWidth="1"/>
    <col min="19" max="19" width="12.625" customWidth="1"/>
    <col min="20" max="20" width="13.625" customWidth="1"/>
    <col min="21" max="21" width="11.75" customWidth="1"/>
    <col min="22" max="22" width="10.125" customWidth="1"/>
    <col min="23" max="23" width="15.125" customWidth="1"/>
    <col min="24" max="24" width="20.75" customWidth="1"/>
  </cols>
  <sheetData>
    <row r="1" spans="1:24" ht="16.5" thickBot="1">
      <c r="A1" s="134" t="s">
        <v>122</v>
      </c>
      <c r="B1" s="135"/>
      <c r="C1" s="135"/>
      <c r="D1" s="135"/>
      <c r="E1" s="136"/>
      <c r="F1" s="158" t="s">
        <v>94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/>
      <c r="W1" s="161"/>
      <c r="X1" s="162"/>
    </row>
    <row r="2" spans="1:24" ht="24" customHeight="1" thickBot="1">
      <c r="A2" s="137"/>
      <c r="B2" s="138"/>
      <c r="C2" s="138"/>
      <c r="D2" s="138"/>
      <c r="E2" s="13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45" t="s">
        <v>96</v>
      </c>
      <c r="W2" s="146"/>
      <c r="X2" s="65">
        <v>44287</v>
      </c>
    </row>
    <row r="3" spans="1:24" ht="30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31.5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21.75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24" customHeight="1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34">
        <v>210100</v>
      </c>
      <c r="B7" s="35">
        <v>210101</v>
      </c>
      <c r="C7" s="36" t="s">
        <v>123</v>
      </c>
      <c r="D7" s="36" t="s">
        <v>74</v>
      </c>
      <c r="E7" s="36" t="s">
        <v>124</v>
      </c>
      <c r="F7" s="36" t="s">
        <v>125</v>
      </c>
      <c r="G7" s="36" t="s">
        <v>126</v>
      </c>
      <c r="H7" s="36" t="s">
        <v>68</v>
      </c>
      <c r="I7" s="36" t="s">
        <v>127</v>
      </c>
      <c r="J7" s="36" t="s">
        <v>128</v>
      </c>
      <c r="K7" s="36" t="s">
        <v>129</v>
      </c>
      <c r="L7" s="37">
        <v>44300</v>
      </c>
      <c r="M7" s="37">
        <v>44301</v>
      </c>
      <c r="N7" s="163">
        <v>1422.21</v>
      </c>
      <c r="O7" s="163"/>
      <c r="P7" s="163"/>
      <c r="Q7" s="36">
        <v>1</v>
      </c>
      <c r="R7" s="36">
        <v>224.84</v>
      </c>
      <c r="S7" s="36">
        <v>1</v>
      </c>
      <c r="T7" s="36">
        <v>67.849999999999994</v>
      </c>
      <c r="U7" s="36"/>
      <c r="V7" s="36">
        <f>R7+T7</f>
        <v>292.69</v>
      </c>
      <c r="W7" s="36">
        <f>N7+V7</f>
        <v>1714.9</v>
      </c>
      <c r="X7" s="41" t="s">
        <v>130</v>
      </c>
    </row>
    <row r="8" spans="1:24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spans="1:24">
      <c r="A9" s="42"/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  <c r="M9" s="45"/>
      <c r="N9" s="44"/>
      <c r="O9" s="44"/>
      <c r="P9" s="44"/>
      <c r="Q9" s="44"/>
      <c r="R9" s="44"/>
      <c r="S9" s="44"/>
      <c r="T9" s="44"/>
      <c r="U9" s="44"/>
      <c r="V9" s="44"/>
      <c r="W9" s="44"/>
      <c r="X9" s="46"/>
    </row>
    <row r="10" spans="1:24">
      <c r="A10" s="42"/>
      <c r="B10" s="43"/>
      <c r="C10" s="44"/>
      <c r="D10" s="47"/>
      <c r="E10" s="48"/>
      <c r="F10" s="49"/>
      <c r="G10" s="49"/>
      <c r="H10" s="48"/>
      <c r="I10" s="49"/>
      <c r="J10" s="48"/>
      <c r="K10" s="50"/>
      <c r="L10" s="48"/>
      <c r="M10" s="48"/>
      <c r="N10" s="50"/>
      <c r="O10" s="50"/>
      <c r="P10" s="50"/>
      <c r="Q10" s="48"/>
      <c r="R10" s="50"/>
      <c r="S10" s="48"/>
      <c r="T10" s="50"/>
      <c r="U10" s="48"/>
      <c r="V10" s="50"/>
      <c r="W10" s="50"/>
      <c r="X10" s="51"/>
    </row>
    <row r="11" spans="1:24">
      <c r="A11" s="42"/>
      <c r="B11" s="43"/>
      <c r="C11" s="44"/>
      <c r="D11" s="47"/>
      <c r="E11" s="48"/>
      <c r="F11" s="49"/>
      <c r="G11" s="49"/>
      <c r="H11" s="48"/>
      <c r="I11" s="49"/>
      <c r="J11" s="48"/>
      <c r="K11" s="50"/>
      <c r="L11" s="48"/>
      <c r="M11" s="48"/>
      <c r="N11" s="50"/>
      <c r="O11" s="50"/>
      <c r="P11" s="50"/>
      <c r="Q11" s="48"/>
      <c r="R11" s="50"/>
      <c r="S11" s="48"/>
      <c r="T11" s="50"/>
      <c r="U11" s="48"/>
      <c r="V11" s="50"/>
      <c r="W11" s="50"/>
      <c r="X11" s="51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164"/>
      <c r="O14" s="164"/>
      <c r="P14" s="164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2">
    <mergeCell ref="S5:T5"/>
    <mergeCell ref="U5:U6"/>
    <mergeCell ref="V5:V6"/>
    <mergeCell ref="N7:P7"/>
    <mergeCell ref="N14:P14"/>
    <mergeCell ref="P5:P6"/>
    <mergeCell ref="J5:K5"/>
    <mergeCell ref="L5:L6"/>
    <mergeCell ref="M5:M6"/>
    <mergeCell ref="N5:N6"/>
    <mergeCell ref="O5:O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E2"/>
    </sheetView>
  </sheetViews>
  <sheetFormatPr defaultRowHeight="14.25"/>
  <cols>
    <col min="1" max="1" width="8" customWidth="1"/>
    <col min="2" max="2" width="7" customWidth="1"/>
    <col min="3" max="3" width="29.125" customWidth="1"/>
    <col min="4" max="4" width="9.75" customWidth="1"/>
    <col min="5" max="5" width="14.625" customWidth="1"/>
    <col min="6" max="6" width="17.375" customWidth="1"/>
    <col min="11" max="11" width="12.75" customWidth="1"/>
    <col min="12" max="12" width="10.5" customWidth="1"/>
    <col min="13" max="13" width="12.375" customWidth="1"/>
    <col min="15" max="15" width="13.125" customWidth="1"/>
    <col min="16" max="16" width="12" customWidth="1"/>
    <col min="17" max="17" width="11.75" customWidth="1"/>
    <col min="18" max="18" width="13.25" customWidth="1"/>
    <col min="19" max="19" width="11.875" customWidth="1"/>
    <col min="20" max="20" width="13.75" customWidth="1"/>
    <col min="21" max="21" width="12.5" customWidth="1"/>
    <col min="22" max="22" width="11.625" customWidth="1"/>
    <col min="23" max="23" width="13.875" customWidth="1"/>
    <col min="24" max="24" width="19.625" customWidth="1"/>
  </cols>
  <sheetData>
    <row r="1" spans="1:24" ht="16.5" thickBot="1">
      <c r="A1" s="134" t="s">
        <v>131</v>
      </c>
      <c r="B1" s="135"/>
      <c r="C1" s="135"/>
      <c r="D1" s="135"/>
      <c r="E1" s="136"/>
      <c r="F1" s="158" t="s">
        <v>94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/>
      <c r="W1" s="161"/>
      <c r="X1" s="162"/>
    </row>
    <row r="2" spans="1:24" ht="27" customHeight="1" thickBot="1">
      <c r="A2" s="137"/>
      <c r="B2" s="138"/>
      <c r="C2" s="138"/>
      <c r="D2" s="138"/>
      <c r="E2" s="13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45" t="s">
        <v>96</v>
      </c>
      <c r="W2" s="146"/>
      <c r="X2" s="65">
        <v>44317</v>
      </c>
    </row>
    <row r="3" spans="1:24" ht="30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30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22.5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15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67">
        <v>210100</v>
      </c>
      <c r="B7" s="67">
        <v>210101</v>
      </c>
      <c r="C7" s="68" t="s">
        <v>132</v>
      </c>
      <c r="D7" s="68" t="s">
        <v>133</v>
      </c>
      <c r="E7" s="68" t="s">
        <v>134</v>
      </c>
      <c r="F7" s="68" t="s">
        <v>125</v>
      </c>
      <c r="G7" s="68" t="s">
        <v>126</v>
      </c>
      <c r="H7" s="68" t="s">
        <v>68</v>
      </c>
      <c r="I7" s="68" t="s">
        <v>127</v>
      </c>
      <c r="J7" s="68" t="s">
        <v>135</v>
      </c>
      <c r="K7" s="68" t="s">
        <v>136</v>
      </c>
      <c r="L7" s="69" t="s">
        <v>137</v>
      </c>
      <c r="M7" s="69" t="s">
        <v>138</v>
      </c>
      <c r="N7" s="70"/>
      <c r="O7" s="68"/>
      <c r="P7" s="70"/>
      <c r="Q7" s="68">
        <v>2</v>
      </c>
      <c r="R7" s="68">
        <v>237.56</v>
      </c>
      <c r="S7" s="68">
        <v>1</v>
      </c>
      <c r="T7" s="68">
        <v>71.27</v>
      </c>
      <c r="U7" s="68">
        <v>546.39</v>
      </c>
      <c r="V7" s="68"/>
      <c r="W7" s="70">
        <v>546.39</v>
      </c>
      <c r="X7" s="68" t="s">
        <v>130</v>
      </c>
    </row>
    <row r="8" spans="1:24">
      <c r="A8" s="67">
        <v>210100</v>
      </c>
      <c r="B8" s="67">
        <v>210101</v>
      </c>
      <c r="C8" s="68" t="s">
        <v>132</v>
      </c>
      <c r="D8" s="68" t="s">
        <v>139</v>
      </c>
      <c r="E8" s="68" t="s">
        <v>134</v>
      </c>
      <c r="F8" s="68" t="s">
        <v>125</v>
      </c>
      <c r="G8" s="68" t="s">
        <v>126</v>
      </c>
      <c r="H8" s="68" t="s">
        <v>68</v>
      </c>
      <c r="I8" s="68" t="s">
        <v>127</v>
      </c>
      <c r="J8" s="68" t="s">
        <v>128</v>
      </c>
      <c r="K8" s="68" t="s">
        <v>129</v>
      </c>
      <c r="L8" s="69" t="s">
        <v>140</v>
      </c>
      <c r="M8" s="68" t="s">
        <v>141</v>
      </c>
      <c r="N8" s="68"/>
      <c r="O8" s="68"/>
      <c r="P8" s="68"/>
      <c r="Q8" s="68">
        <v>1</v>
      </c>
      <c r="R8" s="68">
        <v>224.56</v>
      </c>
      <c r="S8" s="68">
        <v>1</v>
      </c>
      <c r="T8" s="68">
        <v>67.45</v>
      </c>
      <c r="U8" s="68">
        <v>292.01</v>
      </c>
      <c r="V8" s="68"/>
      <c r="W8" s="68">
        <v>292.01</v>
      </c>
      <c r="X8" s="68" t="s">
        <v>142</v>
      </c>
    </row>
    <row r="9" spans="1:24">
      <c r="A9" s="67">
        <v>210100</v>
      </c>
      <c r="B9" s="67">
        <v>210101</v>
      </c>
      <c r="C9" s="36" t="s">
        <v>123</v>
      </c>
      <c r="D9" s="68" t="s">
        <v>74</v>
      </c>
      <c r="E9" s="68" t="s">
        <v>134</v>
      </c>
      <c r="F9" s="68" t="s">
        <v>125</v>
      </c>
      <c r="G9" s="68" t="s">
        <v>126</v>
      </c>
      <c r="H9" s="68" t="s">
        <v>68</v>
      </c>
      <c r="I9" s="68" t="s">
        <v>127</v>
      </c>
      <c r="J9" s="68" t="s">
        <v>135</v>
      </c>
      <c r="K9" s="68" t="s">
        <v>136</v>
      </c>
      <c r="L9" s="69" t="s">
        <v>137</v>
      </c>
      <c r="M9" s="69" t="s">
        <v>143</v>
      </c>
      <c r="N9" s="68"/>
      <c r="O9" s="68"/>
      <c r="P9" s="68"/>
      <c r="Q9" s="68">
        <v>1</v>
      </c>
      <c r="R9" s="68">
        <v>237.56</v>
      </c>
      <c r="S9" s="68">
        <v>1</v>
      </c>
      <c r="T9" s="68">
        <v>71.27</v>
      </c>
      <c r="U9" s="68">
        <v>308.83</v>
      </c>
      <c r="V9" s="68"/>
      <c r="W9" s="68">
        <v>308.83</v>
      </c>
      <c r="X9" s="68" t="s">
        <v>142</v>
      </c>
    </row>
    <row r="10" spans="1:24">
      <c r="A10" s="42"/>
      <c r="B10" s="43"/>
      <c r="C10" s="44"/>
      <c r="D10" s="47"/>
      <c r="E10" s="48"/>
      <c r="F10" s="49"/>
      <c r="G10" s="49"/>
      <c r="H10" s="48"/>
      <c r="I10" s="49"/>
      <c r="J10" s="48"/>
      <c r="K10" s="50"/>
      <c r="L10" s="48"/>
      <c r="M10" s="48"/>
      <c r="N10" s="50"/>
      <c r="O10" s="50"/>
      <c r="P10" s="50"/>
      <c r="Q10" s="48"/>
      <c r="R10" s="50"/>
      <c r="S10" s="48"/>
      <c r="T10" s="50"/>
      <c r="U10" s="48"/>
      <c r="V10" s="50"/>
      <c r="W10" s="50"/>
      <c r="X10" s="51"/>
    </row>
    <row r="11" spans="1:24">
      <c r="A11" s="42"/>
      <c r="B11" s="43"/>
      <c r="C11" s="44"/>
      <c r="D11" s="47"/>
      <c r="E11" s="48"/>
      <c r="F11" s="49"/>
      <c r="G11" s="49"/>
      <c r="H11" s="48"/>
      <c r="I11" s="49"/>
      <c r="J11" s="48"/>
      <c r="K11" s="50"/>
      <c r="L11" s="48"/>
      <c r="M11" s="48"/>
      <c r="N11" s="50"/>
      <c r="O11" s="50"/>
      <c r="P11" s="50"/>
      <c r="Q11" s="48"/>
      <c r="R11" s="50"/>
      <c r="S11" s="48"/>
      <c r="T11" s="50"/>
      <c r="U11" s="48"/>
      <c r="V11" s="50"/>
      <c r="W11" s="50"/>
      <c r="X11" s="51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53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sqref="A1:E2"/>
    </sheetView>
  </sheetViews>
  <sheetFormatPr defaultRowHeight="14.25"/>
  <cols>
    <col min="1" max="2" width="7.5" customWidth="1"/>
    <col min="3" max="3" width="26.75" customWidth="1"/>
    <col min="4" max="4" width="10.5" customWidth="1"/>
    <col min="5" max="5" width="14.375" customWidth="1"/>
    <col min="6" max="6" width="19" customWidth="1"/>
    <col min="11" max="11" width="11.25" customWidth="1"/>
    <col min="12" max="12" width="10.875" customWidth="1"/>
    <col min="13" max="13" width="12.125" customWidth="1"/>
    <col min="14" max="14" width="11" customWidth="1"/>
    <col min="15" max="15" width="13.625" customWidth="1"/>
    <col min="16" max="16" width="11" customWidth="1"/>
    <col min="17" max="17" width="11.625" customWidth="1"/>
    <col min="18" max="18" width="12.75" customWidth="1"/>
    <col min="19" max="19" width="11" customWidth="1"/>
    <col min="20" max="20" width="13" customWidth="1"/>
    <col min="21" max="21" width="9.875" customWidth="1"/>
    <col min="22" max="22" width="10.75" customWidth="1"/>
    <col min="23" max="23" width="10.875" customWidth="1"/>
    <col min="24" max="24" width="20.25" customWidth="1"/>
  </cols>
  <sheetData>
    <row r="1" spans="1:25" ht="16.5" thickBot="1">
      <c r="A1" s="134" t="s">
        <v>144</v>
      </c>
      <c r="B1" s="135"/>
      <c r="C1" s="135"/>
      <c r="D1" s="135"/>
      <c r="E1" s="136"/>
      <c r="F1" s="158" t="s">
        <v>94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/>
      <c r="W1" s="161"/>
      <c r="X1" s="162"/>
      <c r="Y1" s="71"/>
    </row>
    <row r="2" spans="1:25" ht="36" customHeight="1" thickBot="1">
      <c r="A2" s="137"/>
      <c r="B2" s="138"/>
      <c r="C2" s="138"/>
      <c r="D2" s="138"/>
      <c r="E2" s="13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45" t="s">
        <v>96</v>
      </c>
      <c r="W2" s="146"/>
      <c r="X2" s="65">
        <v>44348</v>
      </c>
      <c r="Y2" s="71"/>
    </row>
    <row r="3" spans="1:25" ht="30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  <c r="Y3" s="72"/>
    </row>
    <row r="4" spans="1:25" ht="31.5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  <c r="Y4" s="72"/>
    </row>
    <row r="5" spans="1:25" ht="21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  <c r="Y5" s="72"/>
    </row>
    <row r="6" spans="1:25" ht="15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  <c r="Y6" s="72"/>
    </row>
    <row r="7" spans="1:25">
      <c r="A7" s="73">
        <v>210100</v>
      </c>
      <c r="B7" s="74">
        <v>210101</v>
      </c>
      <c r="C7" s="75" t="s">
        <v>132</v>
      </c>
      <c r="D7" s="75" t="s">
        <v>133</v>
      </c>
      <c r="E7" s="75" t="s">
        <v>134</v>
      </c>
      <c r="F7" s="75" t="s">
        <v>125</v>
      </c>
      <c r="G7" s="75" t="s">
        <v>126</v>
      </c>
      <c r="H7" s="75" t="s">
        <v>68</v>
      </c>
      <c r="I7" s="75" t="s">
        <v>127</v>
      </c>
      <c r="J7" s="75" t="s">
        <v>135</v>
      </c>
      <c r="K7" s="75" t="s">
        <v>136</v>
      </c>
      <c r="L7" s="76" t="s">
        <v>137</v>
      </c>
      <c r="M7" s="76" t="s">
        <v>138</v>
      </c>
      <c r="N7" s="77"/>
      <c r="O7" s="75"/>
      <c r="P7" s="77">
        <v>1575.08</v>
      </c>
      <c r="Q7" s="75"/>
      <c r="R7" s="75"/>
      <c r="S7" s="75"/>
      <c r="T7" s="75"/>
      <c r="U7" s="75"/>
      <c r="V7" s="75"/>
      <c r="W7" s="77">
        <v>1575.08</v>
      </c>
      <c r="X7" s="78" t="s">
        <v>145</v>
      </c>
      <c r="Y7" s="79"/>
    </row>
    <row r="8" spans="1:25">
      <c r="A8" s="80">
        <v>210100</v>
      </c>
      <c r="B8" s="67">
        <v>210101</v>
      </c>
      <c r="C8" s="36" t="s">
        <v>123</v>
      </c>
      <c r="D8" s="68" t="s">
        <v>74</v>
      </c>
      <c r="E8" s="68" t="s">
        <v>134</v>
      </c>
      <c r="F8" s="68" t="s">
        <v>125</v>
      </c>
      <c r="G8" s="68" t="s">
        <v>126</v>
      </c>
      <c r="H8" s="68" t="s">
        <v>68</v>
      </c>
      <c r="I8" s="68" t="s">
        <v>127</v>
      </c>
      <c r="J8" s="68" t="s">
        <v>135</v>
      </c>
      <c r="K8" s="68" t="s">
        <v>136</v>
      </c>
      <c r="L8" s="69" t="s">
        <v>140</v>
      </c>
      <c r="M8" s="68"/>
      <c r="N8" s="68"/>
      <c r="O8" s="68"/>
      <c r="P8" s="68">
        <v>670.86</v>
      </c>
      <c r="Q8" s="68"/>
      <c r="R8" s="68"/>
      <c r="S8" s="68"/>
      <c r="T8" s="68"/>
      <c r="U8" s="68"/>
      <c r="V8" s="68"/>
      <c r="W8" s="68">
        <v>670.86</v>
      </c>
      <c r="X8" s="81" t="s">
        <v>145</v>
      </c>
      <c r="Y8" s="79" t="s">
        <v>146</v>
      </c>
    </row>
    <row r="9" spans="1:25">
      <c r="A9" s="80">
        <v>210100</v>
      </c>
      <c r="B9" s="67">
        <v>210101</v>
      </c>
      <c r="C9" s="36" t="s">
        <v>123</v>
      </c>
      <c r="D9" s="68" t="s">
        <v>74</v>
      </c>
      <c r="E9" s="68" t="s">
        <v>134</v>
      </c>
      <c r="F9" s="68" t="s">
        <v>125</v>
      </c>
      <c r="G9" s="68" t="s">
        <v>126</v>
      </c>
      <c r="H9" s="68" t="s">
        <v>135</v>
      </c>
      <c r="I9" s="68" t="s">
        <v>136</v>
      </c>
      <c r="J9" s="68" t="s">
        <v>68</v>
      </c>
      <c r="K9" s="68" t="s">
        <v>127</v>
      </c>
      <c r="L9" s="69" t="s">
        <v>137</v>
      </c>
      <c r="M9" s="69" t="s">
        <v>143</v>
      </c>
      <c r="N9" s="68"/>
      <c r="O9" s="68"/>
      <c r="P9" s="68">
        <v>517.79999999999995</v>
      </c>
      <c r="Q9" s="68"/>
      <c r="R9" s="68"/>
      <c r="S9" s="68"/>
      <c r="T9" s="68"/>
      <c r="U9" s="68"/>
      <c r="V9" s="68"/>
      <c r="W9" s="68">
        <v>517.79999999999995</v>
      </c>
      <c r="X9" s="81" t="s">
        <v>145</v>
      </c>
      <c r="Y9" s="79" t="s">
        <v>147</v>
      </c>
    </row>
    <row r="10" spans="1:25">
      <c r="A10" s="80">
        <v>210100</v>
      </c>
      <c r="B10" s="67">
        <v>210101</v>
      </c>
      <c r="C10" s="68" t="s">
        <v>132</v>
      </c>
      <c r="D10" s="68" t="s">
        <v>133</v>
      </c>
      <c r="E10" s="68" t="s">
        <v>134</v>
      </c>
      <c r="F10" s="68" t="s">
        <v>125</v>
      </c>
      <c r="G10" s="68" t="s">
        <v>126</v>
      </c>
      <c r="H10" s="68" t="s">
        <v>68</v>
      </c>
      <c r="I10" s="68" t="s">
        <v>127</v>
      </c>
      <c r="J10" s="48" t="s">
        <v>128</v>
      </c>
      <c r="K10" s="50" t="s">
        <v>129</v>
      </c>
      <c r="L10" s="48" t="s">
        <v>140</v>
      </c>
      <c r="M10" s="48" t="s">
        <v>141</v>
      </c>
      <c r="N10" s="50"/>
      <c r="O10" s="50"/>
      <c r="P10" s="68">
        <v>1329.9</v>
      </c>
      <c r="Q10" s="48"/>
      <c r="R10" s="50"/>
      <c r="S10" s="48"/>
      <c r="T10" s="50"/>
      <c r="U10" s="48"/>
      <c r="V10" s="50"/>
      <c r="W10" s="68">
        <v>1329.9</v>
      </c>
      <c r="X10" s="81" t="s">
        <v>145</v>
      </c>
      <c r="Y10" s="72"/>
    </row>
    <row r="11" spans="1:25">
      <c r="A11" s="80">
        <v>210100</v>
      </c>
      <c r="B11" s="67">
        <v>210101</v>
      </c>
      <c r="C11" s="36" t="s">
        <v>123</v>
      </c>
      <c r="D11" s="68" t="s">
        <v>74</v>
      </c>
      <c r="E11" s="68" t="s">
        <v>134</v>
      </c>
      <c r="F11" s="68" t="s">
        <v>125</v>
      </c>
      <c r="G11" s="68" t="s">
        <v>126</v>
      </c>
      <c r="H11" s="68" t="s">
        <v>68</v>
      </c>
      <c r="I11" s="68" t="s">
        <v>127</v>
      </c>
      <c r="J11" s="48" t="s">
        <v>68</v>
      </c>
      <c r="K11" s="50" t="s">
        <v>148</v>
      </c>
      <c r="L11" s="48" t="s">
        <v>149</v>
      </c>
      <c r="M11" s="48"/>
      <c r="N11" s="50"/>
      <c r="O11" s="50"/>
      <c r="P11" s="68">
        <v>1363.14</v>
      </c>
      <c r="Q11" s="48"/>
      <c r="R11" s="50"/>
      <c r="S11" s="48"/>
      <c r="T11" s="50"/>
      <c r="U11" s="48"/>
      <c r="V11" s="50"/>
      <c r="W11" s="68">
        <v>1363.14</v>
      </c>
      <c r="X11" s="82" t="s">
        <v>150</v>
      </c>
      <c r="Y11" s="72"/>
    </row>
    <row r="12" spans="1:25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  <c r="Y12" s="72"/>
    </row>
    <row r="13" spans="1:25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  <c r="Y13" s="72"/>
    </row>
    <row r="14" spans="1:25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53"/>
      <c r="Q14" s="48"/>
      <c r="R14" s="50"/>
      <c r="S14" s="48"/>
      <c r="T14" s="50"/>
      <c r="U14" s="48"/>
      <c r="V14" s="50"/>
      <c r="W14" s="50"/>
      <c r="X14" s="51"/>
      <c r="Y14" s="72"/>
    </row>
    <row r="15" spans="1:25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  <c r="Y15" s="7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E2"/>
    </sheetView>
  </sheetViews>
  <sheetFormatPr defaultRowHeight="14.25"/>
  <cols>
    <col min="1" max="1" width="6.625" customWidth="1"/>
    <col min="2" max="2" width="6.875" customWidth="1"/>
    <col min="3" max="3" width="28.5" customWidth="1"/>
    <col min="4" max="4" width="9.625" customWidth="1"/>
    <col min="5" max="5" width="15" customWidth="1"/>
    <col min="6" max="6" width="19" customWidth="1"/>
    <col min="11" max="11" width="12.25" customWidth="1"/>
    <col min="12" max="12" width="10.125" customWidth="1"/>
    <col min="13" max="13" width="12.25" customWidth="1"/>
    <col min="14" max="14" width="10.25" customWidth="1"/>
    <col min="15" max="15" width="13.125" customWidth="1"/>
    <col min="16" max="16" width="9.75" customWidth="1"/>
    <col min="17" max="17" width="11" customWidth="1"/>
    <col min="18" max="18" width="13" customWidth="1"/>
    <col min="19" max="19" width="11.125" customWidth="1"/>
    <col min="20" max="20" width="14.125" customWidth="1"/>
    <col min="21" max="21" width="10.125" customWidth="1"/>
    <col min="22" max="22" width="10.625" customWidth="1"/>
    <col min="23" max="23" width="11.75" customWidth="1"/>
    <col min="24" max="24" width="27.125" customWidth="1"/>
  </cols>
  <sheetData>
    <row r="1" spans="1:24" ht="16.5" thickBot="1">
      <c r="A1" s="134" t="s">
        <v>151</v>
      </c>
      <c r="B1" s="135"/>
      <c r="C1" s="135"/>
      <c r="D1" s="135"/>
      <c r="E1" s="136"/>
      <c r="F1" s="158" t="s">
        <v>94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/>
      <c r="W1" s="161"/>
      <c r="X1" s="162"/>
    </row>
    <row r="2" spans="1:24" ht="24.75" customHeight="1" thickBot="1">
      <c r="A2" s="137"/>
      <c r="B2" s="138"/>
      <c r="C2" s="138"/>
      <c r="D2" s="138"/>
      <c r="E2" s="13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45" t="s">
        <v>96</v>
      </c>
      <c r="W2" s="146"/>
      <c r="X2" s="65">
        <v>44378</v>
      </c>
    </row>
    <row r="3" spans="1:24" ht="24" customHeight="1">
      <c r="A3" s="147" t="s">
        <v>97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 ht="29.25" customHeight="1">
      <c r="A4" s="154" t="s">
        <v>3</v>
      </c>
      <c r="B4" s="150"/>
      <c r="C4" s="150" t="s">
        <v>4</v>
      </c>
      <c r="D4" s="150"/>
      <c r="E4" s="150"/>
      <c r="F4" s="150" t="s">
        <v>5</v>
      </c>
      <c r="G4" s="150"/>
      <c r="H4" s="150"/>
      <c r="I4" s="150"/>
      <c r="J4" s="150"/>
      <c r="K4" s="150"/>
      <c r="L4" s="150"/>
      <c r="M4" s="150"/>
      <c r="N4" s="150" t="s">
        <v>6</v>
      </c>
      <c r="O4" s="150"/>
      <c r="P4" s="150"/>
      <c r="Q4" s="150" t="s">
        <v>7</v>
      </c>
      <c r="R4" s="150"/>
      <c r="S4" s="150"/>
      <c r="T4" s="150"/>
      <c r="U4" s="150"/>
      <c r="V4" s="150"/>
      <c r="W4" s="150" t="s">
        <v>98</v>
      </c>
      <c r="X4" s="152" t="s">
        <v>99</v>
      </c>
    </row>
    <row r="5" spans="1:24" ht="19.5" customHeight="1">
      <c r="A5" s="154" t="s">
        <v>100</v>
      </c>
      <c r="B5" s="150" t="s">
        <v>101</v>
      </c>
      <c r="C5" s="150" t="s">
        <v>102</v>
      </c>
      <c r="D5" s="150" t="s">
        <v>103</v>
      </c>
      <c r="E5" s="150" t="s">
        <v>104</v>
      </c>
      <c r="F5" s="150" t="s">
        <v>105</v>
      </c>
      <c r="G5" s="150" t="s">
        <v>106</v>
      </c>
      <c r="H5" s="150" t="s">
        <v>107</v>
      </c>
      <c r="I5" s="150"/>
      <c r="J5" s="156" t="s">
        <v>108</v>
      </c>
      <c r="K5" s="156"/>
      <c r="L5" s="150" t="s">
        <v>109</v>
      </c>
      <c r="M5" s="150" t="s">
        <v>110</v>
      </c>
      <c r="N5" s="156" t="s">
        <v>111</v>
      </c>
      <c r="O5" s="156" t="s">
        <v>112</v>
      </c>
      <c r="P5" s="156" t="s">
        <v>113</v>
      </c>
      <c r="Q5" s="156" t="s">
        <v>24</v>
      </c>
      <c r="R5" s="156"/>
      <c r="S5" s="156" t="s">
        <v>25</v>
      </c>
      <c r="T5" s="156"/>
      <c r="U5" s="150" t="s">
        <v>114</v>
      </c>
      <c r="V5" s="156" t="s">
        <v>113</v>
      </c>
      <c r="W5" s="150"/>
      <c r="X5" s="152"/>
    </row>
    <row r="6" spans="1:24" ht="31.5" customHeight="1" thickBot="1">
      <c r="A6" s="155"/>
      <c r="B6" s="151"/>
      <c r="C6" s="151"/>
      <c r="D6" s="151"/>
      <c r="E6" s="151"/>
      <c r="F6" s="151"/>
      <c r="G6" s="151"/>
      <c r="H6" s="63" t="s">
        <v>115</v>
      </c>
      <c r="I6" s="63" t="s">
        <v>116</v>
      </c>
      <c r="J6" s="63" t="s">
        <v>115</v>
      </c>
      <c r="K6" s="64" t="s">
        <v>117</v>
      </c>
      <c r="L6" s="151"/>
      <c r="M6" s="151"/>
      <c r="N6" s="157"/>
      <c r="O6" s="157"/>
      <c r="P6" s="157"/>
      <c r="Q6" s="63" t="s">
        <v>118</v>
      </c>
      <c r="R6" s="64" t="s">
        <v>119</v>
      </c>
      <c r="S6" s="63" t="s">
        <v>118</v>
      </c>
      <c r="T6" s="64" t="s">
        <v>119</v>
      </c>
      <c r="U6" s="151"/>
      <c r="V6" s="157"/>
      <c r="W6" s="151"/>
      <c r="X6" s="153"/>
    </row>
    <row r="7" spans="1:24">
      <c r="A7" s="73">
        <v>210100</v>
      </c>
      <c r="B7" s="74">
        <v>210101</v>
      </c>
      <c r="C7" s="75" t="s">
        <v>152</v>
      </c>
      <c r="D7" s="75" t="s">
        <v>65</v>
      </c>
      <c r="E7" s="75" t="s">
        <v>153</v>
      </c>
      <c r="F7" s="75" t="s">
        <v>125</v>
      </c>
      <c r="G7" s="75" t="s">
        <v>154</v>
      </c>
      <c r="H7" s="75" t="s">
        <v>68</v>
      </c>
      <c r="I7" s="75" t="s">
        <v>127</v>
      </c>
      <c r="J7" s="75" t="s">
        <v>70</v>
      </c>
      <c r="K7" s="75" t="s">
        <v>155</v>
      </c>
      <c r="L7" s="76" t="s">
        <v>156</v>
      </c>
      <c r="M7" s="76" t="s">
        <v>157</v>
      </c>
      <c r="N7" s="77"/>
      <c r="O7" s="75"/>
      <c r="P7" s="77"/>
      <c r="Q7" s="75">
        <v>3</v>
      </c>
      <c r="R7" s="75">
        <v>156.63999999999999</v>
      </c>
      <c r="S7" s="75">
        <v>1</v>
      </c>
      <c r="T7" s="83">
        <v>47</v>
      </c>
      <c r="U7" s="75">
        <f>(Q7*R7)+T7</f>
        <v>516.91999999999996</v>
      </c>
      <c r="V7" s="75"/>
      <c r="W7" s="77">
        <v>516.20000000000005</v>
      </c>
      <c r="X7" s="78" t="s">
        <v>158</v>
      </c>
    </row>
    <row r="8" spans="1:24">
      <c r="A8" s="80"/>
      <c r="B8" s="67"/>
      <c r="C8" s="36"/>
      <c r="D8" s="68"/>
      <c r="E8" s="68"/>
      <c r="F8" s="68"/>
      <c r="G8" s="68"/>
      <c r="H8" s="68"/>
      <c r="I8" s="68"/>
      <c r="J8" s="68"/>
      <c r="K8" s="68"/>
      <c r="L8" s="69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81"/>
    </row>
    <row r="9" spans="1:24">
      <c r="A9" s="80"/>
      <c r="B9" s="67"/>
      <c r="C9" s="36"/>
      <c r="D9" s="68"/>
      <c r="E9" s="68"/>
      <c r="F9" s="68"/>
      <c r="G9" s="68"/>
      <c r="H9" s="68"/>
      <c r="I9" s="68"/>
      <c r="J9" s="68"/>
      <c r="K9" s="68"/>
      <c r="L9" s="69"/>
      <c r="M9" s="69"/>
      <c r="N9" s="68"/>
      <c r="O9" s="68"/>
      <c r="P9" s="68"/>
      <c r="Q9" s="68"/>
      <c r="R9" s="68"/>
      <c r="S9" s="68"/>
      <c r="T9" s="68"/>
      <c r="U9" s="68"/>
      <c r="V9" s="68"/>
      <c r="W9" s="68"/>
      <c r="X9" s="81"/>
    </row>
    <row r="10" spans="1:24">
      <c r="A10" s="80"/>
      <c r="B10" s="67"/>
      <c r="C10" s="68"/>
      <c r="D10" s="68"/>
      <c r="E10" s="68"/>
      <c r="F10" s="68"/>
      <c r="G10" s="68"/>
      <c r="H10" s="68"/>
      <c r="I10" s="68"/>
      <c r="J10" s="48"/>
      <c r="K10" s="50"/>
      <c r="L10" s="48"/>
      <c r="M10" s="48"/>
      <c r="N10" s="50"/>
      <c r="O10" s="50"/>
      <c r="P10" s="68"/>
      <c r="Q10" s="48"/>
      <c r="R10" s="50"/>
      <c r="S10" s="48"/>
      <c r="T10" s="50"/>
      <c r="U10" s="48"/>
      <c r="V10" s="50"/>
      <c r="W10" s="68"/>
      <c r="X10" s="81"/>
    </row>
    <row r="11" spans="1:24">
      <c r="A11" s="80"/>
      <c r="B11" s="67"/>
      <c r="C11" s="36"/>
      <c r="D11" s="68"/>
      <c r="E11" s="68"/>
      <c r="F11" s="68"/>
      <c r="G11" s="68"/>
      <c r="H11" s="68"/>
      <c r="I11" s="68"/>
      <c r="J11" s="48"/>
      <c r="K11" s="50"/>
      <c r="L11" s="48"/>
      <c r="M11" s="48"/>
      <c r="N11" s="50"/>
      <c r="O11" s="50"/>
      <c r="P11" s="68"/>
      <c r="Q11" s="48"/>
      <c r="R11" s="50"/>
      <c r="S11" s="48"/>
      <c r="T11" s="50"/>
      <c r="U11" s="48"/>
      <c r="V11" s="50"/>
      <c r="W11" s="68"/>
      <c r="X11" s="82"/>
    </row>
    <row r="12" spans="1:24">
      <c r="A12" s="42"/>
      <c r="B12" s="43"/>
      <c r="C12" s="44"/>
      <c r="D12" s="47"/>
      <c r="E12" s="48"/>
      <c r="F12" s="49"/>
      <c r="G12" s="49"/>
      <c r="H12" s="48"/>
      <c r="I12" s="49"/>
      <c r="J12" s="48"/>
      <c r="K12" s="50"/>
      <c r="L12" s="48"/>
      <c r="M12" s="48"/>
      <c r="N12" s="50"/>
      <c r="O12" s="50"/>
      <c r="P12" s="50"/>
      <c r="Q12" s="48"/>
      <c r="R12" s="50"/>
      <c r="S12" s="48"/>
      <c r="T12" s="50"/>
      <c r="U12" s="48"/>
      <c r="V12" s="50"/>
      <c r="W12" s="50"/>
      <c r="X12" s="51"/>
    </row>
    <row r="13" spans="1:24">
      <c r="A13" s="42"/>
      <c r="B13" s="43"/>
      <c r="C13" s="44"/>
      <c r="D13" s="47"/>
      <c r="E13" s="43"/>
      <c r="F13" s="49"/>
      <c r="G13" s="49"/>
      <c r="H13" s="48"/>
      <c r="I13" s="49"/>
      <c r="J13" s="48"/>
      <c r="K13" s="50"/>
      <c r="L13" s="52"/>
      <c r="M13" s="52"/>
      <c r="N13" s="50"/>
      <c r="O13" s="50"/>
      <c r="P13" s="50"/>
      <c r="Q13" s="48"/>
      <c r="R13" s="50"/>
      <c r="S13" s="48"/>
      <c r="T13" s="50"/>
      <c r="U13" s="48"/>
      <c r="V13" s="50"/>
      <c r="W13" s="50"/>
      <c r="X13" s="51"/>
    </row>
    <row r="14" spans="1:24">
      <c r="A14" s="42"/>
      <c r="B14" s="43"/>
      <c r="C14" s="44"/>
      <c r="D14" s="47"/>
      <c r="E14" s="43"/>
      <c r="F14" s="44"/>
      <c r="G14" s="49"/>
      <c r="H14" s="48"/>
      <c r="I14" s="49"/>
      <c r="J14" s="48"/>
      <c r="K14" s="50"/>
      <c r="L14" s="48"/>
      <c r="M14" s="48"/>
      <c r="N14" s="53"/>
      <c r="O14" s="53"/>
      <c r="P14" s="53"/>
      <c r="Q14" s="48"/>
      <c r="R14" s="50"/>
      <c r="S14" s="48"/>
      <c r="T14" s="50"/>
      <c r="U14" s="48"/>
      <c r="V14" s="50"/>
      <c r="W14" s="50"/>
      <c r="X14" s="51"/>
    </row>
    <row r="15" spans="1:24" ht="15" thickBot="1">
      <c r="A15" s="54"/>
      <c r="B15" s="55"/>
      <c r="C15" s="56"/>
      <c r="D15" s="57"/>
      <c r="E15" s="58"/>
      <c r="F15" s="59"/>
      <c r="G15" s="60"/>
      <c r="H15" s="58"/>
      <c r="I15" s="60"/>
      <c r="J15" s="58"/>
      <c r="K15" s="61"/>
      <c r="L15" s="58"/>
      <c r="M15" s="58"/>
      <c r="N15" s="61"/>
      <c r="O15" s="61"/>
      <c r="P15" s="61"/>
      <c r="Q15" s="58"/>
      <c r="R15" s="61"/>
      <c r="S15" s="58"/>
      <c r="T15" s="61"/>
      <c r="U15" s="58"/>
      <c r="V15" s="61"/>
      <c r="W15" s="61"/>
      <c r="X15" s="62"/>
    </row>
  </sheetData>
  <mergeCells count="30">
    <mergeCell ref="S5:T5"/>
    <mergeCell ref="U5:U6"/>
    <mergeCell ref="V5:V6"/>
    <mergeCell ref="J5:K5"/>
    <mergeCell ref="L5:L6"/>
    <mergeCell ref="M5:M6"/>
    <mergeCell ref="N5:N6"/>
    <mergeCell ref="O5:O6"/>
    <mergeCell ref="P5:P6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A4:B4"/>
    <mergeCell ref="C4:E4"/>
    <mergeCell ref="F4:M4"/>
    <mergeCell ref="N4:P4"/>
    <mergeCell ref="Q4:V4"/>
    <mergeCell ref="Q5:R5"/>
    <mergeCell ref="A1:E2"/>
    <mergeCell ref="F1:U2"/>
    <mergeCell ref="V1:X1"/>
    <mergeCell ref="V2:W2"/>
    <mergeCell ref="A3:X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6"/>
  <sheetViews>
    <sheetView topLeftCell="L1" workbookViewId="0">
      <pane ySplit="7" topLeftCell="A8" activePane="bottomLeft" state="frozen"/>
      <selection pane="bottomLeft" activeCell="U11" sqref="U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177"/>
      <c r="B1" s="178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68"/>
      <c r="Y1" s="1"/>
      <c r="Z1" s="1"/>
      <c r="AA1" s="1"/>
      <c r="AB1" s="1"/>
    </row>
    <row r="2" spans="1:28" ht="21">
      <c r="A2" s="171"/>
      <c r="B2" s="178" t="s">
        <v>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"/>
      <c r="Z2" s="1"/>
      <c r="AA2" s="1"/>
      <c r="AB2" s="1"/>
    </row>
    <row r="3" spans="1:28" ht="21">
      <c r="A3" s="171"/>
      <c r="B3" s="178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68"/>
      <c r="Y3" s="2"/>
      <c r="Z3" s="2"/>
      <c r="AA3" s="3"/>
      <c r="AB3" s="3"/>
    </row>
    <row r="4" spans="1:28">
      <c r="A4" s="4" t="s">
        <v>64</v>
      </c>
      <c r="B4" s="5"/>
      <c r="C4" s="179" t="s">
        <v>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68"/>
      <c r="Y4" s="6"/>
      <c r="Z4" s="6"/>
      <c r="AA4" s="3"/>
      <c r="AB4" s="3"/>
    </row>
    <row r="5" spans="1:28" ht="15.75" customHeight="1">
      <c r="A5" s="167" t="s">
        <v>3</v>
      </c>
      <c r="B5" s="168"/>
      <c r="C5" s="167" t="s">
        <v>4</v>
      </c>
      <c r="D5" s="173"/>
      <c r="E5" s="168"/>
      <c r="F5" s="167" t="s">
        <v>5</v>
      </c>
      <c r="G5" s="173"/>
      <c r="H5" s="173"/>
      <c r="I5" s="173"/>
      <c r="J5" s="173"/>
      <c r="K5" s="173"/>
      <c r="L5" s="173"/>
      <c r="M5" s="168"/>
      <c r="N5" s="167" t="s">
        <v>6</v>
      </c>
      <c r="O5" s="173"/>
      <c r="P5" s="168"/>
      <c r="Q5" s="167" t="s">
        <v>7</v>
      </c>
      <c r="R5" s="173"/>
      <c r="S5" s="173"/>
      <c r="T5" s="173"/>
      <c r="U5" s="173"/>
      <c r="V5" s="168"/>
      <c r="W5" s="165" t="s">
        <v>8</v>
      </c>
      <c r="X5" s="165" t="s">
        <v>9</v>
      </c>
      <c r="Y5" s="6"/>
      <c r="Z5" s="6"/>
      <c r="AA5" s="6"/>
      <c r="AB5" s="6"/>
    </row>
    <row r="6" spans="1:28" ht="15.75" customHeight="1">
      <c r="A6" s="165" t="s">
        <v>10</v>
      </c>
      <c r="B6" s="165" t="s">
        <v>11</v>
      </c>
      <c r="C6" s="165" t="s">
        <v>12</v>
      </c>
      <c r="D6" s="165" t="s">
        <v>13</v>
      </c>
      <c r="E6" s="165" t="s">
        <v>14</v>
      </c>
      <c r="F6" s="165" t="s">
        <v>15</v>
      </c>
      <c r="G6" s="165" t="s">
        <v>16</v>
      </c>
      <c r="H6" s="167" t="s">
        <v>17</v>
      </c>
      <c r="I6" s="168"/>
      <c r="J6" s="169" t="s">
        <v>18</v>
      </c>
      <c r="K6" s="168"/>
      <c r="L6" s="165" t="s">
        <v>19</v>
      </c>
      <c r="M6" s="165" t="s">
        <v>20</v>
      </c>
      <c r="N6" s="176" t="s">
        <v>21</v>
      </c>
      <c r="O6" s="176" t="s">
        <v>22</v>
      </c>
      <c r="P6" s="176" t="s">
        <v>23</v>
      </c>
      <c r="Q6" s="169" t="s">
        <v>24</v>
      </c>
      <c r="R6" s="168"/>
      <c r="S6" s="169" t="s">
        <v>25</v>
      </c>
      <c r="T6" s="168"/>
      <c r="U6" s="165" t="s">
        <v>26</v>
      </c>
      <c r="V6" s="176" t="s">
        <v>27</v>
      </c>
      <c r="W6" s="175"/>
      <c r="X6" s="175"/>
      <c r="Y6" s="6"/>
      <c r="Z6" s="6"/>
      <c r="AA6" s="6"/>
      <c r="AB6" s="6"/>
    </row>
    <row r="7" spans="1:28" ht="30">
      <c r="A7" s="166"/>
      <c r="B7" s="166"/>
      <c r="C7" s="166"/>
      <c r="D7" s="166"/>
      <c r="E7" s="166"/>
      <c r="F7" s="166"/>
      <c r="G7" s="166"/>
      <c r="H7" s="7" t="s">
        <v>28</v>
      </c>
      <c r="I7" s="7" t="s">
        <v>29</v>
      </c>
      <c r="J7" s="7" t="s">
        <v>30</v>
      </c>
      <c r="K7" s="8" t="s">
        <v>31</v>
      </c>
      <c r="L7" s="166"/>
      <c r="M7" s="166"/>
      <c r="N7" s="166"/>
      <c r="O7" s="166"/>
      <c r="P7" s="166"/>
      <c r="Q7" s="7" t="s">
        <v>32</v>
      </c>
      <c r="R7" s="8" t="s">
        <v>33</v>
      </c>
      <c r="S7" s="7" t="s">
        <v>34</v>
      </c>
      <c r="T7" s="8" t="s">
        <v>35</v>
      </c>
      <c r="U7" s="166"/>
      <c r="V7" s="166"/>
      <c r="W7" s="166"/>
      <c r="X7" s="166"/>
      <c r="Y7" s="6"/>
      <c r="Z7" s="6"/>
      <c r="AA7" s="6"/>
      <c r="AB7" s="6"/>
    </row>
    <row r="8" spans="1:28" ht="14.25">
      <c r="A8" s="9">
        <v>210100</v>
      </c>
      <c r="B8" s="9">
        <v>210101</v>
      </c>
      <c r="C8" s="10" t="s">
        <v>160</v>
      </c>
      <c r="D8" s="9" t="s">
        <v>65</v>
      </c>
      <c r="E8" s="9" t="s">
        <v>162</v>
      </c>
      <c r="F8" s="11" t="s">
        <v>66</v>
      </c>
      <c r="G8" s="9" t="s">
        <v>67</v>
      </c>
      <c r="H8" s="9" t="s">
        <v>68</v>
      </c>
      <c r="I8" s="12" t="s">
        <v>69</v>
      </c>
      <c r="J8" s="9" t="s">
        <v>70</v>
      </c>
      <c r="K8" s="13" t="s">
        <v>71</v>
      </c>
      <c r="L8" s="14">
        <v>44406</v>
      </c>
      <c r="M8" s="14">
        <v>44409</v>
      </c>
      <c r="N8" s="15">
        <v>3283.08</v>
      </c>
      <c r="O8" s="15">
        <v>2348.4899999999998</v>
      </c>
      <c r="P8" s="16">
        <f t="shared" ref="P8:P16" si="0">N8+O8</f>
        <v>5631.57</v>
      </c>
      <c r="Q8" s="9">
        <v>0</v>
      </c>
      <c r="R8" s="15">
        <v>0</v>
      </c>
      <c r="S8" s="9">
        <v>0</v>
      </c>
      <c r="T8" s="15">
        <v>0</v>
      </c>
      <c r="U8" s="9">
        <v>0</v>
      </c>
      <c r="V8" s="16">
        <f t="shared" ref="V8:V16" si="1">(Q8*R8)+(S8*T8)</f>
        <v>0</v>
      </c>
      <c r="W8" s="16">
        <f t="shared" ref="W8:W16" si="2">P8+V8</f>
        <v>5631.57</v>
      </c>
      <c r="X8" s="17" t="s">
        <v>72</v>
      </c>
      <c r="Y8" s="6"/>
      <c r="Z8" s="6"/>
      <c r="AA8" s="6"/>
      <c r="AB8" s="6"/>
    </row>
    <row r="9" spans="1:28" ht="14.25">
      <c r="A9" s="9">
        <v>210100</v>
      </c>
      <c r="B9" s="9">
        <v>210101</v>
      </c>
      <c r="C9" s="10" t="s">
        <v>73</v>
      </c>
      <c r="D9" s="9" t="s">
        <v>74</v>
      </c>
      <c r="E9" s="9" t="s">
        <v>75</v>
      </c>
      <c r="F9" s="11" t="s">
        <v>76</v>
      </c>
      <c r="G9" s="9" t="s">
        <v>67</v>
      </c>
      <c r="H9" s="9" t="s">
        <v>68</v>
      </c>
      <c r="I9" s="12" t="s">
        <v>69</v>
      </c>
      <c r="J9" s="9" t="s">
        <v>68</v>
      </c>
      <c r="K9" s="13" t="s">
        <v>77</v>
      </c>
      <c r="L9" s="14">
        <v>44420</v>
      </c>
      <c r="M9" s="14"/>
      <c r="N9" s="15">
        <v>1451.86</v>
      </c>
      <c r="O9" s="15">
        <v>0</v>
      </c>
      <c r="P9" s="16">
        <f t="shared" si="0"/>
        <v>1451.86</v>
      </c>
      <c r="Q9" s="9">
        <v>0</v>
      </c>
      <c r="R9" s="15">
        <v>0</v>
      </c>
      <c r="S9" s="9">
        <v>0</v>
      </c>
      <c r="T9" s="15">
        <v>0</v>
      </c>
      <c r="U9" s="9">
        <v>0</v>
      </c>
      <c r="V9" s="16">
        <f t="shared" si="1"/>
        <v>0</v>
      </c>
      <c r="W9" s="16">
        <f t="shared" si="2"/>
        <v>1451.86</v>
      </c>
      <c r="X9" s="17" t="s">
        <v>80</v>
      </c>
      <c r="Y9" s="6"/>
      <c r="Z9" s="6"/>
      <c r="AA9" s="6"/>
      <c r="AB9" s="6"/>
    </row>
    <row r="10" spans="1:28" ht="15.75" customHeight="1">
      <c r="A10" s="9">
        <v>210100</v>
      </c>
      <c r="B10" s="9">
        <v>210101</v>
      </c>
      <c r="C10" s="10" t="s">
        <v>73</v>
      </c>
      <c r="D10" s="9" t="s">
        <v>74</v>
      </c>
      <c r="E10" s="9" t="s">
        <v>75</v>
      </c>
      <c r="F10" s="11" t="s">
        <v>76</v>
      </c>
      <c r="G10" s="9" t="s">
        <v>67</v>
      </c>
      <c r="H10" s="9" t="s">
        <v>78</v>
      </c>
      <c r="I10" s="12" t="s">
        <v>79</v>
      </c>
      <c r="J10" s="9" t="s">
        <v>68</v>
      </c>
      <c r="K10" s="13" t="s">
        <v>69</v>
      </c>
      <c r="L10" s="14"/>
      <c r="M10" s="14">
        <v>44424</v>
      </c>
      <c r="N10" s="15">
        <v>0</v>
      </c>
      <c r="O10" s="15">
        <v>739.69</v>
      </c>
      <c r="P10" s="16">
        <f t="shared" si="0"/>
        <v>739.69</v>
      </c>
      <c r="Q10" s="9">
        <v>0</v>
      </c>
      <c r="R10" s="15">
        <v>0</v>
      </c>
      <c r="S10" s="9">
        <v>0</v>
      </c>
      <c r="T10" s="15">
        <v>0</v>
      </c>
      <c r="U10" s="9">
        <v>0</v>
      </c>
      <c r="V10" s="16">
        <f t="shared" si="1"/>
        <v>0</v>
      </c>
      <c r="W10" s="16">
        <f t="shared" si="2"/>
        <v>739.69</v>
      </c>
      <c r="X10" s="17" t="s">
        <v>80</v>
      </c>
      <c r="Y10" s="6"/>
      <c r="Z10" s="6"/>
      <c r="AA10" s="6"/>
      <c r="AB10" s="6"/>
    </row>
    <row r="11" spans="1:28" ht="15.75" customHeight="1">
      <c r="A11" s="9">
        <v>210100</v>
      </c>
      <c r="B11" s="9">
        <v>210101</v>
      </c>
      <c r="C11" s="10" t="s">
        <v>81</v>
      </c>
      <c r="D11" s="9" t="s">
        <v>83</v>
      </c>
      <c r="E11" s="9" t="s">
        <v>82</v>
      </c>
      <c r="F11" s="11" t="s">
        <v>76</v>
      </c>
      <c r="G11" s="9" t="s">
        <v>67</v>
      </c>
      <c r="H11" s="9" t="s">
        <v>78</v>
      </c>
      <c r="I11" s="12" t="s">
        <v>79</v>
      </c>
      <c r="J11" s="9" t="s">
        <v>68</v>
      </c>
      <c r="K11" s="13" t="s">
        <v>69</v>
      </c>
      <c r="L11" s="14">
        <v>44419</v>
      </c>
      <c r="M11" s="14">
        <v>44424</v>
      </c>
      <c r="N11" s="15">
        <v>0</v>
      </c>
      <c r="O11" s="15">
        <v>739.69</v>
      </c>
      <c r="P11" s="16">
        <v>739.69</v>
      </c>
      <c r="Q11" s="9">
        <v>5</v>
      </c>
      <c r="R11" s="15">
        <v>54.01</v>
      </c>
      <c r="S11" s="9">
        <v>1</v>
      </c>
      <c r="T11" s="15">
        <v>17.52</v>
      </c>
      <c r="U11" s="9">
        <v>6</v>
      </c>
      <c r="V11" s="16">
        <f t="shared" si="1"/>
        <v>287.57</v>
      </c>
      <c r="W11" s="16">
        <f t="shared" si="2"/>
        <v>1027.26</v>
      </c>
      <c r="X11" s="17" t="s">
        <v>80</v>
      </c>
      <c r="Y11" s="6"/>
      <c r="Z11" s="6"/>
      <c r="AA11" s="6"/>
      <c r="AB11" s="6"/>
    </row>
    <row r="12" spans="1:28" ht="15.75" customHeight="1">
      <c r="A12" s="9">
        <v>210100</v>
      </c>
      <c r="B12" s="9">
        <v>210101</v>
      </c>
      <c r="C12" s="10" t="s">
        <v>73</v>
      </c>
      <c r="D12" s="9" t="s">
        <v>74</v>
      </c>
      <c r="E12" s="9" t="s">
        <v>75</v>
      </c>
      <c r="F12" s="11" t="s">
        <v>76</v>
      </c>
      <c r="G12" s="9" t="s">
        <v>67</v>
      </c>
      <c r="H12" s="9" t="s">
        <v>68</v>
      </c>
      <c r="I12" s="12" t="s">
        <v>69</v>
      </c>
      <c r="J12" s="9" t="s">
        <v>78</v>
      </c>
      <c r="K12" s="13" t="s">
        <v>79</v>
      </c>
      <c r="L12" s="14">
        <v>44426</v>
      </c>
      <c r="M12" s="14"/>
      <c r="N12" s="15">
        <v>945.77</v>
      </c>
      <c r="O12" s="15">
        <v>0</v>
      </c>
      <c r="P12" s="16">
        <f t="shared" si="0"/>
        <v>945.77</v>
      </c>
      <c r="Q12" s="9">
        <v>0</v>
      </c>
      <c r="R12" s="15">
        <v>0</v>
      </c>
      <c r="S12" s="9">
        <v>0</v>
      </c>
      <c r="T12" s="15">
        <v>0</v>
      </c>
      <c r="U12" s="9">
        <v>0</v>
      </c>
      <c r="V12" s="16">
        <f t="shared" si="1"/>
        <v>0</v>
      </c>
      <c r="W12" s="16">
        <f t="shared" si="2"/>
        <v>945.77</v>
      </c>
      <c r="X12" s="17" t="s">
        <v>87</v>
      </c>
      <c r="Y12" s="6"/>
      <c r="Z12" s="6"/>
      <c r="AA12" s="6"/>
      <c r="AB12" s="6"/>
    </row>
    <row r="13" spans="1:28" ht="15.75" customHeight="1">
      <c r="A13" s="9">
        <v>210100</v>
      </c>
      <c r="B13" s="9">
        <v>210101</v>
      </c>
      <c r="C13" s="10" t="s">
        <v>84</v>
      </c>
      <c r="D13" s="9" t="s">
        <v>86</v>
      </c>
      <c r="E13" s="9" t="s">
        <v>85</v>
      </c>
      <c r="F13" s="11" t="s">
        <v>76</v>
      </c>
      <c r="G13" s="9" t="s">
        <v>67</v>
      </c>
      <c r="H13" s="9" t="s">
        <v>68</v>
      </c>
      <c r="I13" s="12" t="s">
        <v>69</v>
      </c>
      <c r="J13" s="9" t="s">
        <v>78</v>
      </c>
      <c r="K13" s="13" t="s">
        <v>79</v>
      </c>
      <c r="L13" s="14">
        <v>44426</v>
      </c>
      <c r="M13" s="14"/>
      <c r="N13" s="15">
        <v>945.77</v>
      </c>
      <c r="O13" s="15">
        <v>0</v>
      </c>
      <c r="P13" s="16">
        <f t="shared" si="0"/>
        <v>945.77</v>
      </c>
      <c r="Q13" s="9">
        <v>0</v>
      </c>
      <c r="R13" s="15">
        <v>0</v>
      </c>
      <c r="S13" s="9">
        <v>0</v>
      </c>
      <c r="T13" s="15">
        <v>0</v>
      </c>
      <c r="U13" s="9">
        <v>0</v>
      </c>
      <c r="V13" s="16">
        <f t="shared" si="1"/>
        <v>0</v>
      </c>
      <c r="W13" s="16">
        <f t="shared" si="2"/>
        <v>945.77</v>
      </c>
      <c r="X13" s="17" t="s">
        <v>88</v>
      </c>
      <c r="Y13" s="6"/>
      <c r="Z13" s="6"/>
      <c r="AA13" s="6"/>
      <c r="AB13" s="6"/>
    </row>
    <row r="14" spans="1:28" ht="15.75" customHeight="1">
      <c r="A14" s="9">
        <v>210100</v>
      </c>
      <c r="B14" s="9">
        <v>210101</v>
      </c>
      <c r="C14" s="10" t="s">
        <v>73</v>
      </c>
      <c r="D14" s="9" t="s">
        <v>74</v>
      </c>
      <c r="E14" s="9" t="s">
        <v>75</v>
      </c>
      <c r="F14" s="11" t="s">
        <v>76</v>
      </c>
      <c r="G14" s="9" t="s">
        <v>67</v>
      </c>
      <c r="H14" s="9" t="s">
        <v>68</v>
      </c>
      <c r="I14" s="12" t="s">
        <v>69</v>
      </c>
      <c r="J14" s="9" t="s">
        <v>78</v>
      </c>
      <c r="K14" s="13" t="s">
        <v>79</v>
      </c>
      <c r="L14" s="14">
        <v>44433</v>
      </c>
      <c r="M14" s="14"/>
      <c r="N14" s="15">
        <v>833.15</v>
      </c>
      <c r="O14" s="15">
        <v>0</v>
      </c>
      <c r="P14" s="16">
        <f t="shared" si="0"/>
        <v>833.15</v>
      </c>
      <c r="Q14" s="9">
        <v>0</v>
      </c>
      <c r="R14" s="15">
        <v>0</v>
      </c>
      <c r="S14" s="9">
        <v>0</v>
      </c>
      <c r="T14" s="15">
        <v>0</v>
      </c>
      <c r="U14" s="9">
        <v>0</v>
      </c>
      <c r="V14" s="16">
        <f t="shared" si="1"/>
        <v>0</v>
      </c>
      <c r="W14" s="16">
        <f t="shared" si="2"/>
        <v>833.15</v>
      </c>
      <c r="X14" s="17" t="s">
        <v>87</v>
      </c>
      <c r="Y14" s="6"/>
      <c r="Z14" s="6"/>
      <c r="AA14" s="6"/>
      <c r="AB14" s="6"/>
    </row>
    <row r="15" spans="1:28" ht="15.75" customHeight="1">
      <c r="A15" s="19">
        <v>210100</v>
      </c>
      <c r="B15" s="19">
        <v>210101</v>
      </c>
      <c r="C15" s="20" t="s">
        <v>84</v>
      </c>
      <c r="D15" s="19" t="s">
        <v>86</v>
      </c>
      <c r="E15" s="19" t="s">
        <v>85</v>
      </c>
      <c r="F15" s="21" t="s">
        <v>76</v>
      </c>
      <c r="G15" s="19" t="s">
        <v>67</v>
      </c>
      <c r="H15" s="19" t="s">
        <v>68</v>
      </c>
      <c r="I15" s="22" t="s">
        <v>69</v>
      </c>
      <c r="J15" s="19" t="s">
        <v>78</v>
      </c>
      <c r="K15" s="23" t="s">
        <v>79</v>
      </c>
      <c r="L15" s="24">
        <v>44433</v>
      </c>
      <c r="M15" s="24"/>
      <c r="N15" s="25">
        <v>833.15</v>
      </c>
      <c r="O15" s="25">
        <v>0</v>
      </c>
      <c r="P15" s="26">
        <f t="shared" si="0"/>
        <v>833.15</v>
      </c>
      <c r="Q15" s="19">
        <v>0</v>
      </c>
      <c r="R15" s="25">
        <v>0</v>
      </c>
      <c r="S15" s="19">
        <v>0</v>
      </c>
      <c r="T15" s="25">
        <v>0</v>
      </c>
      <c r="U15" s="19">
        <v>0</v>
      </c>
      <c r="V15" s="26">
        <f t="shared" si="1"/>
        <v>0</v>
      </c>
      <c r="W15" s="26">
        <f t="shared" si="2"/>
        <v>833.15</v>
      </c>
      <c r="X15" s="30" t="s">
        <v>87</v>
      </c>
      <c r="Y15" s="6"/>
      <c r="Z15" s="6"/>
      <c r="AA15" s="6"/>
      <c r="AB15" s="6"/>
    </row>
    <row r="16" spans="1:28" s="33" customFormat="1" ht="15.75" customHeight="1">
      <c r="A16" s="85">
        <v>210100</v>
      </c>
      <c r="B16" s="85">
        <v>210101</v>
      </c>
      <c r="C16" s="86" t="s">
        <v>81</v>
      </c>
      <c r="D16" s="85" t="s">
        <v>83</v>
      </c>
      <c r="E16" s="85" t="s">
        <v>82</v>
      </c>
      <c r="F16" s="87" t="s">
        <v>76</v>
      </c>
      <c r="G16" s="85" t="s">
        <v>67</v>
      </c>
      <c r="H16" s="85" t="s">
        <v>68</v>
      </c>
      <c r="I16" s="88" t="s">
        <v>69</v>
      </c>
      <c r="J16" s="85" t="s">
        <v>68</v>
      </c>
      <c r="K16" s="89" t="s">
        <v>91</v>
      </c>
      <c r="L16" s="90">
        <v>44418</v>
      </c>
      <c r="M16" s="90">
        <v>44418</v>
      </c>
      <c r="N16" s="91">
        <v>0</v>
      </c>
      <c r="O16" s="91">
        <v>0</v>
      </c>
      <c r="P16" s="92">
        <f t="shared" si="0"/>
        <v>0</v>
      </c>
      <c r="Q16" s="85">
        <v>0</v>
      </c>
      <c r="R16" s="91">
        <v>0</v>
      </c>
      <c r="S16" s="85">
        <v>1</v>
      </c>
      <c r="T16" s="91">
        <v>17.52</v>
      </c>
      <c r="U16" s="85">
        <v>1</v>
      </c>
      <c r="V16" s="92">
        <f t="shared" si="1"/>
        <v>17.52</v>
      </c>
      <c r="W16" s="92">
        <f t="shared" si="2"/>
        <v>17.52</v>
      </c>
      <c r="X16" s="93" t="s">
        <v>161</v>
      </c>
      <c r="Y16" s="6"/>
      <c r="Z16" s="6"/>
      <c r="AA16" s="6"/>
      <c r="AB16" s="6"/>
    </row>
    <row r="17" spans="1:28" ht="16.5" customHeight="1">
      <c r="A17" s="27">
        <v>210100</v>
      </c>
      <c r="B17" s="28">
        <v>210101</v>
      </c>
      <c r="C17" s="29" t="s">
        <v>89</v>
      </c>
      <c r="D17" s="28" t="s">
        <v>90</v>
      </c>
      <c r="E17" s="28" t="s">
        <v>159</v>
      </c>
      <c r="F17" s="29" t="s">
        <v>76</v>
      </c>
      <c r="G17" s="28" t="s">
        <v>67</v>
      </c>
      <c r="H17" s="28" t="s">
        <v>68</v>
      </c>
      <c r="I17" s="28" t="s">
        <v>69</v>
      </c>
      <c r="J17" s="28" t="s">
        <v>68</v>
      </c>
      <c r="K17" s="28" t="s">
        <v>91</v>
      </c>
      <c r="L17" s="32">
        <v>44418</v>
      </c>
      <c r="M17" s="32">
        <v>44418</v>
      </c>
      <c r="N17" s="31">
        <v>0</v>
      </c>
      <c r="O17" s="31">
        <v>0</v>
      </c>
      <c r="P17" s="92">
        <f>N17+O17</f>
        <v>0</v>
      </c>
      <c r="Q17" s="28">
        <v>0</v>
      </c>
      <c r="R17" s="31">
        <v>0</v>
      </c>
      <c r="S17" s="28">
        <v>1</v>
      </c>
      <c r="T17" s="31">
        <v>17.52</v>
      </c>
      <c r="U17" s="28">
        <v>1</v>
      </c>
      <c r="V17" s="92">
        <f>(Q17*R17)+(S17*T17)</f>
        <v>17.52</v>
      </c>
      <c r="W17" s="92">
        <f>P17+V17</f>
        <v>17.52</v>
      </c>
      <c r="X17" s="29" t="s">
        <v>92</v>
      </c>
      <c r="Y17" s="6"/>
      <c r="Z17" s="6"/>
      <c r="AA17" s="6"/>
      <c r="AB17" s="6"/>
    </row>
    <row r="18" spans="1:28" ht="15.75" customHeight="1">
      <c r="A18" s="170" t="s">
        <v>36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ht="15.75" customHeight="1">
      <c r="A19" s="174" t="s">
        <v>37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6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15.75" customHeight="1">
      <c r="A20" s="172" t="s">
        <v>38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6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5.75" customHeight="1">
      <c r="A21" s="172" t="s">
        <v>39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6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5.75" customHeight="1">
      <c r="A22" s="172" t="s">
        <v>40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6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5.75" customHeight="1">
      <c r="A23" s="172" t="s">
        <v>41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6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5.75" customHeight="1">
      <c r="A24" s="172" t="s">
        <v>42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6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14.25">
      <c r="A25" s="172" t="s">
        <v>43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6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14.25">
      <c r="A26" s="172" t="s">
        <v>44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6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14.25">
      <c r="A27" s="172" t="s">
        <v>45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6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15.75" customHeight="1">
      <c r="A28" s="172" t="s">
        <v>46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6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15.75" customHeight="1">
      <c r="A29" s="172" t="s">
        <v>47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6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15.75" customHeight="1">
      <c r="A30" s="172" t="s">
        <v>48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6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ht="15.75" customHeight="1">
      <c r="A31" s="172" t="s">
        <v>49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6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15.75" customHeight="1">
      <c r="A32" s="172" t="s">
        <v>50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6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5.75" customHeight="1">
      <c r="A33" s="172" t="s">
        <v>51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6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5.75" customHeight="1">
      <c r="A34" s="172" t="s">
        <v>52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6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15.75" customHeight="1">
      <c r="A35" s="172" t="s">
        <v>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6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15.75" customHeight="1">
      <c r="A36" s="172" t="s">
        <v>54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6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15.75" customHeight="1">
      <c r="A37" s="172" t="s">
        <v>55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6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15.75" customHeight="1">
      <c r="A38" s="172" t="s">
        <v>56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6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5.75" customHeight="1">
      <c r="A39" s="172" t="s">
        <v>57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6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15.75" customHeight="1">
      <c r="A40" s="172" t="s">
        <v>58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6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15.75" customHeight="1">
      <c r="A41" s="172" t="s">
        <v>59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6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15.75" customHeight="1">
      <c r="A42" s="172" t="s">
        <v>60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6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15.75" customHeight="1">
      <c r="A43" s="172" t="s">
        <v>61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6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14.25">
      <c r="A44" s="172" t="s">
        <v>62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6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</sheetData>
  <mergeCells count="57">
    <mergeCell ref="A1:A3"/>
    <mergeCell ref="B1:X1"/>
    <mergeCell ref="B2:X2"/>
    <mergeCell ref="B3:X3"/>
    <mergeCell ref="C4:X4"/>
    <mergeCell ref="A5:B5"/>
    <mergeCell ref="C5:E5"/>
    <mergeCell ref="Q5:V5"/>
    <mergeCell ref="F5:M5"/>
    <mergeCell ref="N5:P5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41:L41"/>
    <mergeCell ref="A42:L42"/>
    <mergeCell ref="A43:L43"/>
    <mergeCell ref="A44:L44"/>
    <mergeCell ref="A28:L28"/>
    <mergeCell ref="A29:L29"/>
    <mergeCell ref="A37:L37"/>
    <mergeCell ref="A38:L38"/>
    <mergeCell ref="A39:L39"/>
    <mergeCell ref="A30:L30"/>
    <mergeCell ref="A31:L31"/>
    <mergeCell ref="A32:L32"/>
    <mergeCell ref="A33:L33"/>
    <mergeCell ref="A34:L34"/>
    <mergeCell ref="A35:L35"/>
    <mergeCell ref="A36:L36"/>
    <mergeCell ref="U6:U7"/>
    <mergeCell ref="H6:I6"/>
    <mergeCell ref="J6:K6"/>
    <mergeCell ref="A18:L18"/>
    <mergeCell ref="A40:L40"/>
    <mergeCell ref="A23:L23"/>
    <mergeCell ref="A24:L24"/>
    <mergeCell ref="A25:L25"/>
    <mergeCell ref="A26:L26"/>
    <mergeCell ref="A27:L27"/>
    <mergeCell ref="A19:L19"/>
    <mergeCell ref="A20:L20"/>
    <mergeCell ref="A21:L21"/>
    <mergeCell ref="A22:L22"/>
    <mergeCell ref="S6:T6"/>
  </mergeCells>
  <dataValidations count="1">
    <dataValidation type="list" allowBlank="1" sqref="G8:G16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2"/>
  <sheetViews>
    <sheetView topLeftCell="E1" zoomScaleNormal="100" workbookViewId="0">
      <pane ySplit="7" topLeftCell="A8" activePane="bottomLeft" state="frozen"/>
      <selection pane="bottomLeft" activeCell="U8" sqref="U8"/>
    </sheetView>
  </sheetViews>
  <sheetFormatPr defaultColWidth="12.625" defaultRowHeight="15" customHeight="1"/>
  <cols>
    <col min="1" max="1" width="18.125" style="84" customWidth="1"/>
    <col min="2" max="2" width="15.625" style="84" customWidth="1"/>
    <col min="3" max="3" width="40.625" style="84" customWidth="1"/>
    <col min="4" max="4" width="14" style="84" customWidth="1"/>
    <col min="5" max="5" width="36.25" style="84" customWidth="1"/>
    <col min="6" max="6" width="43.5" style="84" customWidth="1"/>
    <col min="7" max="7" width="14.625" style="84" customWidth="1"/>
    <col min="8" max="10" width="13.125" style="84" customWidth="1"/>
    <col min="11" max="11" width="21.5" style="84" customWidth="1"/>
    <col min="12" max="12" width="14" style="84" customWidth="1"/>
    <col min="13" max="13" width="13.125" style="84" customWidth="1"/>
    <col min="14" max="14" width="15.625" style="84" customWidth="1"/>
    <col min="15" max="15" width="17.875" style="84" customWidth="1"/>
    <col min="16" max="16" width="18" style="84" customWidth="1"/>
    <col min="17" max="17" width="16.625" style="84" customWidth="1"/>
    <col min="18" max="18" width="15.75" style="84" customWidth="1"/>
    <col min="19" max="19" width="15.5" style="84" customWidth="1"/>
    <col min="20" max="20" width="14.75" style="84" customWidth="1"/>
    <col min="21" max="21" width="13.125" style="84" customWidth="1"/>
    <col min="22" max="22" width="17.25" style="84" customWidth="1"/>
    <col min="23" max="23" width="17.5" style="84" customWidth="1"/>
    <col min="24" max="24" width="54.375" style="84" customWidth="1"/>
    <col min="25" max="28" width="13.125" style="84" customWidth="1"/>
    <col min="29" max="16384" width="12.625" style="84"/>
  </cols>
  <sheetData>
    <row r="1" spans="1:28" ht="21">
      <c r="A1" s="177"/>
      <c r="B1" s="178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68"/>
      <c r="Y1" s="1"/>
      <c r="Z1" s="1"/>
      <c r="AA1" s="1"/>
      <c r="AB1" s="1"/>
    </row>
    <row r="2" spans="1:28" ht="21">
      <c r="A2" s="171"/>
      <c r="B2" s="178" t="s">
        <v>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"/>
      <c r="Z2" s="1"/>
      <c r="AA2" s="1"/>
      <c r="AB2" s="1"/>
    </row>
    <row r="3" spans="1:28" ht="21">
      <c r="A3" s="171"/>
      <c r="B3" s="178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68"/>
      <c r="Y3" s="2"/>
      <c r="Z3" s="2"/>
      <c r="AA3" s="3"/>
      <c r="AB3" s="3"/>
    </row>
    <row r="4" spans="1:28">
      <c r="A4" s="4" t="s">
        <v>163</v>
      </c>
      <c r="B4" s="5"/>
      <c r="C4" s="179" t="s">
        <v>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68"/>
      <c r="Y4" s="6"/>
      <c r="Z4" s="6"/>
      <c r="AA4" s="3"/>
      <c r="AB4" s="3"/>
    </row>
    <row r="5" spans="1:28" ht="15.75" customHeight="1">
      <c r="A5" s="167" t="s">
        <v>3</v>
      </c>
      <c r="B5" s="168"/>
      <c r="C5" s="167" t="s">
        <v>4</v>
      </c>
      <c r="D5" s="173"/>
      <c r="E5" s="168"/>
      <c r="F5" s="167" t="s">
        <v>5</v>
      </c>
      <c r="G5" s="173"/>
      <c r="H5" s="173"/>
      <c r="I5" s="173"/>
      <c r="J5" s="173"/>
      <c r="K5" s="173"/>
      <c r="L5" s="173"/>
      <c r="M5" s="168"/>
      <c r="N5" s="167" t="s">
        <v>6</v>
      </c>
      <c r="O5" s="173"/>
      <c r="P5" s="168"/>
      <c r="Q5" s="167" t="s">
        <v>7</v>
      </c>
      <c r="R5" s="173"/>
      <c r="S5" s="173"/>
      <c r="T5" s="173"/>
      <c r="U5" s="173"/>
      <c r="V5" s="168"/>
      <c r="W5" s="165" t="s">
        <v>8</v>
      </c>
      <c r="X5" s="165" t="s">
        <v>9</v>
      </c>
      <c r="Y5" s="6"/>
      <c r="Z5" s="6"/>
      <c r="AA5" s="6"/>
      <c r="AB5" s="6"/>
    </row>
    <row r="6" spans="1:28" ht="15.75" customHeight="1">
      <c r="A6" s="165" t="s">
        <v>10</v>
      </c>
      <c r="B6" s="165" t="s">
        <v>11</v>
      </c>
      <c r="C6" s="165" t="s">
        <v>12</v>
      </c>
      <c r="D6" s="165" t="s">
        <v>13</v>
      </c>
      <c r="E6" s="165" t="s">
        <v>14</v>
      </c>
      <c r="F6" s="165" t="s">
        <v>15</v>
      </c>
      <c r="G6" s="165" t="s">
        <v>16</v>
      </c>
      <c r="H6" s="167" t="s">
        <v>17</v>
      </c>
      <c r="I6" s="168"/>
      <c r="J6" s="169" t="s">
        <v>18</v>
      </c>
      <c r="K6" s="168"/>
      <c r="L6" s="165" t="s">
        <v>19</v>
      </c>
      <c r="M6" s="165" t="s">
        <v>20</v>
      </c>
      <c r="N6" s="176" t="s">
        <v>21</v>
      </c>
      <c r="O6" s="176" t="s">
        <v>22</v>
      </c>
      <c r="P6" s="176" t="s">
        <v>23</v>
      </c>
      <c r="Q6" s="169" t="s">
        <v>24</v>
      </c>
      <c r="R6" s="168"/>
      <c r="S6" s="169" t="s">
        <v>25</v>
      </c>
      <c r="T6" s="168"/>
      <c r="U6" s="165" t="s">
        <v>26</v>
      </c>
      <c r="V6" s="176" t="s">
        <v>27</v>
      </c>
      <c r="W6" s="175"/>
      <c r="X6" s="175"/>
      <c r="Y6" s="6"/>
      <c r="Z6" s="6"/>
      <c r="AA6" s="6"/>
      <c r="AB6" s="6"/>
    </row>
    <row r="7" spans="1:28" ht="30">
      <c r="A7" s="166"/>
      <c r="B7" s="166"/>
      <c r="C7" s="166"/>
      <c r="D7" s="166"/>
      <c r="E7" s="166"/>
      <c r="F7" s="166"/>
      <c r="G7" s="166"/>
      <c r="H7" s="7" t="s">
        <v>28</v>
      </c>
      <c r="I7" s="7" t="s">
        <v>29</v>
      </c>
      <c r="J7" s="7" t="s">
        <v>30</v>
      </c>
      <c r="K7" s="8" t="s">
        <v>31</v>
      </c>
      <c r="L7" s="166"/>
      <c r="M7" s="166"/>
      <c r="N7" s="166"/>
      <c r="O7" s="166"/>
      <c r="P7" s="166"/>
      <c r="Q7" s="7" t="s">
        <v>32</v>
      </c>
      <c r="R7" s="8" t="s">
        <v>33</v>
      </c>
      <c r="S7" s="7" t="s">
        <v>34</v>
      </c>
      <c r="T7" s="8" t="s">
        <v>35</v>
      </c>
      <c r="U7" s="166"/>
      <c r="V7" s="166"/>
      <c r="W7" s="166"/>
      <c r="X7" s="166"/>
      <c r="Y7" s="6"/>
      <c r="Z7" s="6"/>
      <c r="AA7" s="6"/>
      <c r="AB7" s="6"/>
    </row>
    <row r="8" spans="1:28" ht="14.25">
      <c r="A8" s="9">
        <v>210100</v>
      </c>
      <c r="B8" s="9">
        <v>210101</v>
      </c>
      <c r="C8" s="10" t="s">
        <v>160</v>
      </c>
      <c r="D8" s="9" t="s">
        <v>65</v>
      </c>
      <c r="E8" s="9" t="s">
        <v>165</v>
      </c>
      <c r="F8" s="11" t="s">
        <v>66</v>
      </c>
      <c r="G8" s="9" t="s">
        <v>67</v>
      </c>
      <c r="H8" s="9" t="s">
        <v>68</v>
      </c>
      <c r="I8" s="12" t="s">
        <v>69</v>
      </c>
      <c r="J8" s="9" t="s">
        <v>68</v>
      </c>
      <c r="K8" s="13" t="s">
        <v>174</v>
      </c>
      <c r="L8" s="14">
        <v>44436</v>
      </c>
      <c r="M8" s="14">
        <v>44437</v>
      </c>
      <c r="N8" s="15">
        <v>0</v>
      </c>
      <c r="O8" s="15">
        <v>0</v>
      </c>
      <c r="P8" s="16">
        <f t="shared" ref="P8:P22" si="0">N8+O8</f>
        <v>0</v>
      </c>
      <c r="Q8" s="9">
        <v>1</v>
      </c>
      <c r="R8" s="15">
        <v>54.01</v>
      </c>
      <c r="S8" s="9">
        <v>0</v>
      </c>
      <c r="T8" s="15">
        <v>0</v>
      </c>
      <c r="U8" s="9">
        <f>Q8+S8</f>
        <v>1</v>
      </c>
      <c r="V8" s="16">
        <f>(Q8*R8)+(S8*T8)</f>
        <v>54.01</v>
      </c>
      <c r="W8" s="16">
        <f>P8+V8</f>
        <v>54.01</v>
      </c>
      <c r="X8" s="17" t="s">
        <v>183</v>
      </c>
      <c r="Y8" s="6"/>
      <c r="Z8" s="6"/>
      <c r="AA8" s="6"/>
      <c r="AB8" s="6"/>
    </row>
    <row r="9" spans="1:28" ht="14.25">
      <c r="A9" s="9">
        <v>210100</v>
      </c>
      <c r="B9" s="9">
        <v>210101</v>
      </c>
      <c r="C9" s="10" t="s">
        <v>160</v>
      </c>
      <c r="D9" s="9" t="s">
        <v>164</v>
      </c>
      <c r="E9" s="9" t="s">
        <v>165</v>
      </c>
      <c r="F9" s="11" t="s">
        <v>66</v>
      </c>
      <c r="G9" s="9" t="s">
        <v>67</v>
      </c>
      <c r="H9" s="9" t="s">
        <v>68</v>
      </c>
      <c r="I9" s="12" t="s">
        <v>69</v>
      </c>
      <c r="J9" s="9" t="s">
        <v>68</v>
      </c>
      <c r="K9" s="13" t="s">
        <v>175</v>
      </c>
      <c r="L9" s="14">
        <v>44440</v>
      </c>
      <c r="M9" s="14">
        <v>44442</v>
      </c>
      <c r="N9" s="15">
        <v>0</v>
      </c>
      <c r="O9" s="15">
        <v>0</v>
      </c>
      <c r="P9" s="16">
        <f t="shared" si="0"/>
        <v>0</v>
      </c>
      <c r="Q9" s="9">
        <v>2</v>
      </c>
      <c r="R9" s="15">
        <v>54.01</v>
      </c>
      <c r="S9" s="9">
        <v>1</v>
      </c>
      <c r="T9" s="15">
        <v>17.52</v>
      </c>
      <c r="U9" s="9">
        <f t="shared" ref="U9:U23" si="1">Q9+S9</f>
        <v>3</v>
      </c>
      <c r="V9" s="16">
        <f t="shared" ref="V9:V23" si="2">(Q9*R9)+(S9*T9)</f>
        <v>125.53999999999999</v>
      </c>
      <c r="W9" s="16">
        <f t="shared" ref="W9:W23" si="3">P9+V9</f>
        <v>125.53999999999999</v>
      </c>
      <c r="X9" s="17" t="s">
        <v>184</v>
      </c>
      <c r="Y9" s="6"/>
      <c r="Z9" s="6"/>
      <c r="AA9" s="6"/>
      <c r="AB9" s="6"/>
    </row>
    <row r="10" spans="1:28" ht="14.25">
      <c r="A10" s="9">
        <v>210100</v>
      </c>
      <c r="B10" s="9">
        <v>210101</v>
      </c>
      <c r="C10" s="10" t="s">
        <v>89</v>
      </c>
      <c r="D10" s="9" t="s">
        <v>90</v>
      </c>
      <c r="E10" s="9" t="s">
        <v>168</v>
      </c>
      <c r="F10" s="11" t="s">
        <v>76</v>
      </c>
      <c r="G10" s="9" t="s">
        <v>67</v>
      </c>
      <c r="H10" s="9" t="s">
        <v>68</v>
      </c>
      <c r="I10" s="12" t="s">
        <v>69</v>
      </c>
      <c r="J10" s="9" t="s">
        <v>172</v>
      </c>
      <c r="K10" s="13" t="s">
        <v>176</v>
      </c>
      <c r="L10" s="14">
        <v>44424</v>
      </c>
      <c r="M10" s="14">
        <v>44426</v>
      </c>
      <c r="N10" s="15">
        <v>0</v>
      </c>
      <c r="O10" s="15">
        <v>0</v>
      </c>
      <c r="P10" s="16">
        <f t="shared" si="0"/>
        <v>0</v>
      </c>
      <c r="Q10" s="9">
        <v>2</v>
      </c>
      <c r="R10" s="15">
        <v>156.63999999999999</v>
      </c>
      <c r="S10" s="9">
        <v>1</v>
      </c>
      <c r="T10" s="15">
        <v>47</v>
      </c>
      <c r="U10" s="9">
        <f t="shared" si="1"/>
        <v>3</v>
      </c>
      <c r="V10" s="16">
        <f t="shared" si="2"/>
        <v>360.28</v>
      </c>
      <c r="W10" s="16">
        <f t="shared" si="3"/>
        <v>360.28</v>
      </c>
      <c r="X10" s="17" t="s">
        <v>185</v>
      </c>
      <c r="Y10" s="6"/>
      <c r="Z10" s="6"/>
      <c r="AA10" s="6"/>
      <c r="AB10" s="6"/>
    </row>
    <row r="11" spans="1:28" ht="14.25">
      <c r="A11" s="9">
        <v>210100</v>
      </c>
      <c r="B11" s="9">
        <v>210101</v>
      </c>
      <c r="C11" s="10" t="s">
        <v>81</v>
      </c>
      <c r="D11" s="9" t="s">
        <v>83</v>
      </c>
      <c r="E11" s="9" t="s">
        <v>82</v>
      </c>
      <c r="F11" s="11" t="s">
        <v>76</v>
      </c>
      <c r="G11" s="9" t="s">
        <v>67</v>
      </c>
      <c r="H11" s="9" t="s">
        <v>68</v>
      </c>
      <c r="I11" s="12" t="s">
        <v>69</v>
      </c>
      <c r="J11" s="9" t="s">
        <v>68</v>
      </c>
      <c r="K11" s="13" t="s">
        <v>177</v>
      </c>
      <c r="L11" s="14">
        <v>44440</v>
      </c>
      <c r="M11" s="14">
        <v>44444</v>
      </c>
      <c r="N11" s="15">
        <v>0</v>
      </c>
      <c r="O11" s="15">
        <v>0</v>
      </c>
      <c r="P11" s="16">
        <f t="shared" si="0"/>
        <v>0</v>
      </c>
      <c r="Q11" s="9">
        <v>4</v>
      </c>
      <c r="R11" s="15">
        <v>54.01</v>
      </c>
      <c r="S11" s="9">
        <v>1</v>
      </c>
      <c r="T11" s="15">
        <v>17.52</v>
      </c>
      <c r="U11" s="9">
        <f t="shared" si="1"/>
        <v>5</v>
      </c>
      <c r="V11" s="16">
        <f t="shared" si="2"/>
        <v>233.56</v>
      </c>
      <c r="W11" s="16">
        <f t="shared" si="3"/>
        <v>233.56</v>
      </c>
      <c r="X11" s="17" t="s">
        <v>186</v>
      </c>
      <c r="Y11" s="6"/>
      <c r="Z11" s="6"/>
      <c r="AA11" s="6"/>
      <c r="AB11" s="6"/>
    </row>
    <row r="12" spans="1:28" ht="14.25">
      <c r="A12" s="9">
        <v>210100</v>
      </c>
      <c r="B12" s="9">
        <v>210101</v>
      </c>
      <c r="C12" s="10" t="s">
        <v>81</v>
      </c>
      <c r="D12" s="9" t="s">
        <v>83</v>
      </c>
      <c r="E12" s="9" t="s">
        <v>82</v>
      </c>
      <c r="F12" s="11" t="s">
        <v>76</v>
      </c>
      <c r="G12" s="9" t="s">
        <v>67</v>
      </c>
      <c r="H12" s="9" t="s">
        <v>68</v>
      </c>
      <c r="I12" s="12" t="s">
        <v>69</v>
      </c>
      <c r="J12" s="9" t="s">
        <v>173</v>
      </c>
      <c r="K12" s="13" t="s">
        <v>79</v>
      </c>
      <c r="L12" s="14">
        <v>44433</v>
      </c>
      <c r="M12" s="14">
        <v>44434</v>
      </c>
      <c r="N12" s="15">
        <v>0</v>
      </c>
      <c r="O12" s="15">
        <v>0</v>
      </c>
      <c r="P12" s="16">
        <f t="shared" si="0"/>
        <v>0</v>
      </c>
      <c r="Q12" s="9">
        <v>1</v>
      </c>
      <c r="R12" s="15">
        <v>156.63999999999999</v>
      </c>
      <c r="S12" s="9">
        <v>0</v>
      </c>
      <c r="T12" s="15">
        <v>0</v>
      </c>
      <c r="U12" s="9">
        <f t="shared" si="1"/>
        <v>1</v>
      </c>
      <c r="V12" s="16">
        <f t="shared" si="2"/>
        <v>156.63999999999999</v>
      </c>
      <c r="W12" s="16">
        <f t="shared" si="3"/>
        <v>156.63999999999999</v>
      </c>
      <c r="X12" s="17" t="s">
        <v>188</v>
      </c>
      <c r="Y12" s="6"/>
      <c r="Z12" s="6"/>
      <c r="AA12" s="6"/>
      <c r="AB12" s="6"/>
    </row>
    <row r="13" spans="1:28" ht="14.25">
      <c r="A13" s="9">
        <v>210100</v>
      </c>
      <c r="B13" s="9">
        <v>210101</v>
      </c>
      <c r="C13" s="10" t="s">
        <v>81</v>
      </c>
      <c r="D13" s="9" t="s">
        <v>83</v>
      </c>
      <c r="E13" s="9" t="s">
        <v>82</v>
      </c>
      <c r="F13" s="11" t="s">
        <v>76</v>
      </c>
      <c r="G13" s="9" t="s">
        <v>67</v>
      </c>
      <c r="H13" s="9" t="s">
        <v>68</v>
      </c>
      <c r="I13" s="12" t="s">
        <v>69</v>
      </c>
      <c r="J13" s="9" t="s">
        <v>68</v>
      </c>
      <c r="K13" s="13" t="s">
        <v>178</v>
      </c>
      <c r="L13" s="14">
        <v>44434</v>
      </c>
      <c r="M13" s="14">
        <v>44438</v>
      </c>
      <c r="N13" s="15">
        <v>0</v>
      </c>
      <c r="O13" s="15">
        <v>0</v>
      </c>
      <c r="P13" s="16">
        <f t="shared" si="0"/>
        <v>0</v>
      </c>
      <c r="Q13" s="9">
        <v>4</v>
      </c>
      <c r="R13" s="15">
        <v>54.01</v>
      </c>
      <c r="S13" s="9">
        <v>1</v>
      </c>
      <c r="T13" s="15">
        <v>17.52</v>
      </c>
      <c r="U13" s="9">
        <f t="shared" si="1"/>
        <v>5</v>
      </c>
      <c r="V13" s="16">
        <f t="shared" si="2"/>
        <v>233.56</v>
      </c>
      <c r="W13" s="16">
        <f t="shared" si="3"/>
        <v>233.56</v>
      </c>
      <c r="X13" s="17" t="s">
        <v>188</v>
      </c>
      <c r="Y13" s="6"/>
      <c r="Z13" s="6"/>
      <c r="AA13" s="6"/>
      <c r="AB13" s="6"/>
    </row>
    <row r="14" spans="1:28" ht="14.25">
      <c r="A14" s="9">
        <v>210100</v>
      </c>
      <c r="B14" s="9">
        <v>210101</v>
      </c>
      <c r="C14" s="10" t="s">
        <v>73</v>
      </c>
      <c r="D14" s="9" t="s">
        <v>74</v>
      </c>
      <c r="E14" s="9" t="s">
        <v>75</v>
      </c>
      <c r="F14" s="11" t="s">
        <v>170</v>
      </c>
      <c r="G14" s="9" t="s">
        <v>67</v>
      </c>
      <c r="H14" s="9" t="s">
        <v>68</v>
      </c>
      <c r="I14" s="12" t="s">
        <v>69</v>
      </c>
      <c r="J14" s="9" t="s">
        <v>173</v>
      </c>
      <c r="K14" s="13" t="s">
        <v>79</v>
      </c>
      <c r="L14" s="14">
        <v>44426</v>
      </c>
      <c r="M14" s="14">
        <v>44427</v>
      </c>
      <c r="N14" s="15">
        <v>0</v>
      </c>
      <c r="O14" s="15">
        <v>0</v>
      </c>
      <c r="P14" s="16">
        <f t="shared" si="0"/>
        <v>0</v>
      </c>
      <c r="Q14" s="9">
        <v>1</v>
      </c>
      <c r="R14" s="15">
        <v>169.69</v>
      </c>
      <c r="S14" s="9">
        <v>0</v>
      </c>
      <c r="T14" s="15">
        <v>0</v>
      </c>
      <c r="U14" s="9">
        <f t="shared" si="1"/>
        <v>1</v>
      </c>
      <c r="V14" s="16">
        <f t="shared" si="2"/>
        <v>169.69</v>
      </c>
      <c r="W14" s="16">
        <f t="shared" si="3"/>
        <v>169.69</v>
      </c>
      <c r="X14" s="17" t="s">
        <v>189</v>
      </c>
      <c r="Y14" s="6"/>
      <c r="Z14" s="6"/>
      <c r="AA14" s="6"/>
      <c r="AB14" s="6"/>
    </row>
    <row r="15" spans="1:28" ht="15.75" customHeight="1">
      <c r="A15" s="9">
        <v>210100</v>
      </c>
      <c r="B15" s="9">
        <v>210101</v>
      </c>
      <c r="C15" s="10" t="s">
        <v>73</v>
      </c>
      <c r="D15" s="9" t="s">
        <v>74</v>
      </c>
      <c r="E15" s="9" t="s">
        <v>75</v>
      </c>
      <c r="F15" s="11" t="s">
        <v>170</v>
      </c>
      <c r="G15" s="9" t="s">
        <v>67</v>
      </c>
      <c r="H15" s="9" t="s">
        <v>68</v>
      </c>
      <c r="I15" s="12" t="s">
        <v>69</v>
      </c>
      <c r="J15" s="9" t="s">
        <v>68</v>
      </c>
      <c r="K15" s="13" t="s">
        <v>179</v>
      </c>
      <c r="L15" s="14">
        <v>44427</v>
      </c>
      <c r="M15" s="14">
        <v>44428</v>
      </c>
      <c r="N15" s="15">
        <v>0</v>
      </c>
      <c r="O15" s="15">
        <v>0</v>
      </c>
      <c r="P15" s="16">
        <f t="shared" si="0"/>
        <v>0</v>
      </c>
      <c r="Q15" s="9">
        <v>1</v>
      </c>
      <c r="R15" s="15">
        <v>95.97</v>
      </c>
      <c r="S15" s="9">
        <v>1</v>
      </c>
      <c r="T15" s="15">
        <v>28.78</v>
      </c>
      <c r="U15" s="9">
        <f t="shared" si="1"/>
        <v>2</v>
      </c>
      <c r="V15" s="16">
        <f t="shared" si="2"/>
        <v>124.75</v>
      </c>
      <c r="W15" s="16">
        <f t="shared" si="3"/>
        <v>124.75</v>
      </c>
      <c r="X15" s="17" t="s">
        <v>189</v>
      </c>
      <c r="Y15" s="6"/>
      <c r="Z15" s="6"/>
      <c r="AA15" s="6"/>
      <c r="AB15" s="6"/>
    </row>
    <row r="16" spans="1:28" ht="15.75" customHeight="1">
      <c r="A16" s="9">
        <v>210100</v>
      </c>
      <c r="B16" s="9">
        <v>210101</v>
      </c>
      <c r="C16" s="10" t="s">
        <v>84</v>
      </c>
      <c r="D16" s="9" t="s">
        <v>86</v>
      </c>
      <c r="E16" s="9" t="s">
        <v>85</v>
      </c>
      <c r="F16" s="11" t="s">
        <v>170</v>
      </c>
      <c r="G16" s="9" t="s">
        <v>67</v>
      </c>
      <c r="H16" s="9" t="s">
        <v>68</v>
      </c>
      <c r="I16" s="12" t="s">
        <v>69</v>
      </c>
      <c r="J16" s="9" t="s">
        <v>173</v>
      </c>
      <c r="K16" s="13" t="s">
        <v>79</v>
      </c>
      <c r="L16" s="14">
        <v>44426</v>
      </c>
      <c r="M16" s="14">
        <v>44427</v>
      </c>
      <c r="N16" s="15">
        <v>0</v>
      </c>
      <c r="O16" s="15">
        <v>0</v>
      </c>
      <c r="P16" s="16">
        <f t="shared" si="0"/>
        <v>0</v>
      </c>
      <c r="Q16" s="9">
        <v>1</v>
      </c>
      <c r="R16" s="15">
        <v>125.31</v>
      </c>
      <c r="S16" s="9">
        <v>0</v>
      </c>
      <c r="T16" s="15">
        <v>0</v>
      </c>
      <c r="U16" s="9">
        <f t="shared" si="1"/>
        <v>1</v>
      </c>
      <c r="V16" s="16">
        <f t="shared" si="2"/>
        <v>125.31</v>
      </c>
      <c r="W16" s="16">
        <f t="shared" si="3"/>
        <v>125.31</v>
      </c>
      <c r="X16" s="17" t="s">
        <v>190</v>
      </c>
      <c r="Y16" s="6"/>
      <c r="Z16" s="6"/>
      <c r="AA16" s="6"/>
      <c r="AB16" s="6"/>
    </row>
    <row r="17" spans="1:28" ht="15.75" customHeight="1">
      <c r="A17" s="9">
        <v>210100</v>
      </c>
      <c r="B17" s="9">
        <v>210101</v>
      </c>
      <c r="C17" s="10" t="s">
        <v>84</v>
      </c>
      <c r="D17" s="9" t="s">
        <v>86</v>
      </c>
      <c r="E17" s="9" t="s">
        <v>85</v>
      </c>
      <c r="F17" s="11" t="s">
        <v>170</v>
      </c>
      <c r="G17" s="9" t="s">
        <v>67</v>
      </c>
      <c r="H17" s="9" t="s">
        <v>68</v>
      </c>
      <c r="I17" s="12" t="s">
        <v>69</v>
      </c>
      <c r="J17" s="9" t="s">
        <v>68</v>
      </c>
      <c r="K17" s="13" t="s">
        <v>179</v>
      </c>
      <c r="L17" s="14">
        <v>44427</v>
      </c>
      <c r="M17" s="14">
        <v>44428</v>
      </c>
      <c r="N17" s="15">
        <v>0</v>
      </c>
      <c r="O17" s="15">
        <v>0</v>
      </c>
      <c r="P17" s="16">
        <f t="shared" si="0"/>
        <v>0</v>
      </c>
      <c r="Q17" s="9">
        <v>1</v>
      </c>
      <c r="R17" s="15">
        <v>54.01</v>
      </c>
      <c r="S17" s="9">
        <v>1</v>
      </c>
      <c r="T17" s="15">
        <v>17.52</v>
      </c>
      <c r="U17" s="9">
        <f t="shared" si="1"/>
        <v>2</v>
      </c>
      <c r="V17" s="16">
        <f t="shared" si="2"/>
        <v>71.53</v>
      </c>
      <c r="W17" s="16">
        <f t="shared" si="3"/>
        <v>71.53</v>
      </c>
      <c r="X17" s="17" t="s">
        <v>190</v>
      </c>
      <c r="Y17" s="6"/>
      <c r="Z17" s="6"/>
      <c r="AA17" s="6"/>
      <c r="AB17" s="6"/>
    </row>
    <row r="18" spans="1:28" ht="15.75" customHeight="1">
      <c r="A18" s="9">
        <v>210100</v>
      </c>
      <c r="B18" s="9">
        <v>210101</v>
      </c>
      <c r="C18" s="10" t="s">
        <v>84</v>
      </c>
      <c r="D18" s="9" t="s">
        <v>86</v>
      </c>
      <c r="E18" s="9" t="s">
        <v>85</v>
      </c>
      <c r="F18" s="11" t="s">
        <v>170</v>
      </c>
      <c r="G18" s="9" t="s">
        <v>67</v>
      </c>
      <c r="H18" s="9" t="s">
        <v>68</v>
      </c>
      <c r="I18" s="12" t="s">
        <v>69</v>
      </c>
      <c r="J18" s="9" t="s">
        <v>173</v>
      </c>
      <c r="K18" s="13" t="s">
        <v>79</v>
      </c>
      <c r="L18" s="14">
        <v>44433</v>
      </c>
      <c r="M18" s="14">
        <v>44434</v>
      </c>
      <c r="N18" s="15">
        <v>0</v>
      </c>
      <c r="O18" s="15">
        <v>0</v>
      </c>
      <c r="P18" s="16">
        <f t="shared" si="0"/>
        <v>0</v>
      </c>
      <c r="Q18" s="9">
        <v>1</v>
      </c>
      <c r="R18" s="15">
        <v>125.31</v>
      </c>
      <c r="S18" s="9">
        <v>0</v>
      </c>
      <c r="T18" s="15">
        <v>0</v>
      </c>
      <c r="U18" s="9">
        <f t="shared" si="1"/>
        <v>1</v>
      </c>
      <c r="V18" s="16">
        <f t="shared" si="2"/>
        <v>125.31</v>
      </c>
      <c r="W18" s="16">
        <f t="shared" si="3"/>
        <v>125.31</v>
      </c>
      <c r="X18" s="17" t="s">
        <v>191</v>
      </c>
      <c r="Y18" s="6"/>
      <c r="Z18" s="6"/>
      <c r="AA18" s="6"/>
      <c r="AB18" s="6"/>
    </row>
    <row r="19" spans="1:28" ht="15.75" customHeight="1">
      <c r="A19" s="9">
        <v>210100</v>
      </c>
      <c r="B19" s="9">
        <v>210101</v>
      </c>
      <c r="C19" s="10" t="s">
        <v>84</v>
      </c>
      <c r="D19" s="9" t="s">
        <v>86</v>
      </c>
      <c r="E19" s="9" t="s">
        <v>85</v>
      </c>
      <c r="F19" s="11" t="s">
        <v>170</v>
      </c>
      <c r="G19" s="9" t="s">
        <v>67</v>
      </c>
      <c r="H19" s="9" t="s">
        <v>68</v>
      </c>
      <c r="I19" s="12" t="s">
        <v>69</v>
      </c>
      <c r="J19" s="9" t="s">
        <v>68</v>
      </c>
      <c r="K19" s="13" t="s">
        <v>180</v>
      </c>
      <c r="L19" s="14">
        <v>44434</v>
      </c>
      <c r="M19" s="14">
        <v>44435</v>
      </c>
      <c r="N19" s="15">
        <v>0</v>
      </c>
      <c r="O19" s="15">
        <v>0</v>
      </c>
      <c r="P19" s="16">
        <f t="shared" si="0"/>
        <v>0</v>
      </c>
      <c r="Q19" s="9">
        <v>1</v>
      </c>
      <c r="R19" s="15">
        <v>54.01</v>
      </c>
      <c r="S19" s="9">
        <v>1</v>
      </c>
      <c r="T19" s="15">
        <v>17.52</v>
      </c>
      <c r="U19" s="9">
        <f t="shared" si="1"/>
        <v>2</v>
      </c>
      <c r="V19" s="16">
        <f t="shared" si="2"/>
        <v>71.53</v>
      </c>
      <c r="W19" s="16">
        <f t="shared" si="3"/>
        <v>71.53</v>
      </c>
      <c r="X19" s="17" t="s">
        <v>191</v>
      </c>
      <c r="Y19" s="6"/>
      <c r="Z19" s="6"/>
      <c r="AA19" s="6"/>
      <c r="AB19" s="6"/>
    </row>
    <row r="20" spans="1:28" ht="15.75" customHeight="1">
      <c r="A20" s="9">
        <v>210100</v>
      </c>
      <c r="B20" s="9">
        <v>210101</v>
      </c>
      <c r="C20" s="10" t="s">
        <v>73</v>
      </c>
      <c r="D20" s="9" t="s">
        <v>74</v>
      </c>
      <c r="E20" s="9" t="s">
        <v>75</v>
      </c>
      <c r="F20" s="11" t="s">
        <v>170</v>
      </c>
      <c r="G20" s="9" t="s">
        <v>67</v>
      </c>
      <c r="H20" s="9" t="s">
        <v>68</v>
      </c>
      <c r="I20" s="12" t="s">
        <v>69</v>
      </c>
      <c r="J20" s="9" t="s">
        <v>173</v>
      </c>
      <c r="K20" s="13" t="s">
        <v>79</v>
      </c>
      <c r="L20" s="14">
        <v>44433</v>
      </c>
      <c r="M20" s="14">
        <v>44434</v>
      </c>
      <c r="N20" s="15">
        <v>0</v>
      </c>
      <c r="O20" s="15">
        <v>0</v>
      </c>
      <c r="P20" s="16">
        <f t="shared" si="0"/>
        <v>0</v>
      </c>
      <c r="Q20" s="9">
        <v>1</v>
      </c>
      <c r="R20" s="15">
        <v>169.69</v>
      </c>
      <c r="S20" s="9">
        <v>0</v>
      </c>
      <c r="T20" s="15">
        <v>0</v>
      </c>
      <c r="U20" s="9">
        <f t="shared" si="1"/>
        <v>1</v>
      </c>
      <c r="V20" s="16">
        <f t="shared" si="2"/>
        <v>169.69</v>
      </c>
      <c r="W20" s="16">
        <f t="shared" si="3"/>
        <v>169.69</v>
      </c>
      <c r="X20" s="17" t="s">
        <v>192</v>
      </c>
      <c r="Y20" s="6"/>
      <c r="Z20" s="6"/>
      <c r="AA20" s="6"/>
      <c r="AB20" s="6"/>
    </row>
    <row r="21" spans="1:28" ht="15.75" customHeight="1">
      <c r="A21" s="9">
        <v>210100</v>
      </c>
      <c r="B21" s="9">
        <v>210101</v>
      </c>
      <c r="C21" s="10" t="s">
        <v>73</v>
      </c>
      <c r="D21" s="9" t="s">
        <v>74</v>
      </c>
      <c r="E21" s="9" t="s">
        <v>75</v>
      </c>
      <c r="F21" s="11" t="s">
        <v>170</v>
      </c>
      <c r="G21" s="9" t="s">
        <v>67</v>
      </c>
      <c r="H21" s="9" t="s">
        <v>68</v>
      </c>
      <c r="I21" s="12" t="s">
        <v>69</v>
      </c>
      <c r="J21" s="9" t="s">
        <v>68</v>
      </c>
      <c r="K21" s="13" t="s">
        <v>180</v>
      </c>
      <c r="L21" s="14">
        <v>44434</v>
      </c>
      <c r="M21" s="14">
        <v>44435</v>
      </c>
      <c r="N21" s="15">
        <v>0</v>
      </c>
      <c r="O21" s="15">
        <v>0</v>
      </c>
      <c r="P21" s="16">
        <f t="shared" si="0"/>
        <v>0</v>
      </c>
      <c r="Q21" s="9">
        <v>1</v>
      </c>
      <c r="R21" s="15">
        <v>95.97</v>
      </c>
      <c r="S21" s="9">
        <v>1</v>
      </c>
      <c r="T21" s="15">
        <v>28.78</v>
      </c>
      <c r="U21" s="9">
        <f t="shared" si="1"/>
        <v>2</v>
      </c>
      <c r="V21" s="16">
        <f t="shared" si="2"/>
        <v>124.75</v>
      </c>
      <c r="W21" s="16">
        <f t="shared" si="3"/>
        <v>124.75</v>
      </c>
      <c r="X21" s="17" t="s">
        <v>192</v>
      </c>
      <c r="Y21" s="6"/>
      <c r="Z21" s="6"/>
      <c r="AA21" s="6"/>
      <c r="AB21" s="6"/>
    </row>
    <row r="22" spans="1:28" ht="15.75" customHeight="1">
      <c r="A22" s="85">
        <v>210100</v>
      </c>
      <c r="B22" s="85">
        <v>210101</v>
      </c>
      <c r="C22" s="86" t="s">
        <v>81</v>
      </c>
      <c r="D22" s="85" t="s">
        <v>83</v>
      </c>
      <c r="E22" s="85" t="s">
        <v>82</v>
      </c>
      <c r="F22" s="87" t="s">
        <v>170</v>
      </c>
      <c r="G22" s="85" t="s">
        <v>67</v>
      </c>
      <c r="H22" s="9" t="s">
        <v>68</v>
      </c>
      <c r="I22" s="12" t="s">
        <v>69</v>
      </c>
      <c r="J22" s="9" t="s">
        <v>68</v>
      </c>
      <c r="K22" s="89" t="s">
        <v>181</v>
      </c>
      <c r="L22" s="90">
        <v>44426</v>
      </c>
      <c r="M22" s="90">
        <v>44430</v>
      </c>
      <c r="N22" s="91">
        <v>0</v>
      </c>
      <c r="O22" s="91">
        <v>0</v>
      </c>
      <c r="P22" s="92">
        <f t="shared" si="0"/>
        <v>0</v>
      </c>
      <c r="Q22" s="85">
        <v>4</v>
      </c>
      <c r="R22" s="91">
        <v>54.01</v>
      </c>
      <c r="S22" s="85">
        <v>1</v>
      </c>
      <c r="T22" s="91">
        <v>17.52</v>
      </c>
      <c r="U22" s="9">
        <f t="shared" si="1"/>
        <v>5</v>
      </c>
      <c r="V22" s="16">
        <f t="shared" si="2"/>
        <v>233.56</v>
      </c>
      <c r="W22" s="16">
        <f t="shared" si="3"/>
        <v>233.56</v>
      </c>
      <c r="X22" s="93" t="s">
        <v>187</v>
      </c>
      <c r="Y22" s="6"/>
      <c r="Z22" s="6"/>
      <c r="AA22" s="6"/>
      <c r="AB22" s="6"/>
    </row>
    <row r="23" spans="1:28" ht="16.5" customHeight="1">
      <c r="A23" s="27">
        <v>210100</v>
      </c>
      <c r="B23" s="28">
        <v>210101</v>
      </c>
      <c r="C23" s="29" t="s">
        <v>166</v>
      </c>
      <c r="D23" s="28" t="s">
        <v>167</v>
      </c>
      <c r="E23" s="28" t="s">
        <v>169</v>
      </c>
      <c r="F23" s="29" t="s">
        <v>76</v>
      </c>
      <c r="G23" s="28" t="s">
        <v>67</v>
      </c>
      <c r="H23" s="9" t="s">
        <v>68</v>
      </c>
      <c r="I23" s="28" t="s">
        <v>171</v>
      </c>
      <c r="J23" s="9" t="s">
        <v>68</v>
      </c>
      <c r="K23" s="28" t="s">
        <v>182</v>
      </c>
      <c r="L23" s="32">
        <v>44466</v>
      </c>
      <c r="M23" s="32">
        <v>44467</v>
      </c>
      <c r="N23" s="31">
        <v>0</v>
      </c>
      <c r="O23" s="31">
        <v>0</v>
      </c>
      <c r="P23" s="92">
        <f>N23+O23</f>
        <v>0</v>
      </c>
      <c r="Q23" s="28">
        <v>1</v>
      </c>
      <c r="R23" s="31">
        <v>54.01</v>
      </c>
      <c r="S23" s="28">
        <v>1</v>
      </c>
      <c r="T23" s="31">
        <v>17.52</v>
      </c>
      <c r="U23" s="9">
        <f t="shared" si="1"/>
        <v>2</v>
      </c>
      <c r="V23" s="16">
        <f t="shared" si="2"/>
        <v>71.53</v>
      </c>
      <c r="W23" s="16">
        <f t="shared" si="3"/>
        <v>71.53</v>
      </c>
      <c r="X23" s="29" t="s">
        <v>193</v>
      </c>
      <c r="Y23" s="6"/>
      <c r="Z23" s="6"/>
      <c r="AA23" s="6"/>
      <c r="AB23" s="6"/>
    </row>
    <row r="24" spans="1:28" ht="15.75" customHeight="1">
      <c r="A24" s="170" t="s">
        <v>36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</row>
    <row r="25" spans="1:28" ht="15.75" customHeight="1">
      <c r="A25" s="174" t="s">
        <v>37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68"/>
    </row>
    <row r="26" spans="1:28" ht="15.75" customHeight="1">
      <c r="A26" s="172" t="s">
        <v>38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68"/>
    </row>
    <row r="27" spans="1:28" ht="15.75" customHeight="1">
      <c r="A27" s="172" t="s">
        <v>39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68"/>
    </row>
    <row r="28" spans="1:28" ht="15.75" customHeight="1">
      <c r="A28" s="172" t="s">
        <v>40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68"/>
    </row>
    <row r="29" spans="1:28" ht="15.75" customHeight="1">
      <c r="A29" s="172" t="s">
        <v>41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68"/>
    </row>
    <row r="30" spans="1:28" ht="15.75" customHeight="1">
      <c r="A30" s="172" t="s">
        <v>42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68"/>
    </row>
    <row r="31" spans="1:28" ht="14.25">
      <c r="A31" s="172" t="s">
        <v>43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68"/>
    </row>
    <row r="32" spans="1:28" ht="14.25">
      <c r="A32" s="172" t="s">
        <v>44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68"/>
    </row>
    <row r="33" spans="1:12" ht="14.25">
      <c r="A33" s="172" t="s">
        <v>45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68"/>
    </row>
    <row r="34" spans="1:12" ht="15.75" customHeight="1">
      <c r="A34" s="172" t="s">
        <v>46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68"/>
    </row>
    <row r="35" spans="1:12" ht="15.75" customHeight="1">
      <c r="A35" s="172" t="s">
        <v>47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68"/>
    </row>
    <row r="36" spans="1:12" ht="15.75" customHeight="1">
      <c r="A36" s="172" t="s">
        <v>48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68"/>
    </row>
    <row r="37" spans="1:12" ht="15.75" customHeight="1">
      <c r="A37" s="172" t="s">
        <v>49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68"/>
    </row>
    <row r="38" spans="1:12" ht="15.75" customHeight="1">
      <c r="A38" s="172" t="s">
        <v>50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68"/>
    </row>
    <row r="39" spans="1:12" ht="15.75" customHeight="1">
      <c r="A39" s="172" t="s">
        <v>51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68"/>
    </row>
    <row r="40" spans="1:12" ht="15.75" customHeight="1">
      <c r="A40" s="172" t="s">
        <v>52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68"/>
    </row>
    <row r="41" spans="1:12" ht="15.75" customHeight="1">
      <c r="A41" s="172" t="s">
        <v>53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68"/>
    </row>
    <row r="42" spans="1:12" ht="15.75" customHeight="1">
      <c r="A42" s="172" t="s">
        <v>54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68"/>
    </row>
    <row r="43" spans="1:12" ht="15.75" customHeight="1">
      <c r="A43" s="172" t="s">
        <v>55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68"/>
    </row>
    <row r="44" spans="1:12" ht="15.75" customHeight="1">
      <c r="A44" s="172" t="s">
        <v>56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68"/>
    </row>
    <row r="45" spans="1:12" ht="15.75" customHeight="1">
      <c r="A45" s="172" t="s">
        <v>57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68"/>
    </row>
    <row r="46" spans="1:12" ht="15.75" customHeight="1">
      <c r="A46" s="172" t="s">
        <v>58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68"/>
    </row>
    <row r="47" spans="1:12" ht="15.75" customHeight="1">
      <c r="A47" s="172" t="s">
        <v>59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68"/>
    </row>
    <row r="48" spans="1:12" ht="15.75" customHeight="1">
      <c r="A48" s="172" t="s">
        <v>60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68"/>
    </row>
    <row r="49" spans="1:12" ht="15.75" customHeight="1">
      <c r="A49" s="172" t="s">
        <v>61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68"/>
    </row>
    <row r="50" spans="1:12" ht="14.25">
      <c r="A50" s="172" t="s">
        <v>62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68"/>
    </row>
    <row r="51" spans="1:12" ht="15.75" customHeight="1"/>
    <row r="52" spans="1:12" ht="15.75" customHeight="1"/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7">
    <mergeCell ref="A50:L50"/>
    <mergeCell ref="A44:L44"/>
    <mergeCell ref="A45:L45"/>
    <mergeCell ref="A46:L46"/>
    <mergeCell ref="A47:L47"/>
    <mergeCell ref="A48:L48"/>
    <mergeCell ref="A49:L49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Q6:R6"/>
    <mergeCell ref="S6:T6"/>
    <mergeCell ref="U6:U7"/>
    <mergeCell ref="V6:V7"/>
    <mergeCell ref="A24:L24"/>
    <mergeCell ref="O6:O7"/>
    <mergeCell ref="P6:P7"/>
    <mergeCell ref="A25:L25"/>
    <mergeCell ref="J6:K6"/>
    <mergeCell ref="L6:L7"/>
    <mergeCell ref="M6:M7"/>
    <mergeCell ref="N6:N7"/>
    <mergeCell ref="A26:L26"/>
    <mergeCell ref="A27:L27"/>
    <mergeCell ref="A28:L28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8:G22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Cláudia e Silva Meireles</dc:creator>
  <cp:lastModifiedBy>Renata Magalhães</cp:lastModifiedBy>
  <dcterms:created xsi:type="dcterms:W3CDTF">2021-09-01T17:34:30Z</dcterms:created>
  <dcterms:modified xsi:type="dcterms:W3CDTF">2022-01-13T17:24:18Z</dcterms:modified>
</cp:coreProperties>
</file>