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10. OUTUBRO\14.3 Arquivo ZIP (Publicação) no Formato Excel - sem CPF\"/>
    </mc:Choice>
  </mc:AlternateContent>
  <bookViews>
    <workbookView xWindow="0" yWindow="0" windowWidth="20490" windowHeight="7530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<sst xmlns="http://schemas.openxmlformats.org/spreadsheetml/2006/main" count="12" uniqueCount="12">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</sst>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1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10/2024</v>
          </cell>
          <cell r="K11">
            <v>45596</v>
          </cell>
          <cell r="M11" t="str">
            <v>26 -  Pernambuco</v>
          </cell>
          <cell r="N11">
            <v>141.07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55524348</v>
          </cell>
          <cell r="K12">
            <v>45565</v>
          </cell>
          <cell r="M12" t="str">
            <v>26 -  Pernambuco</v>
          </cell>
          <cell r="N12">
            <v>23099.63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10844611000170</v>
          </cell>
          <cell r="G13" t="str">
            <v>ELSON SOUTO &amp; CIA LTDA</v>
          </cell>
          <cell r="H13" t="str">
            <v>S</v>
          </cell>
          <cell r="I13" t="str">
            <v>N</v>
          </cell>
          <cell r="J13" t="str">
            <v>59361</v>
          </cell>
          <cell r="K13">
            <v>45565</v>
          </cell>
          <cell r="L13" t="str">
            <v>26240910844611000170670010000593611938347607</v>
          </cell>
          <cell r="M13" t="str">
            <v>2607901 - Jaboatão dos Guararapes - PE</v>
          </cell>
          <cell r="N13">
            <v>4369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10844611000170</v>
          </cell>
          <cell r="G14" t="str">
            <v>ELSON SOUTO &amp; CIA LTDA</v>
          </cell>
          <cell r="H14" t="str">
            <v>S</v>
          </cell>
          <cell r="I14" t="str">
            <v>N</v>
          </cell>
          <cell r="M14" t="str">
            <v>2607901 - Jaboatão dos Guararapes - PE</v>
          </cell>
          <cell r="N14">
            <v>230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9759606000180</v>
          </cell>
          <cell r="G15" t="str">
            <v>SIND EMP TRANSP PASSAG EST PE</v>
          </cell>
          <cell r="H15" t="str">
            <v>S</v>
          </cell>
          <cell r="I15" t="str">
            <v>N</v>
          </cell>
          <cell r="J15" t="str">
            <v>16800168</v>
          </cell>
          <cell r="K15">
            <v>45590</v>
          </cell>
          <cell r="M15" t="str">
            <v>2607901 - Jaboatão dos Guararapes - PE</v>
          </cell>
          <cell r="N15">
            <v>195.52</v>
          </cell>
        </row>
        <row r="16">
          <cell r="E16" t="str">
            <v/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7131528420</v>
          </cell>
          <cell r="G17" t="str">
            <v>DANIELLE MARIA DA SILVA FERREIRA</v>
          </cell>
          <cell r="H17" t="str">
            <v>S</v>
          </cell>
          <cell r="I17" t="str">
            <v>N</v>
          </cell>
          <cell r="K17">
            <v>45562</v>
          </cell>
          <cell r="M17" t="str">
            <v>26 -  Pernambuco</v>
          </cell>
          <cell r="N17">
            <v>322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70266904424</v>
          </cell>
          <cell r="G18" t="str">
            <v>DANIELLE DE MOURA MENDES</v>
          </cell>
          <cell r="H18" t="str">
            <v>S</v>
          </cell>
          <cell r="I18" t="str">
            <v>N</v>
          </cell>
          <cell r="K18">
            <v>45562</v>
          </cell>
          <cell r="M18" t="str">
            <v>26 -  Pernambuco</v>
          </cell>
          <cell r="N18">
            <v>266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12206569418</v>
          </cell>
          <cell r="G19" t="str">
            <v>ERICA MARIA DA SILVA GOMES</v>
          </cell>
          <cell r="H19" t="str">
            <v>S</v>
          </cell>
          <cell r="I19" t="str">
            <v>N</v>
          </cell>
          <cell r="K19">
            <v>45562</v>
          </cell>
          <cell r="M19" t="str">
            <v>26 -  Pernambuco</v>
          </cell>
          <cell r="N19">
            <v>322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4329824426</v>
          </cell>
          <cell r="G20" t="str">
            <v>GILSON GUEDES DA SILVA JUNIOR</v>
          </cell>
          <cell r="H20" t="str">
            <v>S</v>
          </cell>
          <cell r="I20" t="str">
            <v>N</v>
          </cell>
          <cell r="K20">
            <v>45562</v>
          </cell>
          <cell r="M20" t="str">
            <v>26 -  Pernambuco</v>
          </cell>
          <cell r="N20">
            <v>322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11485828430</v>
          </cell>
          <cell r="G21" t="str">
            <v>JACQUELINE SILVA GONÇALVES</v>
          </cell>
          <cell r="H21" t="str">
            <v>S</v>
          </cell>
          <cell r="I21" t="str">
            <v>N</v>
          </cell>
          <cell r="K21">
            <v>45562</v>
          </cell>
          <cell r="M21" t="str">
            <v>26 -  Pernambuco</v>
          </cell>
          <cell r="N21">
            <v>238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12696727465</v>
          </cell>
          <cell r="G22" t="str">
            <v>QUEZIA FERREIRA SILVEIRA DA CUNHA - VALE TRANSPORTE</v>
          </cell>
          <cell r="H22" t="str">
            <v>S</v>
          </cell>
          <cell r="I22" t="str">
            <v>N</v>
          </cell>
          <cell r="K22">
            <v>45562</v>
          </cell>
          <cell r="M22" t="str">
            <v>26 -  Pernambuco</v>
          </cell>
          <cell r="N22">
            <v>294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>
            <v>7684757407</v>
          </cell>
          <cell r="G23" t="str">
            <v>MARIA VANESSA ALVES DE AMORIM</v>
          </cell>
          <cell r="H23" t="str">
            <v>S</v>
          </cell>
          <cell r="I23" t="str">
            <v>N</v>
          </cell>
          <cell r="K23">
            <v>45562</v>
          </cell>
          <cell r="M23" t="str">
            <v>26 -  Pernambuco</v>
          </cell>
          <cell r="N23">
            <v>322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5304603435</v>
          </cell>
          <cell r="G24" t="str">
            <v>NATALIA ALVES COUTINHO</v>
          </cell>
          <cell r="H24" t="str">
            <v>S</v>
          </cell>
          <cell r="I24" t="str">
            <v>N</v>
          </cell>
          <cell r="K24">
            <v>45568</v>
          </cell>
          <cell r="M24" t="str">
            <v>26 -  Pernambuco</v>
          </cell>
          <cell r="N24">
            <v>336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>
            <v>9552046408</v>
          </cell>
          <cell r="G25" t="str">
            <v>EMMANUELLE PRISCILA DE LIMA</v>
          </cell>
          <cell r="H25" t="str">
            <v>S</v>
          </cell>
          <cell r="I25" t="str">
            <v>N</v>
          </cell>
          <cell r="K25">
            <v>45562</v>
          </cell>
          <cell r="M25" t="str">
            <v>26 -  Pernambuco</v>
          </cell>
          <cell r="N25">
            <v>322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7052998483</v>
          </cell>
          <cell r="G26" t="str">
            <v>RUBEM VINICIUS PRAZERES DE LUNA - VALE TRANSPORTE</v>
          </cell>
          <cell r="H26" t="str">
            <v>S</v>
          </cell>
          <cell r="I26" t="str">
            <v>N</v>
          </cell>
          <cell r="K26">
            <v>45562</v>
          </cell>
          <cell r="M26" t="str">
            <v>26 -  Pernambuco</v>
          </cell>
          <cell r="N26">
            <v>274.2</v>
          </cell>
        </row>
        <row r="27">
          <cell r="C27" t="str">
            <v>UPAE CARPINA - CG Nº 022/2022</v>
          </cell>
          <cell r="E27" t="str">
            <v>3.12 - Material Hospitalar</v>
          </cell>
          <cell r="F27" t="str">
            <v>31.611.264/0001-05</v>
          </cell>
          <cell r="G27" t="str">
            <v>GIROMIDIA SERVIÇOS E COMERCIO LTDA</v>
          </cell>
          <cell r="H27" t="str">
            <v>B</v>
          </cell>
          <cell r="I27" t="str">
            <v>S</v>
          </cell>
          <cell r="J27" t="str">
            <v>000000188</v>
          </cell>
          <cell r="K27" t="str">
            <v>28/10/2024</v>
          </cell>
          <cell r="L27" t="str">
            <v>26241031611264000105550010000001881000011204</v>
          </cell>
          <cell r="M27" t="str">
            <v>26 - Pernambuco</v>
          </cell>
          <cell r="N27">
            <v>645</v>
          </cell>
        </row>
        <row r="28">
          <cell r="C28" t="str">
            <v>UPAE CARPINA - CG Nº 022/2022</v>
          </cell>
          <cell r="E28" t="str">
            <v>3.12 - Material Hospitalar</v>
          </cell>
          <cell r="F28" t="str">
            <v>46.208.885/0001-10</v>
          </cell>
          <cell r="G28" t="str">
            <v>MD DISTRIBUIDORA DE MEDICAMENTOS LTDA</v>
          </cell>
          <cell r="H28" t="str">
            <v>B</v>
          </cell>
          <cell r="I28" t="str">
            <v>S</v>
          </cell>
          <cell r="J28" t="str">
            <v>000000273</v>
          </cell>
          <cell r="K28" t="str">
            <v>21/10/2024</v>
          </cell>
          <cell r="L28" t="str">
            <v>26241046208885000110550010000002731624792418</v>
          </cell>
          <cell r="M28" t="str">
            <v>26 - Pernambuco</v>
          </cell>
          <cell r="N28">
            <v>6334.08</v>
          </cell>
        </row>
        <row r="29">
          <cell r="C29" t="str">
            <v>UPAE CARPINA - CG Nº 022/2022</v>
          </cell>
          <cell r="E29" t="str">
            <v>3.12 - Material Hospitalar</v>
          </cell>
          <cell r="F29" t="str">
            <v>46.208.885/0001-10</v>
          </cell>
          <cell r="G29" t="str">
            <v>MD DISTRIBUIDORA DE MEDICAMENTOS LTDA</v>
          </cell>
          <cell r="H29" t="str">
            <v>B</v>
          </cell>
          <cell r="I29" t="str">
            <v>S</v>
          </cell>
          <cell r="J29" t="str">
            <v>000000275</v>
          </cell>
          <cell r="K29" t="str">
            <v>23/10/2024</v>
          </cell>
          <cell r="L29" t="str">
            <v>26241046208885000110550010000002751769751016</v>
          </cell>
          <cell r="M29" t="str">
            <v>26 - Pernambuco</v>
          </cell>
          <cell r="N29">
            <v>8000</v>
          </cell>
        </row>
        <row r="30">
          <cell r="C30" t="str">
            <v>UPAE CARPINA - CG Nº 022/2022</v>
          </cell>
          <cell r="E30" t="str">
            <v>3.12 - Material Hospitalar</v>
          </cell>
          <cell r="F30" t="str">
            <v>01.884.446/0001-99</v>
          </cell>
          <cell r="G30" t="str">
            <v>TECNOVIDA COMERCIAL LTDA</v>
          </cell>
          <cell r="H30" t="str">
            <v>B</v>
          </cell>
          <cell r="I30" t="str">
            <v>S</v>
          </cell>
          <cell r="J30" t="str">
            <v>000141539</v>
          </cell>
          <cell r="K30" t="str">
            <v>22/10/2024</v>
          </cell>
          <cell r="L30" t="str">
            <v>26241001884446000199550010001415391143563006</v>
          </cell>
          <cell r="M30" t="str">
            <v>26 - Pernambuco</v>
          </cell>
          <cell r="N30">
            <v>23422.05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 t="str">
            <v>01.884.446/0001-99</v>
          </cell>
          <cell r="G31" t="str">
            <v>TECNOVIDA COMERCIAL LTDA</v>
          </cell>
          <cell r="H31" t="str">
            <v>B</v>
          </cell>
          <cell r="I31" t="str">
            <v>S</v>
          </cell>
          <cell r="J31" t="str">
            <v>000141621</v>
          </cell>
          <cell r="K31" t="str">
            <v>28/10/2024</v>
          </cell>
          <cell r="L31" t="str">
            <v>26241001884446000199550010001416211143645003</v>
          </cell>
          <cell r="M31" t="str">
            <v>26 - Pernambuco</v>
          </cell>
          <cell r="N31">
            <v>27603.75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 t="str">
            <v>11.449.180/0001-00</v>
          </cell>
          <cell r="G32" t="str">
            <v>DPROSMED DISTRIB. DE PRODUTOS MEDICOS HOSPITALARES EIRELI</v>
          </cell>
          <cell r="H32" t="str">
            <v>B</v>
          </cell>
          <cell r="I32" t="str">
            <v>S</v>
          </cell>
          <cell r="J32" t="str">
            <v>00020365</v>
          </cell>
          <cell r="K32" t="str">
            <v>21/10/2024</v>
          </cell>
          <cell r="L32" t="str">
            <v>26241011449180000290550010000203651000456486</v>
          </cell>
          <cell r="M32" t="str">
            <v>26 - Pernambuco</v>
          </cell>
          <cell r="N32">
            <v>1463</v>
          </cell>
        </row>
        <row r="33">
          <cell r="C33" t="str">
            <v>UPAE CARPINA - CG Nº 022/2022</v>
          </cell>
          <cell r="E33" t="str">
            <v>3.12 - Material Hospitalar</v>
          </cell>
          <cell r="F33" t="str">
            <v>08.674.752/0001-40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000214926</v>
          </cell>
          <cell r="K33" t="str">
            <v>24/10/2024</v>
          </cell>
          <cell r="L33" t="str">
            <v>26241008674752000140550010002149261668877171</v>
          </cell>
          <cell r="M33" t="str">
            <v>26 - Pernambuco</v>
          </cell>
          <cell r="N33">
            <v>1710</v>
          </cell>
        </row>
        <row r="34">
          <cell r="C34" t="str">
            <v>UPAE CARPINA - CG Nº 022/2022</v>
          </cell>
          <cell r="E34" t="str">
            <v>3.12 - Material Hospitalar</v>
          </cell>
          <cell r="F34" t="str">
            <v>10.779.833/0001-56</v>
          </cell>
          <cell r="G34" t="str">
            <v>MEDICAL MERCANTIL DE APAR MEDICA LTDA</v>
          </cell>
          <cell r="H34" t="str">
            <v>B</v>
          </cell>
          <cell r="I34" t="str">
            <v>S</v>
          </cell>
          <cell r="J34" t="str">
            <v>000618803</v>
          </cell>
          <cell r="K34" t="str">
            <v>21/10/2024</v>
          </cell>
          <cell r="L34" t="str">
            <v>26241010779833000156550010006188031620827006</v>
          </cell>
          <cell r="M34" t="str">
            <v>26 - Pernambuco</v>
          </cell>
          <cell r="N34">
            <v>237.6</v>
          </cell>
        </row>
        <row r="35">
          <cell r="C35" t="str">
            <v>UPAE CARPINA - CG Nº 022/2022</v>
          </cell>
          <cell r="E35" t="str">
            <v>3.12 - Material Hospitalar</v>
          </cell>
          <cell r="F35" t="str">
            <v>03.817.043/0001-52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72379</v>
          </cell>
          <cell r="K35" t="str">
            <v>27/09/2024</v>
          </cell>
          <cell r="L35" t="str">
            <v>26240903817043000152550010000723791181330178</v>
          </cell>
          <cell r="M35" t="str">
            <v>26 - Pernambuco</v>
          </cell>
          <cell r="N35">
            <v>554.4</v>
          </cell>
        </row>
        <row r="36">
          <cell r="C36" t="str">
            <v>UPAE CARPINA - CG Nº 022/2022</v>
          </cell>
          <cell r="E36" t="str">
            <v>3.12 - Material Hospitalar</v>
          </cell>
          <cell r="F36" t="str">
            <v>03.817.043/0001-52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73211</v>
          </cell>
          <cell r="K36" t="str">
            <v>22/10/2024</v>
          </cell>
          <cell r="L36" t="str">
            <v>26241003817043000152550010000732111168651503</v>
          </cell>
          <cell r="M36" t="str">
            <v>26 - Pernambuco</v>
          </cell>
          <cell r="N36">
            <v>683.23</v>
          </cell>
        </row>
        <row r="37">
          <cell r="C37" t="str">
            <v>UPAE CARPINA - CG Nº 022/2022</v>
          </cell>
          <cell r="E37" t="str">
            <v>3.4 - Material Farmacológico</v>
          </cell>
          <cell r="F37" t="str">
            <v>08.778.201/0001-26</v>
          </cell>
          <cell r="G37" t="str">
            <v>DROGAFONTE LTDA</v>
          </cell>
          <cell r="H37" t="str">
            <v>B</v>
          </cell>
          <cell r="I37" t="str">
            <v>S</v>
          </cell>
          <cell r="J37" t="str">
            <v>000472282</v>
          </cell>
          <cell r="K37" t="str">
            <v>23/10/2024</v>
          </cell>
          <cell r="L37" t="str">
            <v>26241008778201000126550010004722821467638885</v>
          </cell>
          <cell r="M37" t="str">
            <v>26 - Pernambuco</v>
          </cell>
          <cell r="N37">
            <v>1300.8</v>
          </cell>
        </row>
        <row r="38">
          <cell r="C38" t="str">
            <v>UPAE CARPINA - CG Nº 022/2022</v>
          </cell>
          <cell r="E38" t="str">
            <v>3.11 - Material Laboratorial</v>
          </cell>
          <cell r="F38" t="str">
            <v>10.779.833/0001-56</v>
          </cell>
          <cell r="G38" t="str">
            <v>MEDICAL MERCANTIL DE APAR MEDICA LTDA</v>
          </cell>
          <cell r="H38" t="str">
            <v>B</v>
          </cell>
          <cell r="I38" t="str">
            <v>S</v>
          </cell>
          <cell r="J38" t="str">
            <v>000618802</v>
          </cell>
          <cell r="K38" t="str">
            <v>21/10/2024</v>
          </cell>
          <cell r="L38" t="str">
            <v>26241010779833000156550010006188021620826002</v>
          </cell>
          <cell r="M38" t="str">
            <v>26 - Pernambuco</v>
          </cell>
          <cell r="N38">
            <v>1332.8</v>
          </cell>
        </row>
        <row r="39">
          <cell r="C39" t="str">
            <v>UPAE CARPINA - CG Nº 022/2022</v>
          </cell>
          <cell r="E39" t="str">
            <v>3.7 - Material de Limpeza e Produtos de Hgienização</v>
          </cell>
          <cell r="F39" t="str">
            <v>46.080.567/0001-16</v>
          </cell>
          <cell r="G39" t="str">
            <v>CONDOMINIO PRIME LTDA</v>
          </cell>
          <cell r="H39" t="str">
            <v>B</v>
          </cell>
          <cell r="I39" t="str">
            <v>S</v>
          </cell>
          <cell r="J39" t="str">
            <v>000001394</v>
          </cell>
          <cell r="K39" t="str">
            <v>29/10/2024</v>
          </cell>
          <cell r="L39" t="str">
            <v>26241046080567000116550010000013941139411111</v>
          </cell>
          <cell r="M39" t="str">
            <v>26 - Pernambuco</v>
          </cell>
          <cell r="N39">
            <v>221.94</v>
          </cell>
        </row>
        <row r="40">
          <cell r="C40" t="str">
            <v>UPAE CARPINA - CG Nº 022/2022</v>
          </cell>
          <cell r="E40" t="str">
            <v>3.7 - Material de Limpeza e Produtos de Hgienização</v>
          </cell>
          <cell r="F40" t="str">
            <v>08.674.752/0001-40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000039681</v>
          </cell>
          <cell r="K40" t="str">
            <v>22/10/2024</v>
          </cell>
          <cell r="L40" t="str">
            <v>26241008674752000301550010000396811453631805</v>
          </cell>
          <cell r="M40" t="str">
            <v>26 - Pernambuco</v>
          </cell>
          <cell r="N40">
            <v>165.64</v>
          </cell>
        </row>
        <row r="41">
          <cell r="C41" t="str">
            <v>UPAE CARPINA - CG Nº 022/2022</v>
          </cell>
          <cell r="E41" t="str">
            <v>3.7 - Material de Limpeza e Produtos de Hgienização</v>
          </cell>
          <cell r="F41" t="str">
            <v>11.449.180/0001-00</v>
          </cell>
          <cell r="G41" t="str">
            <v>DPROSMED DISTRIB. DE PRODUTOS MEDICOS HOSPITALARES EIRELI</v>
          </cell>
          <cell r="H41" t="str">
            <v>B</v>
          </cell>
          <cell r="I41" t="str">
            <v>S</v>
          </cell>
          <cell r="J41" t="str">
            <v>00020431</v>
          </cell>
          <cell r="K41" t="str">
            <v>23/10/2024</v>
          </cell>
          <cell r="L41" t="str">
            <v>26241011449180000290550010000204311000458044</v>
          </cell>
          <cell r="M41" t="str">
            <v>26 - Pernambuco</v>
          </cell>
          <cell r="N41">
            <v>2376</v>
          </cell>
        </row>
        <row r="42">
          <cell r="C42" t="str">
            <v>UPAE CARPINA - CG Nº 022/2022</v>
          </cell>
          <cell r="E42" t="str">
            <v>3.7 - Material de Limpeza e Produtos de Hgienização</v>
          </cell>
          <cell r="F42" t="str">
            <v>11.449.180/0001-00</v>
          </cell>
          <cell r="G42" t="str">
            <v>DPROSMED DISTRIB. DE PRODUTOS MEDICOS HOSPITALARES EIRELI</v>
          </cell>
          <cell r="H42" t="str">
            <v>B</v>
          </cell>
          <cell r="I42" t="str">
            <v>S</v>
          </cell>
          <cell r="J42" t="str">
            <v>00074369</v>
          </cell>
          <cell r="K42" t="str">
            <v>23/10/2024</v>
          </cell>
          <cell r="L42" t="str">
            <v>26241011449180000100550010000743691000458025</v>
          </cell>
          <cell r="M42" t="str">
            <v>26 - Pernambuco</v>
          </cell>
          <cell r="N42">
            <v>66.8</v>
          </cell>
        </row>
        <row r="43">
          <cell r="C43" t="str">
            <v>UPAE CARPINA - CG Nº 022/2022</v>
          </cell>
          <cell r="E43" t="str">
            <v>3.7 - Material de Limpeza e Produtos de Hgienização</v>
          </cell>
          <cell r="F43" t="str">
            <v>22.006.201/0001-39</v>
          </cell>
          <cell r="G43" t="str">
            <v>FORTPEL COMERCIO DE DESCARTAVEIS LTDA</v>
          </cell>
          <cell r="H43" t="str">
            <v>B</v>
          </cell>
          <cell r="I43" t="str">
            <v>S</v>
          </cell>
          <cell r="J43" t="str">
            <v>271098</v>
          </cell>
          <cell r="K43" t="str">
            <v>23/10/2024</v>
          </cell>
          <cell r="L43" t="str">
            <v>26241022006201000139550000002710981102710986</v>
          </cell>
          <cell r="M43" t="str">
            <v>26 - Pernambuco</v>
          </cell>
          <cell r="N43">
            <v>39.299999999999997</v>
          </cell>
        </row>
        <row r="44">
          <cell r="C44" t="str">
            <v>UPAE CARPINA - CG Nº 022/2022</v>
          </cell>
          <cell r="E44" t="str">
            <v>3.7 - Material de Limpeza e Produtos de Hgienização</v>
          </cell>
          <cell r="F44" t="str">
            <v>22.006.201/0001-39</v>
          </cell>
          <cell r="G44" t="str">
            <v>FORTPEL COMERCIO DE DESCARTAVEIS LTDA</v>
          </cell>
          <cell r="H44" t="str">
            <v>B</v>
          </cell>
          <cell r="I44" t="str">
            <v>S</v>
          </cell>
          <cell r="J44" t="str">
            <v>271098</v>
          </cell>
          <cell r="K44" t="str">
            <v>23/10/2024</v>
          </cell>
          <cell r="L44" t="str">
            <v>26241022006201000139550000002710981102710986</v>
          </cell>
          <cell r="M44" t="str">
            <v>26 - Pernambuco</v>
          </cell>
          <cell r="N44">
            <v>27</v>
          </cell>
        </row>
        <row r="45">
          <cell r="C45" t="str">
            <v>UPAE CARPINA - CG Nº 022/2022</v>
          </cell>
          <cell r="E45" t="str">
            <v>3.7 - Material de Limpeza e Produtos de Hgienização</v>
          </cell>
          <cell r="F45" t="str">
            <v>31.329.180/0001-83</v>
          </cell>
          <cell r="G45" t="str">
            <v>MAXXISUPRI COMERCIO DE SANEANTES EIRELI</v>
          </cell>
          <cell r="H45" t="str">
            <v>B</v>
          </cell>
          <cell r="I45" t="str">
            <v>S</v>
          </cell>
          <cell r="J45" t="str">
            <v>58336</v>
          </cell>
          <cell r="K45" t="str">
            <v>23/10/2024</v>
          </cell>
          <cell r="L45" t="str">
            <v>26241031329180000183550070000583361101275519</v>
          </cell>
          <cell r="M45" t="str">
            <v>26 - Pernambuco</v>
          </cell>
          <cell r="N45">
            <v>148.06</v>
          </cell>
        </row>
        <row r="46">
          <cell r="C46" t="str">
            <v>UPAE CARPINA - CG Nº 022/2022</v>
          </cell>
          <cell r="E46" t="str">
            <v>3.7 - Material de Limpeza e Produtos de Hgienização</v>
          </cell>
          <cell r="F46" t="str">
            <v>31.329.180/0001-83</v>
          </cell>
          <cell r="G46" t="str">
            <v>MAXXISUPRI COMERCIO DE SANEANTES EIRELI</v>
          </cell>
          <cell r="H46" t="str">
            <v>B</v>
          </cell>
          <cell r="I46" t="str">
            <v>S</v>
          </cell>
          <cell r="J46" t="str">
            <v>58336</v>
          </cell>
          <cell r="K46" t="str">
            <v>23/10/2024</v>
          </cell>
          <cell r="L46" t="str">
            <v>26241031329180000183550070000583361101275519</v>
          </cell>
          <cell r="M46" t="str">
            <v>26 - Pernambuco</v>
          </cell>
          <cell r="N46">
            <v>1782.79</v>
          </cell>
        </row>
        <row r="47">
          <cell r="C47" t="str">
            <v>UPAE CARPINA - CG Nº 022/2022</v>
          </cell>
          <cell r="E47" t="str">
            <v>3.14 - Alimentação Preparada</v>
          </cell>
          <cell r="F47" t="str">
            <v>04.608.482/0001-18</v>
          </cell>
          <cell r="G47" t="str">
            <v>MARIA OCELIA MARQUES DA SILVA</v>
          </cell>
          <cell r="H47" t="str">
            <v>B</v>
          </cell>
          <cell r="I47" t="str">
            <v>S</v>
          </cell>
          <cell r="J47" t="str">
            <v>000009799</v>
          </cell>
          <cell r="K47" t="str">
            <v>31/10/2024</v>
          </cell>
          <cell r="L47" t="str">
            <v>26241004608482000118550010000097991000922679</v>
          </cell>
          <cell r="M47" t="str">
            <v>26 - Pernambuco</v>
          </cell>
          <cell r="N47">
            <v>285</v>
          </cell>
        </row>
        <row r="48">
          <cell r="C48" t="str">
            <v>UPAE CARPINA - CG Nº 022/2022</v>
          </cell>
          <cell r="E48" t="str">
            <v>3.14 - Alimentação Preparada</v>
          </cell>
          <cell r="F48" t="str">
            <v>31.329.180/0001-83</v>
          </cell>
          <cell r="G48" t="str">
            <v>MAXXISUPRI COMERCIO DE SANEANTES EIRELI</v>
          </cell>
          <cell r="H48" t="str">
            <v>B</v>
          </cell>
          <cell r="I48" t="str">
            <v>S</v>
          </cell>
          <cell r="J48" t="str">
            <v>58335</v>
          </cell>
          <cell r="K48" t="str">
            <v>23/10/2024</v>
          </cell>
          <cell r="L48" t="str">
            <v>26241031329180000183550070000583351221113896</v>
          </cell>
          <cell r="M48" t="str">
            <v>26 - Pernambuco</v>
          </cell>
          <cell r="N48">
            <v>169.44</v>
          </cell>
        </row>
        <row r="49">
          <cell r="C49" t="str">
            <v>UPAE CARPINA - CG Nº 022/2022</v>
          </cell>
          <cell r="E49" t="str">
            <v>3.6 - Material de Expediente</v>
          </cell>
          <cell r="F49" t="str">
            <v>46.080.567/0001-16</v>
          </cell>
          <cell r="G49" t="str">
            <v>CONDOMINIO PRIME LTDA</v>
          </cell>
          <cell r="H49" t="str">
            <v>B</v>
          </cell>
          <cell r="I49" t="str">
            <v>S</v>
          </cell>
          <cell r="J49" t="str">
            <v>000001394</v>
          </cell>
          <cell r="K49" t="str">
            <v>29/10/2024</v>
          </cell>
          <cell r="L49" t="str">
            <v>26241046080567000116550010000013941139411111</v>
          </cell>
          <cell r="M49" t="str">
            <v>26 - Pernambuco</v>
          </cell>
          <cell r="N49">
            <v>14.3</v>
          </cell>
        </row>
        <row r="50">
          <cell r="C50" t="str">
            <v>UPAE CARPINA - CG Nº 022/2022</v>
          </cell>
          <cell r="E50" t="str">
            <v>3.6 - Material de Expediente</v>
          </cell>
          <cell r="F50" t="str">
            <v>34.351.431/0001-14</v>
          </cell>
          <cell r="G50" t="str">
            <v>MIL COMERCIO DE MATERIA DE CONSTR EIRELI</v>
          </cell>
          <cell r="H50" t="str">
            <v>B</v>
          </cell>
          <cell r="I50" t="str">
            <v>S</v>
          </cell>
          <cell r="J50" t="str">
            <v>000002825</v>
          </cell>
          <cell r="K50" t="str">
            <v>27/08/2024</v>
          </cell>
          <cell r="L50" t="str">
            <v>26240834351431000114550010000028251120519834</v>
          </cell>
          <cell r="M50" t="str">
            <v>26 - Pernambuco</v>
          </cell>
          <cell r="N50">
            <v>117</v>
          </cell>
        </row>
        <row r="51">
          <cell r="C51" t="str">
            <v>UPAE CARPINA - CG Nº 022/2022</v>
          </cell>
          <cell r="E51" t="str">
            <v>3.6 - Material de Expediente</v>
          </cell>
          <cell r="F51" t="str">
            <v>24.073.694/0001-55</v>
          </cell>
          <cell r="G51" t="str">
            <v>CIL COMERCIO DE INFORMATICA LTDA</v>
          </cell>
          <cell r="H51" t="str">
            <v>B</v>
          </cell>
          <cell r="I51" t="str">
            <v>S</v>
          </cell>
          <cell r="J51" t="str">
            <v>000140803</v>
          </cell>
          <cell r="K51" t="str">
            <v>25/10/2024</v>
          </cell>
          <cell r="L51" t="str">
            <v>26241024073694000155550020001408031004285893</v>
          </cell>
          <cell r="M51" t="str">
            <v>26 - Pernambuco</v>
          </cell>
          <cell r="N51">
            <v>3731.5</v>
          </cell>
        </row>
        <row r="52">
          <cell r="C52" t="str">
            <v>UPAE CARPINA - CG Nº 022/2022</v>
          </cell>
          <cell r="E52" t="str">
            <v>3.6 - Material de Expediente</v>
          </cell>
          <cell r="F52" t="str">
            <v>15.610.582/0001-03</v>
          </cell>
          <cell r="G52" t="str">
            <v>M DE F M FRAGOSO ETIQUETAS</v>
          </cell>
          <cell r="H52" t="str">
            <v>B</v>
          </cell>
          <cell r="I52" t="str">
            <v>S</v>
          </cell>
          <cell r="J52" t="str">
            <v>001020</v>
          </cell>
          <cell r="K52" t="str">
            <v>02/10/2024</v>
          </cell>
          <cell r="L52" t="str">
            <v>26241015610582000103550010000010201448744842</v>
          </cell>
          <cell r="M52" t="str">
            <v>26 - Pernambuco</v>
          </cell>
          <cell r="N52">
            <v>630</v>
          </cell>
        </row>
        <row r="53">
          <cell r="C53" t="str">
            <v>UPAE CARPINA - CG Nº 022/2022</v>
          </cell>
          <cell r="E53" t="str">
            <v>3.6 - Material de Expediente</v>
          </cell>
          <cell r="F53" t="str">
            <v>22.006.201/0001-39</v>
          </cell>
          <cell r="G53" t="str">
            <v>FORTPEL COMERCIO DE DESCARTAVEIS LTDA</v>
          </cell>
          <cell r="H53" t="str">
            <v>B</v>
          </cell>
          <cell r="I53" t="str">
            <v>S</v>
          </cell>
          <cell r="J53" t="str">
            <v>271098</v>
          </cell>
          <cell r="K53" t="str">
            <v>23/10/2024</v>
          </cell>
          <cell r="L53" t="str">
            <v>26241022006201000139550000002710981102710986</v>
          </cell>
          <cell r="M53" t="str">
            <v>26 - Pernambuco</v>
          </cell>
          <cell r="N53">
            <v>27</v>
          </cell>
        </row>
        <row r="54">
          <cell r="C54" t="str">
            <v>UPAE CARPINA - CG Nº 022/2022</v>
          </cell>
          <cell r="E54" t="str">
            <v>3.6 - Material de Expediente</v>
          </cell>
          <cell r="F54" t="str">
            <v>27.729.308/0001-29</v>
          </cell>
          <cell r="G54" t="str">
            <v>COMAPE - COMERCIO DE ALIMENTOS DE PERNAMBUCO LTDA</v>
          </cell>
          <cell r="H54" t="str">
            <v>B</v>
          </cell>
          <cell r="I54" t="str">
            <v>S</v>
          </cell>
          <cell r="J54" t="str">
            <v>832</v>
          </cell>
          <cell r="K54" t="str">
            <v>21/10/2024</v>
          </cell>
          <cell r="L54" t="str">
            <v>26241027729308000129550020000008321000011042</v>
          </cell>
          <cell r="M54" t="str">
            <v>26 - Pernambuco</v>
          </cell>
          <cell r="N54">
            <v>284.89999999999998</v>
          </cell>
        </row>
        <row r="55">
          <cell r="C55" t="str">
            <v>UPAE CARPINA - CG Nº 022/2022</v>
          </cell>
          <cell r="E55" t="str">
            <v>3.6 - Material de Expediente</v>
          </cell>
          <cell r="F55" t="str">
            <v>23.755.654/0001-20</v>
          </cell>
          <cell r="G55" t="str">
            <v>MARIA LETICIA FERREIRA GOMES DE AZEVEDO</v>
          </cell>
          <cell r="H55" t="str">
            <v>B</v>
          </cell>
          <cell r="I55" t="str">
            <v>S</v>
          </cell>
          <cell r="J55" t="str">
            <v>917</v>
          </cell>
          <cell r="K55" t="str">
            <v>02/10/2024</v>
          </cell>
          <cell r="L55" t="str">
            <v>26241023755654000120550010000009171236192294</v>
          </cell>
          <cell r="M55" t="str">
            <v>26 - Pernambuco</v>
          </cell>
          <cell r="N55">
            <v>420</v>
          </cell>
        </row>
        <row r="56">
          <cell r="C56" t="str">
            <v>UPAE CARPINA - CG Nº 022/2022</v>
          </cell>
          <cell r="E56" t="str">
            <v xml:space="preserve">3.9 - Material para Manutenção de Bens Imóveis </v>
          </cell>
          <cell r="F56" t="str">
            <v>47.580.135/0001-37</v>
          </cell>
          <cell r="G56" t="str">
            <v>A M COMERCIO DE MATERIAL DE CONSTRUCAO LTDA</v>
          </cell>
          <cell r="H56" t="str">
            <v>B</v>
          </cell>
          <cell r="I56" t="str">
            <v>S</v>
          </cell>
          <cell r="J56" t="str">
            <v>000000206</v>
          </cell>
          <cell r="K56" t="str">
            <v>03/10/2024</v>
          </cell>
          <cell r="L56" t="str">
            <v>26241047580135000137550010000002061009460988</v>
          </cell>
          <cell r="M56" t="str">
            <v>26 - Pernambuco</v>
          </cell>
          <cell r="N56">
            <v>441.2</v>
          </cell>
        </row>
        <row r="57">
          <cell r="C57" t="str">
            <v>UPAE CARPINA - CG Nº 022/2022</v>
          </cell>
          <cell r="E57" t="str">
            <v xml:space="preserve">3.9 - Material para Manutenção de Bens Imóveis </v>
          </cell>
          <cell r="F57" t="str">
            <v>47.580.135/0001-37</v>
          </cell>
          <cell r="G57" t="str">
            <v>A M COMERCIO DE MATERIAL DE CONSTRUCAO LTDA</v>
          </cell>
          <cell r="H57" t="str">
            <v>B</v>
          </cell>
          <cell r="I57" t="str">
            <v>S</v>
          </cell>
          <cell r="J57" t="str">
            <v>000000207</v>
          </cell>
          <cell r="K57" t="str">
            <v>03/10/2024</v>
          </cell>
          <cell r="L57" t="str">
            <v>26241047580135000137550010000002071001344617</v>
          </cell>
          <cell r="M57" t="str">
            <v>26 - Pernambuco</v>
          </cell>
          <cell r="N57">
            <v>380.34</v>
          </cell>
        </row>
        <row r="58">
          <cell r="C58" t="str">
            <v>UPAE CARPINA - CG Nº 022/2022</v>
          </cell>
          <cell r="E58" t="str">
            <v xml:space="preserve">3.9 - Material para Manutenção de Bens Imóveis </v>
          </cell>
          <cell r="F58" t="str">
            <v>46.012.702/0001-96</v>
          </cell>
          <cell r="G58" t="str">
            <v>TEC EQUIPAMENTOS E SERVIÇOS LTDA</v>
          </cell>
          <cell r="H58" t="str">
            <v>B</v>
          </cell>
          <cell r="I58" t="str">
            <v>S</v>
          </cell>
          <cell r="J58" t="str">
            <v>000001219</v>
          </cell>
          <cell r="K58" t="str">
            <v>03/10/2024</v>
          </cell>
          <cell r="L58" t="str">
            <v>35241046012702000196550010000012191850480428</v>
          </cell>
          <cell r="M58" t="str">
            <v>35 - São Paulo</v>
          </cell>
          <cell r="N58">
            <v>240</v>
          </cell>
        </row>
        <row r="59">
          <cell r="C59" t="str">
            <v>UPAE CARPINA - CG Nº 022/2022</v>
          </cell>
          <cell r="E59" t="str">
            <v xml:space="preserve">3.9 - Material para Manutenção de Bens Imóveis </v>
          </cell>
          <cell r="F59" t="str">
            <v>24.560.896/0001-21</v>
          </cell>
          <cell r="G59" t="str">
            <v>ROBERTA M OLIVEIRA DE LIRA COMERCIO E SERVICOS</v>
          </cell>
          <cell r="H59" t="str">
            <v>B</v>
          </cell>
          <cell r="I59" t="str">
            <v>S</v>
          </cell>
          <cell r="J59" t="str">
            <v>000001726</v>
          </cell>
          <cell r="K59" t="str">
            <v>17/10/2024</v>
          </cell>
          <cell r="L59" t="str">
            <v>26241024560896000121550010000017261079813861</v>
          </cell>
          <cell r="M59" t="str">
            <v>26 - Pernambuco</v>
          </cell>
          <cell r="N59">
            <v>568.79999999999995</v>
          </cell>
        </row>
        <row r="60">
          <cell r="C60" t="str">
            <v>UPAE CARPINA - CG Nº 022/2022</v>
          </cell>
          <cell r="E60" t="str">
            <v xml:space="preserve">3.9 - Material para Manutenção de Bens Imóveis </v>
          </cell>
          <cell r="F60" t="str">
            <v>24.560.896/0001-21</v>
          </cell>
          <cell r="G60" t="str">
            <v>ROBERTA M OLIVEIRA DE LIRA COMERCIO E SERVICOS</v>
          </cell>
          <cell r="H60" t="str">
            <v>B</v>
          </cell>
          <cell r="I60" t="str">
            <v>S</v>
          </cell>
          <cell r="J60" t="str">
            <v>000001753</v>
          </cell>
          <cell r="K60" t="str">
            <v>22/10/2024</v>
          </cell>
          <cell r="L60" t="str">
            <v>26241024560896000121550010000017531039439290</v>
          </cell>
          <cell r="M60" t="str">
            <v>26 - Pernambuco</v>
          </cell>
          <cell r="N60">
            <v>215</v>
          </cell>
        </row>
        <row r="61">
          <cell r="C61" t="str">
            <v>UPAE CARPINA - CG Nº 022/2022</v>
          </cell>
          <cell r="E61" t="str">
            <v xml:space="preserve">3.10 - Material para Manutenção de Bens Móveis </v>
          </cell>
          <cell r="F61" t="str">
            <v>24.073.694/0001-55</v>
          </cell>
          <cell r="G61" t="str">
            <v>CIL COMERCIO DE INFORMATICA LTDA</v>
          </cell>
          <cell r="H61" t="str">
            <v>B</v>
          </cell>
          <cell r="I61" t="str">
            <v>S</v>
          </cell>
          <cell r="J61" t="str">
            <v>000138898</v>
          </cell>
          <cell r="K61" t="str">
            <v>18/10/2024</v>
          </cell>
          <cell r="L61" t="str">
            <v>26241024073694000155550020001388981004228535</v>
          </cell>
          <cell r="M61" t="str">
            <v>26 - Pernambuco</v>
          </cell>
          <cell r="N61">
            <v>989</v>
          </cell>
        </row>
        <row r="62">
          <cell r="C62" t="str">
            <v>UPAE CARPINA - CG Nº 022/2022</v>
          </cell>
          <cell r="E62" t="str">
            <v xml:space="preserve">3.10 - Material para Manutenção de Bens Móveis </v>
          </cell>
          <cell r="F62" t="str">
            <v>41.601.210/0001-12</v>
          </cell>
          <cell r="G62" t="str">
            <v>LUCAS JOSEPH BRAGA DE GREEF EIRELI</v>
          </cell>
          <cell r="H62" t="str">
            <v>B</v>
          </cell>
          <cell r="I62" t="str">
            <v>S</v>
          </cell>
          <cell r="J62" t="str">
            <v>000001241</v>
          </cell>
          <cell r="K62" t="str">
            <v>24/10/2024</v>
          </cell>
          <cell r="L62" t="str">
            <v>26241041601210000112550010000012411046403275</v>
          </cell>
          <cell r="M62" t="str">
            <v>26 - Pernambuco</v>
          </cell>
          <cell r="N62">
            <v>10400</v>
          </cell>
        </row>
        <row r="63">
          <cell r="C63" t="str">
            <v>UPAE CARPINA - CG Nº 022/2022</v>
          </cell>
          <cell r="E63" t="str">
            <v xml:space="preserve">3.10 - Material para Manutenção de Bens Móveis </v>
          </cell>
          <cell r="F63" t="str">
            <v>03.817.043/0001-52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73248</v>
          </cell>
          <cell r="K63" t="str">
            <v>23/10/2024</v>
          </cell>
          <cell r="L63" t="str">
            <v>26241003817043000152550010000732481122092480</v>
          </cell>
          <cell r="M63" t="str">
            <v>26 - Pernambuco</v>
          </cell>
          <cell r="N63">
            <v>328.8</v>
          </cell>
        </row>
        <row r="64">
          <cell r="C64" t="str">
            <v>UPAE CARPINA - CG Nº 022/2022</v>
          </cell>
          <cell r="E64" t="str">
            <v xml:space="preserve">3.10 - Material para Manutenção de Bens Móveis </v>
          </cell>
          <cell r="F64" t="str">
            <v>05.991.790/0001-38</v>
          </cell>
          <cell r="G64" t="str">
            <v>CR MEDICAL PRODUTOS E SERVIÇOS LTDA ME</v>
          </cell>
          <cell r="H64" t="str">
            <v>B</v>
          </cell>
          <cell r="I64" t="str">
            <v>S</v>
          </cell>
          <cell r="J64" t="str">
            <v>7947</v>
          </cell>
          <cell r="K64" t="str">
            <v>10/09/2024</v>
          </cell>
          <cell r="L64" t="str">
            <v>26240905991790000138550010000079471614579447</v>
          </cell>
          <cell r="M64" t="str">
            <v>26 - Pernambuco</v>
          </cell>
          <cell r="N64">
            <v>3970</v>
          </cell>
        </row>
        <row r="65">
          <cell r="C65" t="str">
            <v>UPAE CARPINA - CG Nº 022/2022</v>
          </cell>
          <cell r="E65" t="str">
            <v xml:space="preserve">3.8 - Uniformes, Tecidos e Aviamentos </v>
          </cell>
          <cell r="F65" t="str">
            <v>55.598.566/0001-59</v>
          </cell>
          <cell r="G65" t="str">
            <v>PROTECAO FARDAMENTOS E ENXOVAIS LTDA</v>
          </cell>
          <cell r="H65" t="str">
            <v>B</v>
          </cell>
          <cell r="I65" t="str">
            <v>S</v>
          </cell>
          <cell r="J65" t="str">
            <v>000000056</v>
          </cell>
          <cell r="K65" t="str">
            <v>30/09/2024</v>
          </cell>
          <cell r="L65" t="str">
            <v>26240955598566000159550010000000561100084086</v>
          </cell>
          <cell r="M65" t="str">
            <v>26 - Pernambuco</v>
          </cell>
          <cell r="N65">
            <v>1704.3</v>
          </cell>
        </row>
        <row r="66">
          <cell r="C66" t="str">
            <v>UPAE CARPINA - CG Nº 022/2022</v>
          </cell>
          <cell r="E66" t="str">
            <v xml:space="preserve">3.8 - Uniformes, Tecidos e Aviamentos </v>
          </cell>
          <cell r="F66" t="str">
            <v>37.502.949/0001-08</v>
          </cell>
          <cell r="G66" t="str">
            <v>ANA PAULA LEANDRO FARDAMENTOS E UNIFORMES</v>
          </cell>
          <cell r="H66" t="str">
            <v>B</v>
          </cell>
          <cell r="I66" t="str">
            <v>S</v>
          </cell>
          <cell r="J66" t="str">
            <v>000000203</v>
          </cell>
          <cell r="K66" t="str">
            <v>03/10/2024</v>
          </cell>
          <cell r="L66" t="str">
            <v>26241037502949000108550010000002031982521050</v>
          </cell>
          <cell r="M66" t="str">
            <v>26 - Pernambuco</v>
          </cell>
          <cell r="N66">
            <v>738</v>
          </cell>
        </row>
        <row r="67">
          <cell r="C67" t="str">
            <v>UPAE CARPINA - CG Nº 022/2022</v>
          </cell>
          <cell r="E67" t="str">
            <v xml:space="preserve">3.8 - Uniformes, Tecidos e Aviamentos </v>
          </cell>
          <cell r="F67" t="str">
            <v>26.012.135/0001-60</v>
          </cell>
          <cell r="G67" t="str">
            <v>ACB SEGURANCA EM EPI LTDA</v>
          </cell>
          <cell r="H67" t="str">
            <v>B</v>
          </cell>
          <cell r="I67" t="str">
            <v>S</v>
          </cell>
          <cell r="J67" t="str">
            <v>000016282</v>
          </cell>
          <cell r="K67" t="str">
            <v>24/10/2024</v>
          </cell>
          <cell r="L67" t="str">
            <v>26241026012135000160550000000162821431794987</v>
          </cell>
          <cell r="M67" t="str">
            <v>26 - Pernambuco</v>
          </cell>
          <cell r="N67">
            <v>110</v>
          </cell>
        </row>
        <row r="68">
          <cell r="C68" t="str">
            <v>UPAE CARPINA - CG Nº 022/2022</v>
          </cell>
          <cell r="E68" t="str">
            <v xml:space="preserve">3.8 - Uniformes, Tecidos e Aviamentos </v>
          </cell>
          <cell r="F68" t="str">
            <v>26.012.135/0001-60</v>
          </cell>
          <cell r="G68" t="str">
            <v>ACB SEGURANCA EM EPI LTDA</v>
          </cell>
          <cell r="H68" t="str">
            <v>B</v>
          </cell>
          <cell r="I68" t="str">
            <v>S</v>
          </cell>
          <cell r="J68" t="str">
            <v>000016366</v>
          </cell>
          <cell r="K68" t="str">
            <v>30/10/2024</v>
          </cell>
          <cell r="L68" t="str">
            <v>26241026012135000160550000000163661773931955</v>
          </cell>
          <cell r="M68" t="str">
            <v>26 - Pernambuco</v>
          </cell>
          <cell r="N68">
            <v>200</v>
          </cell>
        </row>
        <row r="69">
          <cell r="E69" t="str">
            <v/>
          </cell>
        </row>
        <row r="70">
          <cell r="C70" t="str">
            <v>UPAE CARPINA - CG Nº 022/2022</v>
          </cell>
          <cell r="E70" t="str">
            <v xml:space="preserve">3.8 - Uniformes, Tecidos e Aviamentos </v>
          </cell>
          <cell r="F70" t="str">
            <v>04.402.515/0001-79</v>
          </cell>
          <cell r="G70" t="str">
            <v>E M DE MOURA COMERCIAL ME</v>
          </cell>
          <cell r="H70" t="str">
            <v>B</v>
          </cell>
          <cell r="I70" t="str">
            <v>S</v>
          </cell>
          <cell r="J70" t="str">
            <v>006244</v>
          </cell>
          <cell r="K70" t="str">
            <v>08/10/2024</v>
          </cell>
          <cell r="L70" t="str">
            <v>26241004402515000179550010000062441086629065</v>
          </cell>
          <cell r="M70" t="str">
            <v>26 - Pernambuco</v>
          </cell>
          <cell r="N70">
            <v>762.5</v>
          </cell>
        </row>
        <row r="71">
          <cell r="C71" t="str">
            <v>UPAE CARPINA - CG Nº 022/2022</v>
          </cell>
          <cell r="E71" t="str">
            <v xml:space="preserve">3.8 - Uniformes, Tecidos e Aviamentos </v>
          </cell>
          <cell r="F71" t="str">
            <v>29.342.388/0001-90</v>
          </cell>
          <cell r="G71" t="str">
            <v>EXPRESSO LOGISTICA LTDA</v>
          </cell>
          <cell r="H71" t="str">
            <v>B</v>
          </cell>
          <cell r="I71" t="str">
            <v>S</v>
          </cell>
          <cell r="J71" t="str">
            <v>540</v>
          </cell>
          <cell r="K71" t="str">
            <v>24/10/2024</v>
          </cell>
          <cell r="L71" t="str">
            <v>26241029342388000190550010000005401207572900</v>
          </cell>
          <cell r="M71" t="str">
            <v>26 - Pernambuco</v>
          </cell>
          <cell r="N71">
            <v>290</v>
          </cell>
        </row>
        <row r="72">
          <cell r="C72" t="str">
            <v>UPAE CARPINA - CG Nº 022/2022</v>
          </cell>
          <cell r="E72" t="str">
            <v>3.99 - Outras despesas com Material de Consumo</v>
          </cell>
          <cell r="F72" t="str">
            <v>28.676.020/0001-04</v>
          </cell>
          <cell r="G72" t="str">
            <v>ARCO FABRICAÇÃO E DISTRIBUIDORA LTDA</v>
          </cell>
          <cell r="H72" t="str">
            <v>B</v>
          </cell>
          <cell r="I72" t="str">
            <v>S</v>
          </cell>
          <cell r="J72" t="str">
            <v>000007654</v>
          </cell>
          <cell r="K72" t="str">
            <v>08/08/2024</v>
          </cell>
          <cell r="L72" t="str">
            <v>26240828676020000104550010000076541000076424</v>
          </cell>
          <cell r="M72" t="str">
            <v>26 - Pernambuco</v>
          </cell>
          <cell r="N72">
            <v>52000</v>
          </cell>
        </row>
        <row r="73">
          <cell r="C73" t="str">
            <v>UPAE CARPINA - CG Nº 022/2022</v>
          </cell>
          <cell r="E73" t="str">
            <v xml:space="preserve">5.21 - Seguros em geral </v>
          </cell>
          <cell r="F73">
            <v>61074175000138</v>
          </cell>
          <cell r="G73" t="str">
            <v>MAFRE SEGUROS GERAIS AS - 9ª PARCELA</v>
          </cell>
          <cell r="H73" t="str">
            <v>S</v>
          </cell>
          <cell r="I73" t="str">
            <v>N</v>
          </cell>
          <cell r="J73" t="str">
            <v>7</v>
          </cell>
          <cell r="K73" t="str">
            <v>10/01/2024</v>
          </cell>
          <cell r="M73" t="str">
            <v>26 -  Pernambuco</v>
          </cell>
          <cell r="N73">
            <v>638.54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 TED INTERNET</v>
          </cell>
          <cell r="H74" t="str">
            <v>S</v>
          </cell>
          <cell r="I74" t="str">
            <v>N</v>
          </cell>
          <cell r="K74">
            <v>45568</v>
          </cell>
          <cell r="M74" t="str">
            <v>26 -  Pernambuco</v>
          </cell>
          <cell r="N74">
            <v>2.2200000000000002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 TED INTERNET</v>
          </cell>
          <cell r="H75" t="str">
            <v>S</v>
          </cell>
          <cell r="I75" t="str">
            <v>N</v>
          </cell>
          <cell r="K75">
            <v>45569</v>
          </cell>
          <cell r="M75" t="str">
            <v>26 -  Pernambuco</v>
          </cell>
          <cell r="N75">
            <v>2.2200000000000002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 TED INTERNET</v>
          </cell>
          <cell r="H76" t="str">
            <v>S</v>
          </cell>
          <cell r="I76" t="str">
            <v>N</v>
          </cell>
          <cell r="K76">
            <v>45573</v>
          </cell>
          <cell r="M76" t="str">
            <v>26 -  Pernambuco</v>
          </cell>
          <cell r="N76">
            <v>2.2200000000000002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 TED INTERNET</v>
          </cell>
          <cell r="H77" t="str">
            <v>S</v>
          </cell>
          <cell r="I77" t="str">
            <v>N</v>
          </cell>
          <cell r="K77">
            <v>45573</v>
          </cell>
          <cell r="M77" t="str">
            <v>26 -  Pernambuco</v>
          </cell>
          <cell r="N77">
            <v>2.2200000000000002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 TED INTERNET</v>
          </cell>
          <cell r="H78" t="str">
            <v>S</v>
          </cell>
          <cell r="I78" t="str">
            <v>N</v>
          </cell>
          <cell r="K78">
            <v>45573</v>
          </cell>
          <cell r="M78" t="str">
            <v>26 -  Pernambuco</v>
          </cell>
          <cell r="N78">
            <v>2.2200000000000002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 TED INTERNET</v>
          </cell>
          <cell r="H79" t="str">
            <v>S</v>
          </cell>
          <cell r="I79" t="str">
            <v>N</v>
          </cell>
          <cell r="K79">
            <v>45573</v>
          </cell>
          <cell r="M79" t="str">
            <v>26 -  Pernambuco</v>
          </cell>
          <cell r="N79">
            <v>2.2200000000000002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 TED INTERNET</v>
          </cell>
          <cell r="H80" t="str">
            <v>S</v>
          </cell>
          <cell r="I80" t="str">
            <v>N</v>
          </cell>
          <cell r="K80">
            <v>45575</v>
          </cell>
          <cell r="M80" t="str">
            <v>26 -  Pernambuco</v>
          </cell>
          <cell r="N80">
            <v>2.2200000000000002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 TED INTERNET</v>
          </cell>
          <cell r="H81" t="str">
            <v>S</v>
          </cell>
          <cell r="I81" t="str">
            <v>N</v>
          </cell>
          <cell r="K81">
            <v>45575</v>
          </cell>
          <cell r="M81" t="str">
            <v>26 -  Pernambuco</v>
          </cell>
          <cell r="N81">
            <v>2.2200000000000002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 TED INTERNET</v>
          </cell>
          <cell r="H82" t="str">
            <v>S</v>
          </cell>
          <cell r="I82" t="str">
            <v>N</v>
          </cell>
          <cell r="K82">
            <v>45575</v>
          </cell>
          <cell r="M82" t="str">
            <v>26 -  Pernambuco</v>
          </cell>
          <cell r="N82">
            <v>2.2200000000000002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 TED INTERNET</v>
          </cell>
          <cell r="H83" t="str">
            <v>S</v>
          </cell>
          <cell r="I83" t="str">
            <v>N</v>
          </cell>
          <cell r="K83">
            <v>45575</v>
          </cell>
          <cell r="M83" t="str">
            <v>26 -  Pernambuco</v>
          </cell>
          <cell r="N83">
            <v>2.2200000000000002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 TED INTERNET</v>
          </cell>
          <cell r="H84" t="str">
            <v>S</v>
          </cell>
          <cell r="I84" t="str">
            <v>N</v>
          </cell>
          <cell r="K84">
            <v>45579</v>
          </cell>
          <cell r="M84" t="str">
            <v>26 -  Pernambuco</v>
          </cell>
          <cell r="N84">
            <v>2.2200000000000002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 TED INTERNET</v>
          </cell>
          <cell r="H85" t="str">
            <v>S</v>
          </cell>
          <cell r="I85" t="str">
            <v>N</v>
          </cell>
          <cell r="K85">
            <v>45579</v>
          </cell>
          <cell r="M85" t="str">
            <v>26 -  Pernambuco</v>
          </cell>
          <cell r="N85">
            <v>2.2200000000000002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 TED INTERNET</v>
          </cell>
          <cell r="H86" t="str">
            <v>S</v>
          </cell>
          <cell r="I86" t="str">
            <v>N</v>
          </cell>
          <cell r="K86">
            <v>45580</v>
          </cell>
          <cell r="M86" t="str">
            <v>26 -  Pernambuco</v>
          </cell>
          <cell r="N86">
            <v>2.2200000000000002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 TED INTERNET</v>
          </cell>
          <cell r="H87" t="str">
            <v>S</v>
          </cell>
          <cell r="I87" t="str">
            <v>N</v>
          </cell>
          <cell r="K87">
            <v>45580</v>
          </cell>
          <cell r="M87" t="str">
            <v>26 -  Pernambuco</v>
          </cell>
          <cell r="N87">
            <v>2.2200000000000002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DOC/TED INTERNET TED INTERNET</v>
          </cell>
          <cell r="H88" t="str">
            <v>S</v>
          </cell>
          <cell r="I88" t="str">
            <v>N</v>
          </cell>
          <cell r="K88">
            <v>45580</v>
          </cell>
          <cell r="M88" t="str">
            <v>26 -  Pernambuco</v>
          </cell>
          <cell r="N88">
            <v>2.2200000000000002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DOC/TED INTERNET TED INTERNET</v>
          </cell>
          <cell r="H89" t="str">
            <v>S</v>
          </cell>
          <cell r="I89" t="str">
            <v>N</v>
          </cell>
          <cell r="K89">
            <v>45580</v>
          </cell>
          <cell r="M89" t="str">
            <v>26 -  Pernambuco</v>
          </cell>
          <cell r="N89">
            <v>2.2200000000000002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>DOC/TED INTERNET TED INTERNET</v>
          </cell>
          <cell r="H90" t="str">
            <v>S</v>
          </cell>
          <cell r="I90" t="str">
            <v>N</v>
          </cell>
          <cell r="K90">
            <v>45580</v>
          </cell>
          <cell r="M90" t="str">
            <v>26 -  Pernambuco</v>
          </cell>
          <cell r="N90">
            <v>2.2200000000000002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>DOC/TED INTERNET TED INTERNET</v>
          </cell>
          <cell r="H91" t="str">
            <v>S</v>
          </cell>
          <cell r="I91" t="str">
            <v>N</v>
          </cell>
          <cell r="K91">
            <v>45580</v>
          </cell>
          <cell r="M91" t="str">
            <v>26 -  Pernambuco</v>
          </cell>
          <cell r="N91">
            <v>2.2200000000000002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DOC/TED INTERNET TED INTERNET</v>
          </cell>
          <cell r="H92" t="str">
            <v>S</v>
          </cell>
          <cell r="I92" t="str">
            <v>N</v>
          </cell>
          <cell r="K92">
            <v>45580</v>
          </cell>
          <cell r="M92" t="str">
            <v>26 -  Pernambuco</v>
          </cell>
          <cell r="N92">
            <v>2.2200000000000002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DOC/TED INTERNET TED INTERNET</v>
          </cell>
          <cell r="H93" t="str">
            <v>S</v>
          </cell>
          <cell r="I93" t="str">
            <v>N</v>
          </cell>
          <cell r="K93">
            <v>45582</v>
          </cell>
          <cell r="M93" t="str">
            <v>26 -  Pernambuco</v>
          </cell>
          <cell r="N93">
            <v>2.2200000000000002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DOC/TED INTERNET TED INTERNET</v>
          </cell>
          <cell r="H94" t="str">
            <v>S</v>
          </cell>
          <cell r="I94" t="str">
            <v>N</v>
          </cell>
          <cell r="K94">
            <v>45582</v>
          </cell>
          <cell r="M94" t="str">
            <v>26 -  Pernambuco</v>
          </cell>
          <cell r="N94">
            <v>2.2200000000000002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>DOC/TED INTERNET TED INTERNET</v>
          </cell>
          <cell r="H95" t="str">
            <v>S</v>
          </cell>
          <cell r="I95" t="str">
            <v>N</v>
          </cell>
          <cell r="K95">
            <v>45582</v>
          </cell>
          <cell r="M95" t="str">
            <v>26 -  Pernambuco</v>
          </cell>
          <cell r="N95">
            <v>2.2200000000000002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>DOC/TED INTERNET TED INTERNET</v>
          </cell>
          <cell r="H96" t="str">
            <v>S</v>
          </cell>
          <cell r="I96" t="str">
            <v>N</v>
          </cell>
          <cell r="K96">
            <v>45582</v>
          </cell>
          <cell r="M96" t="str">
            <v>26 -  Pernambuco</v>
          </cell>
          <cell r="N96">
            <v>2.2200000000000002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>DOC/TED INTERNET TED INTERNET</v>
          </cell>
          <cell r="H97" t="str">
            <v>S</v>
          </cell>
          <cell r="I97" t="str">
            <v>N</v>
          </cell>
          <cell r="K97">
            <v>45582</v>
          </cell>
          <cell r="M97" t="str">
            <v>26 -  Pernambuco</v>
          </cell>
          <cell r="N97">
            <v>2.2200000000000002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>DOC/TED INTERNET TED INTERNET</v>
          </cell>
          <cell r="H98" t="str">
            <v>S</v>
          </cell>
          <cell r="I98" t="str">
            <v>N</v>
          </cell>
          <cell r="K98">
            <v>45582</v>
          </cell>
          <cell r="M98" t="str">
            <v>26 -  Pernambuco</v>
          </cell>
          <cell r="N98">
            <v>2.2200000000000002</v>
          </cell>
        </row>
        <row r="99">
          <cell r="C99" t="str">
            <v>UPAE CARPINA - CG Nº 022/2022</v>
          </cell>
          <cell r="E99" t="str">
            <v xml:space="preserve">5.25 - Serviços Bancários </v>
          </cell>
          <cell r="G99" t="str">
            <v>DOC/TED INTERNET TED INTERNET</v>
          </cell>
          <cell r="H99" t="str">
            <v>S</v>
          </cell>
          <cell r="I99" t="str">
            <v>N</v>
          </cell>
          <cell r="K99">
            <v>45582</v>
          </cell>
          <cell r="M99" t="str">
            <v>26 -  Pernambuco</v>
          </cell>
          <cell r="N99">
            <v>2.2200000000000002</v>
          </cell>
        </row>
        <row r="100">
          <cell r="C100" t="str">
            <v>UPAE CARPINA - CG Nº 022/2022</v>
          </cell>
          <cell r="E100" t="str">
            <v xml:space="preserve">5.25 - Serviços Bancários </v>
          </cell>
          <cell r="G100" t="str">
            <v>DOC/TED INTERNET TED INTERNET</v>
          </cell>
          <cell r="H100" t="str">
            <v>S</v>
          </cell>
          <cell r="I100" t="str">
            <v>N</v>
          </cell>
          <cell r="K100">
            <v>45582</v>
          </cell>
          <cell r="M100" t="str">
            <v>26 -  Pernambuco</v>
          </cell>
          <cell r="N100">
            <v>2.2200000000000002</v>
          </cell>
        </row>
        <row r="101">
          <cell r="C101" t="str">
            <v>UPAE CARPINA - CG Nº 022/2022</v>
          </cell>
          <cell r="E101" t="str">
            <v xml:space="preserve">5.25 - Serviços Bancários </v>
          </cell>
          <cell r="G101" t="str">
            <v>DOC/TED INTERNET TED INTERNET</v>
          </cell>
          <cell r="H101" t="str">
            <v>S</v>
          </cell>
          <cell r="I101" t="str">
            <v>N</v>
          </cell>
          <cell r="K101">
            <v>45582</v>
          </cell>
          <cell r="M101" t="str">
            <v>26 -  Pernambuco</v>
          </cell>
          <cell r="N101">
            <v>2.2200000000000002</v>
          </cell>
        </row>
        <row r="102">
          <cell r="C102" t="str">
            <v>UPAE CARPINA - CG Nº 022/2022</v>
          </cell>
          <cell r="E102" t="str">
            <v xml:space="preserve">5.25 - Serviços Bancários </v>
          </cell>
          <cell r="G102" t="str">
            <v>DOC/TED INTERNET TED INTERNET</v>
          </cell>
          <cell r="H102" t="str">
            <v>S</v>
          </cell>
          <cell r="I102" t="str">
            <v>N</v>
          </cell>
          <cell r="K102">
            <v>45582</v>
          </cell>
          <cell r="M102" t="str">
            <v>26 -  Pernambuco</v>
          </cell>
          <cell r="N102">
            <v>2.2200000000000002</v>
          </cell>
        </row>
        <row r="103">
          <cell r="C103" t="str">
            <v>UPAE CARPINA - CG Nº 022/2022</v>
          </cell>
          <cell r="E103" t="str">
            <v xml:space="preserve">5.25 - Serviços Bancários </v>
          </cell>
          <cell r="G103" t="str">
            <v>DOC/TED INTERNET TED INTERNET</v>
          </cell>
          <cell r="H103" t="str">
            <v>S</v>
          </cell>
          <cell r="I103" t="str">
            <v>N</v>
          </cell>
          <cell r="K103">
            <v>45582</v>
          </cell>
          <cell r="M103" t="str">
            <v>26 -  Pernambuco</v>
          </cell>
          <cell r="N103">
            <v>2.2200000000000002</v>
          </cell>
        </row>
        <row r="104">
          <cell r="C104" t="str">
            <v>UPAE CARPINA - CG Nº 022/2022</v>
          </cell>
          <cell r="E104" t="str">
            <v xml:space="preserve">5.25 - Serviços Bancários </v>
          </cell>
          <cell r="G104" t="str">
            <v>DOC/TED INTERNET TED INTERNET</v>
          </cell>
          <cell r="H104" t="str">
            <v>S</v>
          </cell>
          <cell r="I104" t="str">
            <v>N</v>
          </cell>
          <cell r="K104">
            <v>45582</v>
          </cell>
          <cell r="M104" t="str">
            <v>26 -  Pernambuco</v>
          </cell>
          <cell r="N104">
            <v>2.2200000000000002</v>
          </cell>
        </row>
        <row r="105">
          <cell r="C105" t="str">
            <v>UPAE CARPINA - CG Nº 022/2022</v>
          </cell>
          <cell r="E105" t="str">
            <v xml:space="preserve">5.25 - Serviços Bancários </v>
          </cell>
          <cell r="G105" t="str">
            <v>DOC/TED INTERNET TED INTERNET</v>
          </cell>
          <cell r="H105" t="str">
            <v>S</v>
          </cell>
          <cell r="I105" t="str">
            <v>N</v>
          </cell>
          <cell r="K105">
            <v>45582</v>
          </cell>
          <cell r="M105" t="str">
            <v>26 -  Pernambuco</v>
          </cell>
          <cell r="N105">
            <v>2.2200000000000002</v>
          </cell>
        </row>
        <row r="106">
          <cell r="C106" t="str">
            <v>UPAE CARPINA - CG Nº 022/2022</v>
          </cell>
          <cell r="E106" t="str">
            <v xml:space="preserve">5.25 - Serviços Bancários </v>
          </cell>
          <cell r="G106" t="str">
            <v>DOC/TED INTERNET TED INTERNET</v>
          </cell>
          <cell r="H106" t="str">
            <v>S</v>
          </cell>
          <cell r="I106" t="str">
            <v>N</v>
          </cell>
          <cell r="K106">
            <v>45582</v>
          </cell>
          <cell r="M106" t="str">
            <v>26 -  Pernambuco</v>
          </cell>
          <cell r="N106">
            <v>2.2200000000000002</v>
          </cell>
        </row>
        <row r="107">
          <cell r="C107" t="str">
            <v>UPAE CARPINA - CG Nº 022/2022</v>
          </cell>
          <cell r="E107" t="str">
            <v xml:space="preserve">5.25 - Serviços Bancários </v>
          </cell>
          <cell r="G107" t="str">
            <v>DOC/TED INTERNET TED INTERNET</v>
          </cell>
          <cell r="H107" t="str">
            <v>S</v>
          </cell>
          <cell r="I107" t="str">
            <v>N</v>
          </cell>
          <cell r="K107">
            <v>45582</v>
          </cell>
          <cell r="M107" t="str">
            <v>26 -  Pernambuco</v>
          </cell>
          <cell r="N107">
            <v>2.2200000000000002</v>
          </cell>
        </row>
        <row r="108">
          <cell r="C108" t="str">
            <v>UPAE CARPINA - CG Nº 022/2022</v>
          </cell>
          <cell r="E108" t="str">
            <v xml:space="preserve">5.25 - Serviços Bancários </v>
          </cell>
          <cell r="G108" t="str">
            <v>DOC/TED INTERNET TED INTERNET</v>
          </cell>
          <cell r="H108" t="str">
            <v>S</v>
          </cell>
          <cell r="I108" t="str">
            <v>N</v>
          </cell>
          <cell r="K108">
            <v>45582</v>
          </cell>
          <cell r="M108" t="str">
            <v>26 -  Pernambuco</v>
          </cell>
          <cell r="N108">
            <v>2.2200000000000002</v>
          </cell>
        </row>
        <row r="109">
          <cell r="C109" t="str">
            <v>UPAE CARPINA - CG Nº 022/2022</v>
          </cell>
          <cell r="E109" t="str">
            <v xml:space="preserve">5.25 - Serviços Bancários </v>
          </cell>
          <cell r="G109" t="str">
            <v>DOC/TED INTERNET TED INTERNET</v>
          </cell>
          <cell r="H109" t="str">
            <v>S</v>
          </cell>
          <cell r="I109" t="str">
            <v>N</v>
          </cell>
          <cell r="K109">
            <v>45582</v>
          </cell>
          <cell r="M109" t="str">
            <v>26 -  Pernambuco</v>
          </cell>
          <cell r="N109">
            <v>2.2200000000000002</v>
          </cell>
        </row>
        <row r="110">
          <cell r="C110" t="str">
            <v>UPAE CARPINA - CG Nº 022/2022</v>
          </cell>
          <cell r="E110" t="str">
            <v xml:space="preserve">5.25 - Serviços Bancários </v>
          </cell>
          <cell r="G110" t="str">
            <v>DOC/TED INTERNET TED INTERNET</v>
          </cell>
          <cell r="H110" t="str">
            <v>S</v>
          </cell>
          <cell r="I110" t="str">
            <v>N</v>
          </cell>
          <cell r="K110">
            <v>45582</v>
          </cell>
          <cell r="M110" t="str">
            <v>26 -  Pernambuco</v>
          </cell>
          <cell r="N110">
            <v>2.2200000000000002</v>
          </cell>
        </row>
        <row r="111">
          <cell r="C111" t="str">
            <v>UPAE CARPINA - CG Nº 022/2022</v>
          </cell>
          <cell r="E111" t="str">
            <v xml:space="preserve">5.25 - Serviços Bancários </v>
          </cell>
          <cell r="G111" t="str">
            <v>DOC/TED INTERNET TED INTERNET</v>
          </cell>
          <cell r="H111" t="str">
            <v>S</v>
          </cell>
          <cell r="I111" t="str">
            <v>N</v>
          </cell>
          <cell r="K111">
            <v>45582</v>
          </cell>
          <cell r="M111" t="str">
            <v>26 -  Pernambuco</v>
          </cell>
          <cell r="N111">
            <v>2.2200000000000002</v>
          </cell>
        </row>
        <row r="112">
          <cell r="C112" t="str">
            <v>UPAE CARPINA - CG Nº 022/2022</v>
          </cell>
          <cell r="E112" t="str">
            <v xml:space="preserve">5.25 - Serviços Bancários </v>
          </cell>
          <cell r="G112" t="str">
            <v>DOC/TED INTERNET TED INTERNET</v>
          </cell>
          <cell r="H112" t="str">
            <v>S</v>
          </cell>
          <cell r="I112" t="str">
            <v>N</v>
          </cell>
          <cell r="K112">
            <v>45582</v>
          </cell>
          <cell r="M112" t="str">
            <v>26 -  Pernambuco</v>
          </cell>
          <cell r="N112">
            <v>2.2200000000000002</v>
          </cell>
        </row>
        <row r="113">
          <cell r="C113" t="str">
            <v>UPAE CARPINA - CG Nº 022/2022</v>
          </cell>
          <cell r="E113" t="str">
            <v xml:space="preserve">5.25 - Serviços Bancários </v>
          </cell>
          <cell r="G113" t="str">
            <v>DOC/TED INTERNET TED INTERNET</v>
          </cell>
          <cell r="H113" t="str">
            <v>S</v>
          </cell>
          <cell r="I113" t="str">
            <v>N</v>
          </cell>
          <cell r="K113">
            <v>45582</v>
          </cell>
          <cell r="M113" t="str">
            <v>26 -  Pernambuco</v>
          </cell>
          <cell r="N113">
            <v>2.2200000000000002</v>
          </cell>
        </row>
        <row r="114">
          <cell r="C114" t="str">
            <v>UPAE CARPINA - CG Nº 022/2022</v>
          </cell>
          <cell r="E114" t="str">
            <v xml:space="preserve">5.25 - Serviços Bancários </v>
          </cell>
          <cell r="G114" t="str">
            <v>DOC/TED INTERNET TED INTERNET</v>
          </cell>
          <cell r="H114" t="str">
            <v>S</v>
          </cell>
          <cell r="I114" t="str">
            <v>N</v>
          </cell>
          <cell r="K114">
            <v>45583</v>
          </cell>
          <cell r="M114" t="str">
            <v>26 -  Pernambuco</v>
          </cell>
          <cell r="N114">
            <v>2.2200000000000002</v>
          </cell>
        </row>
        <row r="115">
          <cell r="C115" t="str">
            <v>UPAE CARPINA - CG Nº 022/2022</v>
          </cell>
          <cell r="E115" t="str">
            <v xml:space="preserve">5.25 - Serviços Bancários </v>
          </cell>
          <cell r="G115" t="str">
            <v>DOC/TED INTERNET TED INTERNET</v>
          </cell>
          <cell r="H115" t="str">
            <v>S</v>
          </cell>
          <cell r="I115" t="str">
            <v>N</v>
          </cell>
          <cell r="K115">
            <v>45583</v>
          </cell>
          <cell r="M115" t="str">
            <v>26 -  Pernambuco</v>
          </cell>
          <cell r="N115">
            <v>2.2200000000000002</v>
          </cell>
        </row>
        <row r="116">
          <cell r="C116" t="str">
            <v>UPAE CARPINA - CG Nº 022/2022</v>
          </cell>
          <cell r="E116" t="str">
            <v xml:space="preserve">5.25 - Serviços Bancários </v>
          </cell>
          <cell r="G116" t="str">
            <v>DOC/TED INTERNET TED INTERNET</v>
          </cell>
          <cell r="H116" t="str">
            <v>S</v>
          </cell>
          <cell r="I116" t="str">
            <v>N</v>
          </cell>
          <cell r="K116">
            <v>45583</v>
          </cell>
          <cell r="M116" t="str">
            <v>26 -  Pernambuco</v>
          </cell>
          <cell r="N116">
            <v>2.2200000000000002</v>
          </cell>
        </row>
        <row r="117">
          <cell r="C117" t="str">
            <v>UPAE CARPINA - CG Nº 022/2022</v>
          </cell>
          <cell r="E117" t="str">
            <v xml:space="preserve">5.25 - Serviços Bancários </v>
          </cell>
          <cell r="G117" t="str">
            <v>DOC/TED INTERNET TED INTERNET</v>
          </cell>
          <cell r="H117" t="str">
            <v>S</v>
          </cell>
          <cell r="I117" t="str">
            <v>N</v>
          </cell>
          <cell r="K117">
            <v>45583</v>
          </cell>
          <cell r="M117" t="str">
            <v>26 -  Pernambuco</v>
          </cell>
          <cell r="N117">
            <v>2.2200000000000002</v>
          </cell>
        </row>
        <row r="118">
          <cell r="C118" t="str">
            <v>UPAE CARPINA - CG Nº 022/2022</v>
          </cell>
          <cell r="E118" t="str">
            <v xml:space="preserve">5.25 - Serviços Bancários </v>
          </cell>
          <cell r="G118" t="str">
            <v>DOC/TED INTERNET TED INTERNET</v>
          </cell>
          <cell r="H118" t="str">
            <v>S</v>
          </cell>
          <cell r="I118" t="str">
            <v>N</v>
          </cell>
          <cell r="K118">
            <v>45583</v>
          </cell>
          <cell r="M118" t="str">
            <v>26 -  Pernambuco</v>
          </cell>
          <cell r="N118">
            <v>2.2200000000000002</v>
          </cell>
        </row>
        <row r="119">
          <cell r="C119" t="str">
            <v>UPAE CARPINA - CG Nº 022/2022</v>
          </cell>
          <cell r="E119" t="str">
            <v xml:space="preserve">5.25 - Serviços Bancários </v>
          </cell>
          <cell r="G119" t="str">
            <v>DOC/TED INTERNET TED INTERNET</v>
          </cell>
          <cell r="H119" t="str">
            <v>S</v>
          </cell>
          <cell r="I119" t="str">
            <v>N</v>
          </cell>
          <cell r="K119">
            <v>45583</v>
          </cell>
          <cell r="M119" t="str">
            <v>26 -  Pernambuco</v>
          </cell>
          <cell r="N119">
            <v>2.2200000000000002</v>
          </cell>
        </row>
        <row r="120">
          <cell r="C120" t="str">
            <v>UPAE CARPINA - CG Nº 022/2022</v>
          </cell>
          <cell r="E120" t="str">
            <v xml:space="preserve">5.25 - Serviços Bancários </v>
          </cell>
          <cell r="G120" t="str">
            <v>DOC/TED INTERNET TED INTERNET</v>
          </cell>
          <cell r="H120" t="str">
            <v>S</v>
          </cell>
          <cell r="I120" t="str">
            <v>N</v>
          </cell>
          <cell r="K120">
            <v>45583</v>
          </cell>
          <cell r="M120" t="str">
            <v>26 -  Pernambuco</v>
          </cell>
          <cell r="N120">
            <v>2.2200000000000002</v>
          </cell>
        </row>
        <row r="121">
          <cell r="C121" t="str">
            <v>UPAE CARPINA - CG Nº 022/2022</v>
          </cell>
          <cell r="E121" t="str">
            <v xml:space="preserve">5.25 - Serviços Bancários </v>
          </cell>
          <cell r="G121" t="str">
            <v>DOC/TED INTERNET TED INTERNET</v>
          </cell>
          <cell r="H121" t="str">
            <v>S</v>
          </cell>
          <cell r="I121" t="str">
            <v>N</v>
          </cell>
          <cell r="K121">
            <v>45583</v>
          </cell>
          <cell r="M121" t="str">
            <v>26 -  Pernambuco</v>
          </cell>
          <cell r="N121">
            <v>2.2200000000000002</v>
          </cell>
        </row>
        <row r="122">
          <cell r="C122" t="str">
            <v>UPAE CARPINA - CG Nº 022/2022</v>
          </cell>
          <cell r="E122" t="str">
            <v xml:space="preserve">5.25 - Serviços Bancários </v>
          </cell>
          <cell r="G122" t="str">
            <v>DOC/TED INTERNET TED INTERNET</v>
          </cell>
          <cell r="H122" t="str">
            <v>S</v>
          </cell>
          <cell r="I122" t="str">
            <v>N</v>
          </cell>
          <cell r="K122">
            <v>45590</v>
          </cell>
          <cell r="M122" t="str">
            <v>26 -  Pernambuco</v>
          </cell>
          <cell r="N122">
            <v>2.2200000000000002</v>
          </cell>
        </row>
        <row r="123">
          <cell r="C123" t="str">
            <v>UPAE CARPINA - CG Nº 022/2022</v>
          </cell>
          <cell r="E123" t="str">
            <v xml:space="preserve">5.25 - Serviços Bancários </v>
          </cell>
          <cell r="G123" t="str">
            <v>DOC/TED INTERNET TED INTERNET</v>
          </cell>
          <cell r="H123" t="str">
            <v>S</v>
          </cell>
          <cell r="I123" t="str">
            <v>N</v>
          </cell>
          <cell r="K123">
            <v>45590</v>
          </cell>
          <cell r="M123" t="str">
            <v>26 -  Pernambuco</v>
          </cell>
          <cell r="N123">
            <v>2.2200000000000002</v>
          </cell>
        </row>
        <row r="124">
          <cell r="C124" t="str">
            <v>UPAE CARPINA - CG Nº 022/2022</v>
          </cell>
          <cell r="E124" t="str">
            <v xml:space="preserve">5.25 - Serviços Bancários </v>
          </cell>
          <cell r="G124" t="str">
            <v>DOC/TED INTERNET TED INTERNET</v>
          </cell>
          <cell r="H124" t="str">
            <v>S</v>
          </cell>
          <cell r="I124" t="str">
            <v>N</v>
          </cell>
          <cell r="K124">
            <v>45596</v>
          </cell>
          <cell r="M124" t="str">
            <v>26 -  Pernambuco</v>
          </cell>
          <cell r="N124">
            <v>2.2200000000000002</v>
          </cell>
        </row>
        <row r="125">
          <cell r="C125" t="str">
            <v>UPAE CARPINA - CG Nº 022/2022</v>
          </cell>
          <cell r="E125" t="str">
            <v xml:space="preserve">5.25 - Serviços Bancários </v>
          </cell>
          <cell r="G125" t="str">
            <v>DOC/TED INTERNET TED INTERNET</v>
          </cell>
          <cell r="H125" t="str">
            <v>S</v>
          </cell>
          <cell r="I125" t="str">
            <v>N</v>
          </cell>
          <cell r="K125">
            <v>45596</v>
          </cell>
          <cell r="M125" t="str">
            <v>26 -  Pernambuco</v>
          </cell>
          <cell r="N125">
            <v>2.2200000000000002</v>
          </cell>
        </row>
        <row r="126">
          <cell r="C126" t="str">
            <v>UPAE CARPINA - CG Nº 022/2022</v>
          </cell>
          <cell r="E126" t="str">
            <v xml:space="preserve">5.25 - Serviços Bancários </v>
          </cell>
          <cell r="G126" t="str">
            <v>DOC/TED INTERNET TED INTERNET</v>
          </cell>
          <cell r="H126" t="str">
            <v>S</v>
          </cell>
          <cell r="I126" t="str">
            <v>N</v>
          </cell>
          <cell r="K126">
            <v>45596</v>
          </cell>
          <cell r="M126" t="str">
            <v>26 -  Pernambuco</v>
          </cell>
          <cell r="N126">
            <v>2.2200000000000002</v>
          </cell>
        </row>
        <row r="127">
          <cell r="C127" t="str">
            <v>UPAE CARPINA - CG Nº 022/2022</v>
          </cell>
          <cell r="E127" t="str">
            <v xml:space="preserve">5.25 - Serviços Bancários </v>
          </cell>
          <cell r="G127" t="str">
            <v>DOC/TED INTERNET TED INTERNET</v>
          </cell>
          <cell r="H127" t="str">
            <v>S</v>
          </cell>
          <cell r="I127" t="str">
            <v>N</v>
          </cell>
          <cell r="K127">
            <v>45596</v>
          </cell>
          <cell r="M127" t="str">
            <v>26 -  Pernambuco</v>
          </cell>
          <cell r="N127">
            <v>2.2200000000000002</v>
          </cell>
        </row>
        <row r="128">
          <cell r="C128" t="str">
            <v>UPAE CARPINA - CG Nº 022/2022</v>
          </cell>
          <cell r="E128" t="str">
            <v>5.9 - Telefonia Móvel</v>
          </cell>
          <cell r="F128">
            <v>2558157000839</v>
          </cell>
          <cell r="G128" t="str">
            <v>TELEFONICA BRASIL S.A.</v>
          </cell>
          <cell r="H128" t="str">
            <v>S</v>
          </cell>
          <cell r="I128" t="str">
            <v>N</v>
          </cell>
          <cell r="J128" t="str">
            <v>0446867343</v>
          </cell>
          <cell r="K128">
            <v>45592</v>
          </cell>
          <cell r="M128" t="str">
            <v>26 - Pernambuco</v>
          </cell>
          <cell r="N128">
            <v>285.3</v>
          </cell>
        </row>
        <row r="129">
          <cell r="C129" t="str">
            <v>UPAE CARPINA - CG Nº 022/2022</v>
          </cell>
          <cell r="E129" t="str">
            <v>5.18 - Teledonia Fixa</v>
          </cell>
          <cell r="F129">
            <v>3423730000193</v>
          </cell>
          <cell r="G129" t="str">
            <v>SMART LTDA</v>
          </cell>
          <cell r="H129" t="str">
            <v>S</v>
          </cell>
          <cell r="I129" t="str">
            <v>N</v>
          </cell>
          <cell r="J129" t="str">
            <v>10/2024</v>
          </cell>
          <cell r="K129">
            <v>45596</v>
          </cell>
          <cell r="M129" t="str">
            <v>26 -  Pernambuco</v>
          </cell>
          <cell r="N129">
            <v>1692.77</v>
          </cell>
        </row>
        <row r="130">
          <cell r="C130" t="str">
            <v>UPAE CARPINA - CG Nº 022/2022</v>
          </cell>
          <cell r="E130" t="str">
            <v>5.18 - Teledonia Fixa</v>
          </cell>
          <cell r="F130">
            <v>41644220000135</v>
          </cell>
          <cell r="G130" t="str">
            <v xml:space="preserve">DB3 SERVIÇOS MATRIZ - FORTALEZA </v>
          </cell>
          <cell r="H130" t="str">
            <v>S</v>
          </cell>
          <cell r="I130" t="str">
            <v>N</v>
          </cell>
          <cell r="J130" t="str">
            <v>3848721</v>
          </cell>
          <cell r="K130">
            <v>45597</v>
          </cell>
          <cell r="M130" t="str">
            <v>2304400 - Fortaleza - CE</v>
          </cell>
          <cell r="N130">
            <v>950</v>
          </cell>
        </row>
        <row r="131">
          <cell r="C131" t="str">
            <v>UPAE CARPINA - CG Nº 022/2022</v>
          </cell>
          <cell r="E131" t="str">
            <v>5.13 - Água e Esgoto</v>
          </cell>
          <cell r="F131">
            <v>9769035000164</v>
          </cell>
          <cell r="G131" t="str">
            <v>COMPESA/ PE</v>
          </cell>
          <cell r="H131" t="str">
            <v>S</v>
          </cell>
          <cell r="I131" t="str">
            <v>N</v>
          </cell>
          <cell r="J131" t="str">
            <v>202410109528379</v>
          </cell>
          <cell r="K131">
            <v>45582</v>
          </cell>
          <cell r="M131" t="str">
            <v>26 -  Pernambuco</v>
          </cell>
          <cell r="N131">
            <v>3543.32</v>
          </cell>
        </row>
        <row r="132">
          <cell r="C132" t="str">
            <v>UPAE CARPINA - CG Nº 022/2022</v>
          </cell>
          <cell r="E132" t="str">
            <v>5.12 - Energia Elétrica</v>
          </cell>
          <cell r="F132">
            <v>10835932000108</v>
          </cell>
          <cell r="G132" t="str">
            <v>COMPANHIA ENERGETICA DE PERNAMBUCO</v>
          </cell>
          <cell r="H132" t="str">
            <v>S</v>
          </cell>
          <cell r="I132" t="str">
            <v>S</v>
          </cell>
          <cell r="J132" t="str">
            <v>331725829</v>
          </cell>
          <cell r="K132">
            <v>45597</v>
          </cell>
          <cell r="L132" t="str">
            <v>26241110835932000108660003317258291010365676</v>
          </cell>
          <cell r="M132" t="str">
            <v>26 -  Pernambuco</v>
          </cell>
          <cell r="N132">
            <v>18611.419999999998</v>
          </cell>
        </row>
        <row r="133">
          <cell r="C133" t="str">
            <v>UPAE CARPINA - CG Nº 022/2022</v>
          </cell>
          <cell r="E133" t="str">
            <v>5.3 - Locação de Máquinas e Equipamentos</v>
          </cell>
          <cell r="F133">
            <v>10279299000119</v>
          </cell>
          <cell r="G133" t="str">
            <v>RGRAPH COMERCIO E SERVIÇOS LTDA</v>
          </cell>
          <cell r="H133" t="str">
            <v>S</v>
          </cell>
          <cell r="I133" t="str">
            <v>N</v>
          </cell>
          <cell r="J133" t="str">
            <v>08530</v>
          </cell>
          <cell r="K133">
            <v>45607</v>
          </cell>
          <cell r="M133" t="str">
            <v>26 -  Pernambuco</v>
          </cell>
          <cell r="N133">
            <v>4282.5</v>
          </cell>
        </row>
        <row r="134">
          <cell r="C134" t="str">
            <v>UPAE CARPINA - CG Nº 022/2022</v>
          </cell>
          <cell r="E134" t="str">
            <v>5.3 - Locação de Máquinas e Equipamentos</v>
          </cell>
          <cell r="F134">
            <v>20265080000114</v>
          </cell>
          <cell r="G134" t="str">
            <v>J M SILVA MAQUINAS E EQUIPAMENTOS LTDA</v>
          </cell>
          <cell r="H134" t="str">
            <v>S</v>
          </cell>
          <cell r="I134" t="str">
            <v>N</v>
          </cell>
          <cell r="J134" t="str">
            <v>005451</v>
          </cell>
          <cell r="K134">
            <v>45566</v>
          </cell>
          <cell r="M134" t="str">
            <v>26 - Pernambuco</v>
          </cell>
          <cell r="N134">
            <v>1330</v>
          </cell>
        </row>
        <row r="135">
          <cell r="C135" t="str">
            <v>UPAE CARPINA - CG Nº 022/2022</v>
          </cell>
          <cell r="E135" t="str">
            <v>5.3 - Locação de Máquinas e Equipamentos</v>
          </cell>
          <cell r="F135">
            <v>24801362000140</v>
          </cell>
          <cell r="G135" t="str">
            <v>AMD TECNOLOGIA DA INFORMAÇÃO E SISTEMAS - COMPUTADORES</v>
          </cell>
          <cell r="H135" t="str">
            <v>S</v>
          </cell>
          <cell r="I135" t="str">
            <v>N</v>
          </cell>
          <cell r="J135" t="str">
            <v>1139</v>
          </cell>
          <cell r="K135">
            <v>45597</v>
          </cell>
          <cell r="M135" t="str">
            <v>26 -  Pernambuco</v>
          </cell>
          <cell r="N135">
            <v>10931</v>
          </cell>
        </row>
        <row r="136">
          <cell r="C136" t="str">
            <v>UPAE CARPINA - CG Nº 022/2022</v>
          </cell>
          <cell r="E136" t="str">
            <v>5.3 - Locação de Máquinas e Equipamentos</v>
          </cell>
          <cell r="F136">
            <v>24801362000140</v>
          </cell>
          <cell r="G136" t="str">
            <v>AMD TECNOLOGIA DA INFORMAÇÃO E SISTEMAS - NOTEBOOK</v>
          </cell>
          <cell r="H136" t="str">
            <v>S</v>
          </cell>
          <cell r="I136" t="str">
            <v>N</v>
          </cell>
          <cell r="J136" t="str">
            <v>1159</v>
          </cell>
          <cell r="K136">
            <v>45597</v>
          </cell>
          <cell r="M136" t="str">
            <v>26 -  Pernambuco</v>
          </cell>
          <cell r="N136">
            <v>657</v>
          </cell>
        </row>
        <row r="137">
          <cell r="C137" t="str">
            <v>UPAE CARPINA - CG Nº 022/2022</v>
          </cell>
          <cell r="E137" t="str">
            <v>5.3 - Locação de Máquinas e Equipamentos</v>
          </cell>
          <cell r="F137">
            <v>26081685000131</v>
          </cell>
          <cell r="G137" t="str">
            <v>CG REFRIGERAÇÕES</v>
          </cell>
          <cell r="H137" t="str">
            <v>S</v>
          </cell>
          <cell r="I137" t="str">
            <v>N</v>
          </cell>
          <cell r="J137" t="str">
            <v>11194</v>
          </cell>
          <cell r="K137">
            <v>45600</v>
          </cell>
          <cell r="M137" t="str">
            <v>26 -  Pernambuco</v>
          </cell>
          <cell r="N137">
            <v>360</v>
          </cell>
        </row>
        <row r="138">
          <cell r="C138" t="str">
            <v>UPAE CARPINA - CG Nº 022/2022</v>
          </cell>
          <cell r="E138" t="str">
            <v>5.3 - Locação de Máquinas e Equipamentos</v>
          </cell>
          <cell r="F138">
            <v>44283333000574</v>
          </cell>
          <cell r="G138" t="str">
            <v>SCM PARTICIPAÇÕES SA</v>
          </cell>
          <cell r="H138" t="str">
            <v>S</v>
          </cell>
          <cell r="I138" t="str">
            <v>N</v>
          </cell>
          <cell r="J138" t="str">
            <v>30384</v>
          </cell>
          <cell r="K138">
            <v>45603</v>
          </cell>
          <cell r="M138" t="str">
            <v>26 -  Pernambuco</v>
          </cell>
          <cell r="N138">
            <v>1520</v>
          </cell>
        </row>
        <row r="139">
          <cell r="C139" t="str">
            <v>UPAE CARPINA - CG Nº 022/2022</v>
          </cell>
          <cell r="E139" t="str">
            <v>5.3 - Locação de Máquinas e Equipamentos</v>
          </cell>
          <cell r="F139">
            <v>24801362000140</v>
          </cell>
          <cell r="G139" t="str">
            <v>AMD TECNOLOGIA DA INFORMAÇÃO E SISTEMAS - COLETOR</v>
          </cell>
          <cell r="H139" t="str">
            <v>S</v>
          </cell>
          <cell r="I139" t="str">
            <v>N</v>
          </cell>
          <cell r="J139" t="str">
            <v>1160</v>
          </cell>
          <cell r="K139">
            <v>45597</v>
          </cell>
          <cell r="M139" t="str">
            <v>26 -  Pernambuco</v>
          </cell>
          <cell r="N139">
            <v>249</v>
          </cell>
        </row>
        <row r="140">
          <cell r="C140" t="str">
            <v>UPAE CARPINA - CG Nº 022/2022</v>
          </cell>
          <cell r="E140" t="str">
            <v>5.3 - Locação de Máquinas e Equipamentos</v>
          </cell>
          <cell r="F140">
            <v>10279299000119</v>
          </cell>
          <cell r="G140" t="str">
            <v>RGRAPH COMERCIO E SERVIÇOS LTDA - IMPRESSORAS</v>
          </cell>
          <cell r="H140" t="str">
            <v>S</v>
          </cell>
          <cell r="I140" t="str">
            <v>N</v>
          </cell>
          <cell r="J140" t="str">
            <v>08466</v>
          </cell>
          <cell r="K140">
            <v>45601</v>
          </cell>
          <cell r="M140" t="str">
            <v>26 -  Pernambuco</v>
          </cell>
          <cell r="N140">
            <v>480</v>
          </cell>
        </row>
        <row r="141">
          <cell r="C141" t="str">
            <v>UPAE CARPINA - CG Nº 022/2022</v>
          </cell>
          <cell r="E141" t="str">
            <v>5.3 - Locação de Máquinas e Equipamentos</v>
          </cell>
          <cell r="F141">
            <v>24801362000140</v>
          </cell>
          <cell r="G141" t="str">
            <v>AMD TECNOLOGIA DA INFORMAÇÃO E SISTEMAS - PAINEL</v>
          </cell>
          <cell r="H141" t="str">
            <v>S</v>
          </cell>
          <cell r="I141" t="str">
            <v>N</v>
          </cell>
          <cell r="J141" t="str">
            <v>1182</v>
          </cell>
          <cell r="K141">
            <v>45597</v>
          </cell>
          <cell r="M141" t="str">
            <v>26 -  Pernambuco</v>
          </cell>
          <cell r="N141">
            <v>836</v>
          </cell>
        </row>
        <row r="142">
          <cell r="C142" t="str">
            <v>UPAE CARPINA - CG Nº 022/2022</v>
          </cell>
          <cell r="E142" t="str">
            <v>5.1 - Locação de Equipamentos Médicos-Hospitalares</v>
          </cell>
          <cell r="F142">
            <v>24050462000181</v>
          </cell>
          <cell r="G142" t="str">
            <v>SUPREMA L LIMA SOLUCOES E LOCAÇÕES EIRELI ME</v>
          </cell>
          <cell r="H142" t="str">
            <v>S</v>
          </cell>
          <cell r="I142" t="str">
            <v>S</v>
          </cell>
          <cell r="J142" t="str">
            <v>00000814</v>
          </cell>
          <cell r="K142">
            <v>45601</v>
          </cell>
          <cell r="L142" t="str">
            <v>SF3L-JQ2XU</v>
          </cell>
          <cell r="M142" t="str">
            <v>26 -  Pernambuco</v>
          </cell>
          <cell r="N142">
            <v>700</v>
          </cell>
        </row>
        <row r="143">
          <cell r="C143" t="str">
            <v>UPAE CARPINA - CG Nº 022/2022</v>
          </cell>
          <cell r="E143" t="str">
            <v>5.16 - Serviços Médico-Hospitalares, Odotonlogia e Laboratoriais</v>
          </cell>
          <cell r="F143">
            <v>15442310000133</v>
          </cell>
          <cell r="G143" t="str">
            <v>CARDIOSAUDE SERVIÇOS MEDICOS LTDA</v>
          </cell>
          <cell r="H143" t="str">
            <v>S</v>
          </cell>
          <cell r="I143" t="str">
            <v>S</v>
          </cell>
          <cell r="J143" t="str">
            <v>00000929</v>
          </cell>
          <cell r="K143">
            <v>45602</v>
          </cell>
          <cell r="L143" t="str">
            <v xml:space="preserve">7CHV-MFHA </v>
          </cell>
          <cell r="M143" t="str">
            <v>2611606 - Recife - PE</v>
          </cell>
          <cell r="N143">
            <v>2640</v>
          </cell>
        </row>
        <row r="144">
          <cell r="C144" t="str">
            <v>UPAE CARPINA - CG Nº 022/2022</v>
          </cell>
          <cell r="E144" t="str">
            <v>5.16 - Serviços Médico-Hospitalares, Odotonlogia e Laboratoriais</v>
          </cell>
          <cell r="F144">
            <v>28943994000107</v>
          </cell>
          <cell r="G144" t="str">
            <v>DWL SERVICOS MEDICOS LTDA</v>
          </cell>
          <cell r="H144" t="str">
            <v>S</v>
          </cell>
          <cell r="I144" t="str">
            <v>S</v>
          </cell>
          <cell r="J144" t="str">
            <v xml:space="preserve">00001011 </v>
          </cell>
          <cell r="K144">
            <v>45600</v>
          </cell>
          <cell r="L144" t="str">
            <v xml:space="preserve">K5MC-AL5Q </v>
          </cell>
          <cell r="M144" t="str">
            <v>2611606 - Recife - PE</v>
          </cell>
          <cell r="N144">
            <v>5280</v>
          </cell>
        </row>
        <row r="145">
          <cell r="C145" t="str">
            <v>UPAE CARPINA - CG Nº 022/2022</v>
          </cell>
          <cell r="E145" t="str">
            <v>5.16 - Serviços Médico-Hospitalares, Odotonlogia e Laboratoriais</v>
          </cell>
          <cell r="F145">
            <v>32352786000100</v>
          </cell>
          <cell r="G145" t="str">
            <v>CAMILLA LINS &amp; LUCIANO MOREIRA SERVICOS MEDICOS LTDA</v>
          </cell>
          <cell r="H145" t="str">
            <v>S</v>
          </cell>
          <cell r="I145" t="str">
            <v>S</v>
          </cell>
          <cell r="J145" t="str">
            <v xml:space="preserve">00000344 </v>
          </cell>
          <cell r="K145">
            <v>45600</v>
          </cell>
          <cell r="L145" t="str">
            <v xml:space="preserve">R1UF-H5YE </v>
          </cell>
          <cell r="M145" t="str">
            <v>2611606 - Recife - PE</v>
          </cell>
          <cell r="N145">
            <v>7920</v>
          </cell>
        </row>
        <row r="146">
          <cell r="C146" t="str">
            <v>UPAE CARPINA - CG Nº 022/2022</v>
          </cell>
          <cell r="E146" t="str">
            <v>5.16 - Serviços Médico-Hospitalares, Odotonlogia e Laboratoriais</v>
          </cell>
          <cell r="F146">
            <v>37055071000100</v>
          </cell>
          <cell r="G146" t="str">
            <v>INDIK SERVIÇOS MÉDICOS DE SAÚDE LTDA</v>
          </cell>
          <cell r="H146" t="str">
            <v>S</v>
          </cell>
          <cell r="I146" t="str">
            <v>S</v>
          </cell>
          <cell r="J146" t="str">
            <v>000000940</v>
          </cell>
          <cell r="K146">
            <v>45601</v>
          </cell>
          <cell r="L146" t="str">
            <v xml:space="preserve">NZEB45348 </v>
          </cell>
          <cell r="M146" t="str">
            <v>26 -  Pernambuco</v>
          </cell>
          <cell r="N146">
            <v>9240</v>
          </cell>
        </row>
        <row r="147">
          <cell r="E147" t="str">
            <v/>
          </cell>
        </row>
        <row r="148">
          <cell r="C148" t="str">
            <v>UPAE CARPINA - CG Nº 022/2022</v>
          </cell>
          <cell r="E148" t="str">
            <v>5.16 - Serviços Médico-Hospitalares, Odotonlogia e Laboratoriais</v>
          </cell>
          <cell r="F148">
            <v>40418018000122</v>
          </cell>
          <cell r="G148" t="str">
            <v>MA CONSULTORIOS MEDICOS INTEGRADOS LTDA</v>
          </cell>
          <cell r="H148" t="str">
            <v>S</v>
          </cell>
          <cell r="I148" t="str">
            <v>S</v>
          </cell>
          <cell r="J148" t="str">
            <v xml:space="preserve">000001387 </v>
          </cell>
          <cell r="K148">
            <v>45600</v>
          </cell>
          <cell r="L148" t="str">
            <v xml:space="preserve">KORRO2864 </v>
          </cell>
          <cell r="M148" t="str">
            <v>26 - Pernambuco</v>
          </cell>
          <cell r="N148">
            <v>10560</v>
          </cell>
        </row>
        <row r="149">
          <cell r="C149" t="str">
            <v>UPAE CARPINA - CG Nº 022/2022</v>
          </cell>
          <cell r="E149" t="str">
            <v>5.16 - Serviços Médico-Hospitalares, Odotonlogia e Laboratoriais</v>
          </cell>
          <cell r="F149">
            <v>40934370000110</v>
          </cell>
          <cell r="G149" t="str">
            <v>V E ALVES CORDEIRO SERVIÇOS DE PRESTAÇOES HOSPITALARES LTDA</v>
          </cell>
          <cell r="H149" t="str">
            <v>S</v>
          </cell>
          <cell r="I149" t="str">
            <v>S</v>
          </cell>
          <cell r="J149" t="str">
            <v>00000263</v>
          </cell>
          <cell r="K149">
            <v>45600</v>
          </cell>
          <cell r="L149" t="str">
            <v>4A3C-22K97</v>
          </cell>
          <cell r="M149" t="str">
            <v>26 - Pernambuco</v>
          </cell>
          <cell r="N149">
            <v>10560</v>
          </cell>
        </row>
        <row r="150">
          <cell r="C150" t="str">
            <v>UPAE CARPINA - CG Nº 022/2022</v>
          </cell>
          <cell r="E150" t="str">
            <v>5.16 - Serviços Médico-Hospitalares, Odotonlogia e Laboratoriais</v>
          </cell>
          <cell r="F150">
            <v>41863161000196</v>
          </cell>
          <cell r="G150" t="str">
            <v>J M SOUZA SERVIÇOS MÉDICOS LTDA</v>
          </cell>
          <cell r="H150" t="str">
            <v>S</v>
          </cell>
          <cell r="I150" t="str">
            <v>S</v>
          </cell>
          <cell r="J150" t="str">
            <v>154</v>
          </cell>
          <cell r="K150">
            <v>45600</v>
          </cell>
          <cell r="L150" t="str">
            <v>CGCF21701</v>
          </cell>
          <cell r="M150" t="str">
            <v>26 - Pernambuco</v>
          </cell>
          <cell r="N150">
            <v>10560</v>
          </cell>
        </row>
        <row r="151">
          <cell r="C151" t="str">
            <v>UPAE CARPINA - CG Nº 022/2022</v>
          </cell>
          <cell r="E151" t="str">
            <v>5.16 - Serviços Médico-Hospitalares, Odotonlogia e Laboratoriais</v>
          </cell>
          <cell r="F151">
            <v>43843356000108</v>
          </cell>
          <cell r="G151" t="str">
            <v>SAUDEMED ATIVIDADES MEDICAS LTDA</v>
          </cell>
          <cell r="H151" t="str">
            <v>S</v>
          </cell>
          <cell r="I151" t="str">
            <v>S</v>
          </cell>
          <cell r="J151" t="str">
            <v>000003529</v>
          </cell>
          <cell r="K151">
            <v>45601</v>
          </cell>
          <cell r="L151" t="str">
            <v xml:space="preserve">LOCE05097 </v>
          </cell>
          <cell r="M151" t="str">
            <v>26 - Pernambuco</v>
          </cell>
          <cell r="N151">
            <v>23760</v>
          </cell>
        </row>
        <row r="152">
          <cell r="C152" t="str">
            <v>UPAE CARPINA - CG Nº 022/2022</v>
          </cell>
          <cell r="E152" t="str">
            <v>5.16 - Serviços Médico-Hospitalares, Odotonlogia e Laboratoriais</v>
          </cell>
          <cell r="F152" t="str">
            <v xml:space="preserve">45.855.147/0001-00 </v>
          </cell>
          <cell r="G152" t="str">
            <v xml:space="preserve">TP &amp; AC SERVICOS MEDICOS LTDA </v>
          </cell>
          <cell r="H152" t="str">
            <v>S</v>
          </cell>
          <cell r="I152" t="str">
            <v>S</v>
          </cell>
          <cell r="J152" t="str">
            <v xml:space="preserve">00000276 </v>
          </cell>
          <cell r="K152">
            <v>45600</v>
          </cell>
          <cell r="L152" t="str">
            <v xml:space="preserve">2CR7-BMLH </v>
          </cell>
          <cell r="M152" t="str">
            <v>26 - Pernambuco</v>
          </cell>
          <cell r="N152">
            <v>10560</v>
          </cell>
        </row>
        <row r="153">
          <cell r="C153" t="str">
            <v>UPAE CARPINA - CG Nº 022/2022</v>
          </cell>
          <cell r="E153" t="str">
            <v>5.16 - Serviços Médico-Hospitalares, Odotonlogia e Laboratoriais</v>
          </cell>
          <cell r="F153">
            <v>43939383000170</v>
          </cell>
          <cell r="G153" t="str">
            <v>FARIAS &amp; PEREIRA CARDIOVASCULAR SERVICOS MEDICOS LTDA</v>
          </cell>
          <cell r="H153" t="str">
            <v>S</v>
          </cell>
          <cell r="I153" t="str">
            <v>S</v>
          </cell>
          <cell r="J153" t="str">
            <v>00000099</v>
          </cell>
          <cell r="K153">
            <v>45597</v>
          </cell>
          <cell r="L153" t="str">
            <v>9HUA-7ILB</v>
          </cell>
          <cell r="M153" t="str">
            <v>2611606 - Recife - PE</v>
          </cell>
          <cell r="N153">
            <v>13200</v>
          </cell>
        </row>
        <row r="154">
          <cell r="C154" t="str">
            <v>UPAE CARPINA - CG Nº 022/2022</v>
          </cell>
          <cell r="E154" t="str">
            <v>5.16 - Serviços Médico-Hospitalares, Odotonlogia e Laboratoriais</v>
          </cell>
          <cell r="F154">
            <v>45007120000159</v>
          </cell>
          <cell r="G154" t="str">
            <v>NUMIDES LTDA</v>
          </cell>
          <cell r="H154" t="str">
            <v>S</v>
          </cell>
          <cell r="I154" t="str">
            <v>S</v>
          </cell>
          <cell r="J154" t="str">
            <v>41</v>
          </cell>
          <cell r="K154">
            <v>45600</v>
          </cell>
          <cell r="L154" t="str">
            <v>CMHAC7ZCB</v>
          </cell>
          <cell r="M154" t="str">
            <v>26 - Pernambuco</v>
          </cell>
          <cell r="N154">
            <v>10560</v>
          </cell>
        </row>
        <row r="155">
          <cell r="C155" t="str">
            <v>UPAE CARPINA - CG Nº 022/2022</v>
          </cell>
          <cell r="E155" t="str">
            <v>5.16 - Serviços Médico-Hospitalares, Odotonlogia e Laboratoriais</v>
          </cell>
          <cell r="F155">
            <v>45018032000152</v>
          </cell>
          <cell r="G155" t="str">
            <v>VIVAMED ATIVIDADES MEDICAS LTDA</v>
          </cell>
          <cell r="H155" t="str">
            <v>S</v>
          </cell>
          <cell r="I155" t="str">
            <v>S</v>
          </cell>
          <cell r="J155" t="str">
            <v>000000989</v>
          </cell>
          <cell r="K155">
            <v>45600</v>
          </cell>
          <cell r="L155" t="str">
            <v xml:space="preserve">LTTA42249 </v>
          </cell>
          <cell r="M155" t="str">
            <v>26 - Pernambuco</v>
          </cell>
          <cell r="N155">
            <v>7920</v>
          </cell>
        </row>
        <row r="156">
          <cell r="C156" t="str">
            <v>UPAE CARPINA - CG Nº 022/2022</v>
          </cell>
          <cell r="E156" t="str">
            <v>5.16 - Serviços Médico-Hospitalares, Odotonlogia e Laboratoriais</v>
          </cell>
          <cell r="F156">
            <v>46560147000137</v>
          </cell>
          <cell r="G156" t="str">
            <v>MEDICALMED ATIVIDADES MÉDICAS LTDA</v>
          </cell>
          <cell r="H156" t="str">
            <v>S</v>
          </cell>
          <cell r="I156" t="str">
            <v>S</v>
          </cell>
          <cell r="J156" t="str">
            <v>000001666</v>
          </cell>
          <cell r="K156">
            <v>45600</v>
          </cell>
          <cell r="L156" t="str">
            <v xml:space="preserve">TZBC78449 </v>
          </cell>
          <cell r="M156" t="str">
            <v>26 - Pernambuco</v>
          </cell>
          <cell r="N156">
            <v>2640</v>
          </cell>
        </row>
        <row r="157">
          <cell r="C157" t="str">
            <v>UPAE CARPINA - CG Nº 022/2022</v>
          </cell>
          <cell r="E157" t="str">
            <v>5.16 - Serviços Médico-Hospitalares, Odotonlogia e Laboratoriais</v>
          </cell>
          <cell r="F157">
            <v>47468854000160</v>
          </cell>
          <cell r="G157" t="str">
            <v>DERMA CIRURGICA LTDA</v>
          </cell>
          <cell r="H157" t="str">
            <v>S</v>
          </cell>
          <cell r="I157" t="str">
            <v>S</v>
          </cell>
          <cell r="J157" t="str">
            <v xml:space="preserve">00000777 </v>
          </cell>
          <cell r="K157">
            <v>45601</v>
          </cell>
          <cell r="L157" t="str">
            <v xml:space="preserve">NLDXAGKR </v>
          </cell>
          <cell r="M157" t="str">
            <v>26 - Pernambuco</v>
          </cell>
          <cell r="N157">
            <v>10560</v>
          </cell>
        </row>
        <row r="158">
          <cell r="C158" t="str">
            <v>UPAE CARPINA - CG Nº 022/2022</v>
          </cell>
          <cell r="E158" t="str">
            <v>5.16 - Serviços Médico-Hospitalares, Odotonlogia e Laboratoriais</v>
          </cell>
          <cell r="F158">
            <v>35385996000185</v>
          </cell>
          <cell r="G158" t="str">
            <v>DIDIER CLINICA ESPECIALIZADA LTDA</v>
          </cell>
          <cell r="H158" t="str">
            <v>S</v>
          </cell>
          <cell r="I158" t="str">
            <v>S</v>
          </cell>
          <cell r="J158" t="str">
            <v xml:space="preserve">00000555 </v>
          </cell>
          <cell r="K158">
            <v>45604</v>
          </cell>
          <cell r="L158" t="str">
            <v xml:space="preserve">74SW-QYRA </v>
          </cell>
          <cell r="M158" t="str">
            <v>26 - Pernambuco</v>
          </cell>
          <cell r="N158">
            <v>10560</v>
          </cell>
        </row>
        <row r="159">
          <cell r="C159" t="str">
            <v>UPAE CARPINA - CG Nº 022/2022</v>
          </cell>
          <cell r="E159" t="str">
            <v>5.16 - Serviços Médico-Hospitalares, Odotonlogia e Laboratoriais</v>
          </cell>
          <cell r="F159">
            <v>14268844000122</v>
          </cell>
          <cell r="G159" t="str">
            <v>FGJK OTORRINOS ASSOCIADOS LTDA</v>
          </cell>
          <cell r="H159" t="str">
            <v>S</v>
          </cell>
          <cell r="I159" t="str">
            <v>S</v>
          </cell>
          <cell r="J159" t="str">
            <v xml:space="preserve">00009432 </v>
          </cell>
          <cell r="K159">
            <v>45604</v>
          </cell>
          <cell r="L159" t="str">
            <v xml:space="preserve">RFW2-ICUT </v>
          </cell>
          <cell r="M159" t="str">
            <v>26 - Pernambuco</v>
          </cell>
          <cell r="N159">
            <v>10560</v>
          </cell>
        </row>
        <row r="160">
          <cell r="C160" t="str">
            <v>UPAE CARPINA - CG Nº 022/2022</v>
          </cell>
          <cell r="E160" t="str">
            <v>5.16 - Serviços Médico-Hospitalares, Odotonlogia e Laboratoriais</v>
          </cell>
          <cell r="F160" t="str">
            <v>31.303.302/0001-62</v>
          </cell>
          <cell r="G160" t="str">
            <v>MEDHAP SERVIÇOS MÉDICOS LTDA</v>
          </cell>
          <cell r="H160" t="str">
            <v>S</v>
          </cell>
          <cell r="I160" t="str">
            <v>S</v>
          </cell>
          <cell r="J160" t="str">
            <v>1000503</v>
          </cell>
          <cell r="K160">
            <v>45601</v>
          </cell>
          <cell r="L160" t="str">
            <v>9RGF80SGO</v>
          </cell>
          <cell r="M160" t="str">
            <v>26 -  Pernambuco</v>
          </cell>
          <cell r="N160">
            <v>5280</v>
          </cell>
        </row>
        <row r="161">
          <cell r="C161" t="str">
            <v>UPAE CARPINA - CG Nº 022/2022</v>
          </cell>
          <cell r="E161" t="str">
            <v>5.16 - Serviços Médico-Hospitalares, Odotonlogia e Laboratoriais</v>
          </cell>
          <cell r="F161">
            <v>37355709000110</v>
          </cell>
          <cell r="G161" t="str">
            <v>GRASS SERVIÇOS MEDICOS LTDA</v>
          </cell>
          <cell r="H161" t="str">
            <v>S</v>
          </cell>
          <cell r="I161" t="str">
            <v>S</v>
          </cell>
          <cell r="J161" t="str">
            <v>000000304</v>
          </cell>
          <cell r="K161">
            <v>45601</v>
          </cell>
          <cell r="L161" t="str">
            <v>7E15D7BT831IN3B46LIE</v>
          </cell>
          <cell r="M161" t="str">
            <v>26 - Pernambuco</v>
          </cell>
          <cell r="N161">
            <v>1320</v>
          </cell>
        </row>
        <row r="162">
          <cell r="C162" t="str">
            <v>UPAE CARPINA - CG Nº 022/2022</v>
          </cell>
          <cell r="E162" t="str">
            <v>5.16 - Serviços Médico-Hospitalares, Odotonlogia e Laboratoriais</v>
          </cell>
          <cell r="F162" t="str">
            <v>35.341.761/0001-91</v>
          </cell>
          <cell r="G162" t="str">
            <v>GOOD MEDIC ASSISTENCIA EM SAUDE LTD</v>
          </cell>
          <cell r="H162" t="str">
            <v>S</v>
          </cell>
          <cell r="I162" t="str">
            <v>S</v>
          </cell>
          <cell r="J162" t="str">
            <v>000000949</v>
          </cell>
          <cell r="K162">
            <v>45607</v>
          </cell>
          <cell r="L162" t="str">
            <v xml:space="preserve">WTETO5698 </v>
          </cell>
          <cell r="M162" t="str">
            <v>26 - Pernambuco</v>
          </cell>
          <cell r="N162">
            <v>10560</v>
          </cell>
        </row>
        <row r="163">
          <cell r="C163" t="str">
            <v>UPAE CARPINA - CG Nº 022/2022</v>
          </cell>
          <cell r="E163" t="str">
            <v>5.16 - Serviços Médico-Hospitalares, Odotonlogia e Laboratoriais</v>
          </cell>
          <cell r="F163" t="str">
            <v>27.798.213/0001-67</v>
          </cell>
          <cell r="G163" t="str">
            <v>MULTIMED SERVICOS EM SAUDE LTDA</v>
          </cell>
          <cell r="H163" t="str">
            <v>S</v>
          </cell>
          <cell r="I163" t="str">
            <v>S</v>
          </cell>
          <cell r="J163" t="str">
            <v>435</v>
          </cell>
          <cell r="K163">
            <v>45610</v>
          </cell>
          <cell r="L163" t="str">
            <v xml:space="preserve">R5X7TMMTP </v>
          </cell>
          <cell r="M163" t="str">
            <v>2704302 - Maceió - AL</v>
          </cell>
          <cell r="N163">
            <v>13200</v>
          </cell>
        </row>
        <row r="164">
          <cell r="C164" t="str">
            <v>UPAE CARPINA - CG Nº 022/2022</v>
          </cell>
          <cell r="E164" t="str">
            <v>5.16 - Serviços Médico-Hospitalares, Odotonlogia e Laboratoriais</v>
          </cell>
          <cell r="F164">
            <v>28041745000118</v>
          </cell>
          <cell r="G164" t="str">
            <v>EDRL SERVIÇOS MEDICOS E DE RADIOLOGIA LTDA</v>
          </cell>
          <cell r="H164" t="str">
            <v>S</v>
          </cell>
          <cell r="I164" t="str">
            <v>S</v>
          </cell>
          <cell r="J164" t="str">
            <v>00002348</v>
          </cell>
          <cell r="K164">
            <v>45609</v>
          </cell>
          <cell r="L164" t="str">
            <v>JUSW-KUCK</v>
          </cell>
          <cell r="M164" t="str">
            <v>26 - Pernambuco</v>
          </cell>
          <cell r="N164">
            <v>8720</v>
          </cell>
        </row>
        <row r="165">
          <cell r="C165" t="str">
            <v>UPAE CARPINA - CG Nº 022/2022</v>
          </cell>
          <cell r="E165" t="str">
            <v>5.16 - Serviços Médico-Hospitalares, Odotonlogia e Laboratoriais</v>
          </cell>
          <cell r="F165">
            <v>15442310000133</v>
          </cell>
          <cell r="G165" t="str">
            <v>CARDIOSAUDE SERVIÇOS MEDICOS LTDA</v>
          </cell>
          <cell r="H165" t="str">
            <v>S</v>
          </cell>
          <cell r="I165" t="str">
            <v>S</v>
          </cell>
          <cell r="J165" t="str">
            <v xml:space="preserve">00000929 </v>
          </cell>
          <cell r="K165">
            <v>45602</v>
          </cell>
          <cell r="L165" t="str">
            <v xml:space="preserve">7CHV-MFHA </v>
          </cell>
          <cell r="M165" t="str">
            <v>2611606 - Recife - PE</v>
          </cell>
          <cell r="N165">
            <v>9860</v>
          </cell>
        </row>
        <row r="166">
          <cell r="C166" t="str">
            <v>UPAE CARPINA - CG Nº 022/2022</v>
          </cell>
          <cell r="E166" t="str">
            <v>5.16 - Serviços Médico-Hospitalares, Odotonlogia e Laboratoriais</v>
          </cell>
          <cell r="F166">
            <v>17214633000103</v>
          </cell>
          <cell r="G166" t="str">
            <v>JAB HOLOIMAGEM DIAGNOSTICOS LTDA - ME</v>
          </cell>
          <cell r="H166" t="str">
            <v>S</v>
          </cell>
          <cell r="I166" t="str">
            <v>S</v>
          </cell>
          <cell r="J166" t="str">
            <v>00001941</v>
          </cell>
          <cell r="K166">
            <v>45602</v>
          </cell>
          <cell r="L166" t="str">
            <v xml:space="preserve">RYKF-EMD9 </v>
          </cell>
          <cell r="M166" t="str">
            <v>26 - Pernambuco</v>
          </cell>
          <cell r="N166">
            <v>2145</v>
          </cell>
        </row>
        <row r="167">
          <cell r="C167" t="str">
            <v>UPAE CARPINA - CG Nº 022/2022</v>
          </cell>
          <cell r="E167" t="str">
            <v>5.16 - Serviços Médico-Hospitalares, Odotonlogia e Laboratoriais</v>
          </cell>
          <cell r="F167">
            <v>28099066000108</v>
          </cell>
          <cell r="G167" t="str">
            <v>GEFE - GRUPO DE ESTUDOS E FORMAÇÃO EM ERGOMETRIA</v>
          </cell>
          <cell r="H167" t="str">
            <v>S</v>
          </cell>
          <cell r="I167" t="str">
            <v>S</v>
          </cell>
          <cell r="J167" t="str">
            <v>00000828</v>
          </cell>
          <cell r="K167">
            <v>45601</v>
          </cell>
          <cell r="L167" t="str">
            <v xml:space="preserve">QKEW-YYAW </v>
          </cell>
          <cell r="M167" t="str">
            <v>26 - Pernambuco</v>
          </cell>
          <cell r="N167">
            <v>2240</v>
          </cell>
        </row>
        <row r="168">
          <cell r="C168" t="str">
            <v>UPAE CARPINA - CG Nº 022/2022</v>
          </cell>
          <cell r="E168" t="str">
            <v>5.16 - Serviços Médico-Hospitalares, Odotonlogia e Laboratoriais</v>
          </cell>
          <cell r="F168">
            <v>44042402000124</v>
          </cell>
          <cell r="G168" t="str">
            <v>M C DA SILVA MONTEIRO SERVIÇOS DE PRESTAÇÕES HOSPITALARES LTDA</v>
          </cell>
          <cell r="H168" t="str">
            <v>S</v>
          </cell>
          <cell r="I168" t="str">
            <v>S</v>
          </cell>
          <cell r="J168" t="str">
            <v>00000031</v>
          </cell>
          <cell r="K168">
            <v>45602</v>
          </cell>
          <cell r="L168" t="str">
            <v>PSZ8-F9ENQ</v>
          </cell>
          <cell r="M168" t="str">
            <v>26 - Pernambuco</v>
          </cell>
          <cell r="N168">
            <v>2640</v>
          </cell>
        </row>
        <row r="169">
          <cell r="C169" t="str">
            <v>UPAE CARPINA - CG Nº 022/2022</v>
          </cell>
          <cell r="E169" t="str">
            <v>5.16 - Serviços Médico-Hospitalares, Odotonlogia e Laboratoriais</v>
          </cell>
          <cell r="F169">
            <v>29870479000107</v>
          </cell>
          <cell r="G169" t="str">
            <v>CARDIOMETABOLICO SERVIÇOS MEDICOS LTDA</v>
          </cell>
          <cell r="H169" t="str">
            <v>S</v>
          </cell>
          <cell r="I169" t="str">
            <v>S</v>
          </cell>
          <cell r="J169" t="str">
            <v xml:space="preserve">00002339 </v>
          </cell>
          <cell r="K169">
            <v>45603</v>
          </cell>
          <cell r="L169" t="str">
            <v>ITZ6-VXEP</v>
          </cell>
          <cell r="M169" t="str">
            <v>26 - Pernambuco</v>
          </cell>
          <cell r="N169">
            <v>5270</v>
          </cell>
        </row>
        <row r="170">
          <cell r="C170" t="str">
            <v>UPAE CARPINA - CG Nº 022/2022</v>
          </cell>
          <cell r="E170" t="str">
            <v>5.16 - Serviços Médico-Hospitalares, Odotonlogia e Laboratoriais</v>
          </cell>
          <cell r="F170">
            <v>7031266000140</v>
          </cell>
          <cell r="G170" t="str">
            <v>PS COOPERATIVA DE TRABALHO DOS PROFISSIONAIS DE SAUDE</v>
          </cell>
          <cell r="H170" t="str">
            <v>S</v>
          </cell>
          <cell r="I170" t="str">
            <v>S</v>
          </cell>
          <cell r="J170" t="str">
            <v>00017143</v>
          </cell>
          <cell r="K170">
            <v>45601</v>
          </cell>
          <cell r="L170" t="str">
            <v xml:space="preserve">BBHJ-HRGB </v>
          </cell>
          <cell r="M170" t="str">
            <v>3550308 - São Paulo - SP</v>
          </cell>
          <cell r="N170">
            <v>9720</v>
          </cell>
        </row>
        <row r="171">
          <cell r="C171" t="str">
            <v>UPAE CARPINA - CG Nº 022/2022</v>
          </cell>
          <cell r="E171" t="str">
            <v>5.16 - Serviços Médico-Hospitalares, Odotonlogia e Laboratoriais</v>
          </cell>
          <cell r="F171" t="str">
            <v>52.355.127/0001-27</v>
          </cell>
          <cell r="G171" t="str">
            <v>MASTERMED PE III GESTÃO MÉDICA LTDA</v>
          </cell>
          <cell r="H171" t="str">
            <v>S</v>
          </cell>
          <cell r="I171" t="str">
            <v>S</v>
          </cell>
          <cell r="J171" t="str">
            <v>000000594</v>
          </cell>
          <cell r="K171">
            <v>45601</v>
          </cell>
          <cell r="L171" t="str">
            <v>ICQW49204</v>
          </cell>
          <cell r="M171" t="str">
            <v>2704302 - Maceió - AL</v>
          </cell>
          <cell r="N171">
            <v>6555</v>
          </cell>
        </row>
        <row r="172">
          <cell r="C172" t="str">
            <v>UPAE CARPINA - CG Nº 022/2022</v>
          </cell>
          <cell r="E172" t="str">
            <v>5.16 - Serviços Médico-Hospitalares, Odotonlogia e Laboratoriais</v>
          </cell>
          <cell r="F172" t="str">
            <v xml:space="preserve">41.637.409/0001-09 </v>
          </cell>
          <cell r="G172" t="str">
            <v xml:space="preserve">COUTINHO E SOARES SERVICOS MEDICOS LTDA </v>
          </cell>
          <cell r="H172" t="str">
            <v>S</v>
          </cell>
          <cell r="I172" t="str">
            <v>S</v>
          </cell>
          <cell r="J172" t="str">
            <v xml:space="preserve">00000146 </v>
          </cell>
          <cell r="K172">
            <v>45602</v>
          </cell>
          <cell r="L172" t="str">
            <v xml:space="preserve">RURT-XHWY </v>
          </cell>
          <cell r="M172" t="str">
            <v>26 - Pernambuco</v>
          </cell>
          <cell r="N172">
            <v>17410</v>
          </cell>
        </row>
        <row r="173">
          <cell r="C173" t="str">
            <v>UPAE CARPINA - CG Nº 022/2022</v>
          </cell>
          <cell r="E173" t="str">
            <v>5.16 - Serviços Médico-Hospitalares, Odotonlogia e Laboratoriais</v>
          </cell>
          <cell r="F173">
            <v>32352786000100</v>
          </cell>
          <cell r="G173" t="str">
            <v>CAMILLA LINS &amp; LUCIANO MOREIRA SERVICOS MEDICOS LTDA</v>
          </cell>
          <cell r="H173" t="str">
            <v>S</v>
          </cell>
          <cell r="I173" t="str">
            <v>S</v>
          </cell>
          <cell r="J173" t="str">
            <v xml:space="preserve">00000344 </v>
          </cell>
          <cell r="K173">
            <v>45600</v>
          </cell>
          <cell r="L173" t="str">
            <v xml:space="preserve">R1UF-H5YE </v>
          </cell>
          <cell r="M173" t="str">
            <v>2611606 - Recife - PE</v>
          </cell>
          <cell r="N173">
            <v>6540</v>
          </cell>
        </row>
        <row r="174">
          <cell r="C174" t="str">
            <v>UPAE CARPINA - CG Nº 022/2022</v>
          </cell>
          <cell r="E174" t="str">
            <v>5.16 - Serviços Médico-Hospitalares, Odotonlogia e Laboratoriais</v>
          </cell>
          <cell r="F174">
            <v>4539279016211</v>
          </cell>
          <cell r="G174" t="str">
            <v>CIENTIFICALAB PRODUTOS LABORATORIAIS E SISTEMAS LTDA</v>
          </cell>
          <cell r="H174" t="str">
            <v>S</v>
          </cell>
          <cell r="I174" t="str">
            <v>S</v>
          </cell>
          <cell r="J174" t="str">
            <v>00000277</v>
          </cell>
          <cell r="K174">
            <v>45618</v>
          </cell>
          <cell r="L174" t="str">
            <v>BM6Y-6QBV</v>
          </cell>
          <cell r="M174" t="str">
            <v>26 - Pernambuco</v>
          </cell>
          <cell r="N174">
            <v>42429.81</v>
          </cell>
        </row>
        <row r="175">
          <cell r="C175" t="str">
            <v>UPAE CARPINA - CG Nº 022/2022</v>
          </cell>
          <cell r="E175" t="str">
            <v>5.99 - Outros Serviços de Terceiros Pessoa Jurídica</v>
          </cell>
          <cell r="F175">
            <v>19309563000194</v>
          </cell>
          <cell r="G175" t="str">
            <v>PORTAL TELEMEDICINA LTDA</v>
          </cell>
          <cell r="H175" t="str">
            <v>S</v>
          </cell>
          <cell r="I175" t="str">
            <v>S</v>
          </cell>
          <cell r="J175" t="str">
            <v>014159</v>
          </cell>
          <cell r="K175">
            <v>45602</v>
          </cell>
          <cell r="L175" t="str">
            <v xml:space="preserve">161N.6096.3381.1788799-Q </v>
          </cell>
          <cell r="M175" t="str">
            <v>35 - São Paulo</v>
          </cell>
          <cell r="N175">
            <v>2338</v>
          </cell>
        </row>
        <row r="176">
          <cell r="C176" t="str">
            <v>UPAE CARPINA - CG Nº 022/2022</v>
          </cell>
          <cell r="E176" t="str">
            <v>5.99 - Outros Serviços de Terceiros Pessoa Jurídica</v>
          </cell>
          <cell r="F176">
            <v>11863530000180</v>
          </cell>
          <cell r="G176" t="str">
            <v>TELEPACS DIAGNOSTICO POR IMAGEM LTDA</v>
          </cell>
          <cell r="H176" t="str">
            <v>S</v>
          </cell>
          <cell r="I176" t="str">
            <v>S</v>
          </cell>
          <cell r="J176" t="str">
            <v>15228</v>
          </cell>
          <cell r="K176">
            <v>45598</v>
          </cell>
          <cell r="L176" t="str">
            <v>eOcSHXsui</v>
          </cell>
          <cell r="M176" t="str">
            <v>3170206 - Uberlândia - MG</v>
          </cell>
          <cell r="N176">
            <v>12475.85</v>
          </cell>
        </row>
        <row r="177">
          <cell r="C177" t="str">
            <v>UPAE CARPINA - CG Nº 022/2022</v>
          </cell>
          <cell r="E177" t="str">
            <v>5.10 - Detetização/Tratamento de Resíduos e Afins</v>
          </cell>
          <cell r="F177">
            <v>4069709000102</v>
          </cell>
          <cell r="G177" t="str">
            <v>BRASCON GESTÃO AMBIENTAL LTDA</v>
          </cell>
          <cell r="H177" t="str">
            <v>S</v>
          </cell>
          <cell r="I177" t="str">
            <v>S</v>
          </cell>
          <cell r="J177" t="str">
            <v>215496</v>
          </cell>
          <cell r="K177">
            <v>45601</v>
          </cell>
          <cell r="L177" t="str">
            <v>XQ58JS2QT</v>
          </cell>
          <cell r="M177" t="str">
            <v>26 - Pernambuco</v>
          </cell>
          <cell r="N177">
            <v>27.75</v>
          </cell>
        </row>
        <row r="178">
          <cell r="C178" t="str">
            <v>UPAE CARPINA - CG Nº 022/2022</v>
          </cell>
          <cell r="E178" t="str">
            <v>5.17 - Manutenção de Software, Certificação Digital e Microfilmagem</v>
          </cell>
          <cell r="F178">
            <v>92306257000780</v>
          </cell>
          <cell r="G178" t="str">
            <v>BIONEXO S.A.</v>
          </cell>
          <cell r="H178" t="str">
            <v>S</v>
          </cell>
          <cell r="I178" t="str">
            <v>S</v>
          </cell>
          <cell r="J178" t="str">
            <v>00500767</v>
          </cell>
          <cell r="K178">
            <v>45597</v>
          </cell>
          <cell r="L178" t="str">
            <v>YMZ3-L4TI</v>
          </cell>
          <cell r="M178" t="str">
            <v>35 - São Paulo</v>
          </cell>
          <cell r="N178">
            <v>1044.98</v>
          </cell>
        </row>
        <row r="179">
          <cell r="C179" t="str">
            <v>UPAE CARPINA - CG Nº 022/2022</v>
          </cell>
          <cell r="E179" t="str">
            <v>5.17 - Manutenção de Software, Certificação Digital e Microfilmagem</v>
          </cell>
          <cell r="F179" t="str">
            <v>92.306.257/0007-80</v>
          </cell>
          <cell r="G179" t="str">
            <v xml:space="preserve">MV INFORMÁRTICA NORDESTE LTDA </v>
          </cell>
          <cell r="H179" t="str">
            <v>S</v>
          </cell>
          <cell r="I179" t="str">
            <v>S</v>
          </cell>
          <cell r="J179" t="str">
            <v>00081137</v>
          </cell>
          <cell r="K179">
            <v>45603</v>
          </cell>
          <cell r="L179" t="str">
            <v xml:space="preserve">RDSJ-SP7A </v>
          </cell>
          <cell r="M179" t="str">
            <v>26 - Pernambuco</v>
          </cell>
          <cell r="N179">
            <v>13107.23</v>
          </cell>
        </row>
        <row r="180">
          <cell r="C180" t="str">
            <v>UPAE CARPINA - CG Nº 022/2022</v>
          </cell>
          <cell r="E180" t="str">
            <v>5.17 - Manutenção de Software, Certificação Digital e Microfilmagem</v>
          </cell>
          <cell r="F180">
            <v>43184527000126</v>
          </cell>
          <cell r="G180" t="str">
            <v>CONECTE-SE LTDA</v>
          </cell>
          <cell r="H180" t="str">
            <v>S</v>
          </cell>
          <cell r="I180" t="str">
            <v>S</v>
          </cell>
          <cell r="J180" t="str">
            <v>00004431</v>
          </cell>
          <cell r="K180" t="str">
            <v>02/10/2024</v>
          </cell>
          <cell r="L180" t="str">
            <v>CL8M-VBG6</v>
          </cell>
          <cell r="M180" t="str">
            <v>26 -  Pernambuco</v>
          </cell>
          <cell r="N180">
            <v>45.87</v>
          </cell>
        </row>
        <row r="181">
          <cell r="C181" t="str">
            <v>UPAE CARPINA - CG Nº 022/2022</v>
          </cell>
          <cell r="E181" t="str">
            <v>5.17 - Manutenção de Software, Certificação Digital e Microfilmagem</v>
          </cell>
          <cell r="F181">
            <v>7363764000190</v>
          </cell>
          <cell r="G181" t="str">
            <v>TOTVS</v>
          </cell>
          <cell r="H181" t="str">
            <v>S</v>
          </cell>
          <cell r="I181" t="str">
            <v>S</v>
          </cell>
          <cell r="J181" t="str">
            <v>03952099</v>
          </cell>
          <cell r="K181">
            <v>45568</v>
          </cell>
          <cell r="L181" t="str">
            <v xml:space="preserve">MDHE-NACY </v>
          </cell>
          <cell r="M181" t="str">
            <v>35 - São Paulo</v>
          </cell>
          <cell r="N181">
            <v>43.29</v>
          </cell>
        </row>
        <row r="182">
          <cell r="C182" t="str">
            <v>UPAE CARPINA - CG Nº 022/2022</v>
          </cell>
          <cell r="E182" t="str">
            <v>5.17 - Manutenção de Software, Certificação Digital e Microfilmagem</v>
          </cell>
          <cell r="F182">
            <v>7363764000190</v>
          </cell>
          <cell r="G182" t="str">
            <v>TOTVS</v>
          </cell>
          <cell r="H182" t="str">
            <v>S</v>
          </cell>
          <cell r="I182" t="str">
            <v>S</v>
          </cell>
          <cell r="J182" t="str">
            <v>03953011</v>
          </cell>
          <cell r="K182">
            <v>45568</v>
          </cell>
          <cell r="L182" t="str">
            <v>6RKG-C51K</v>
          </cell>
          <cell r="M182" t="str">
            <v>35 - São Paulo</v>
          </cell>
          <cell r="N182">
            <v>73.16</v>
          </cell>
        </row>
        <row r="183">
          <cell r="C183" t="str">
            <v>UPAE CARPINA - CG Nº 022/2022</v>
          </cell>
          <cell r="E183" t="str">
            <v>5.17 - Manutenção de Software, Certificação Digital e Microfilmagem</v>
          </cell>
          <cell r="F183">
            <v>7363764000190</v>
          </cell>
          <cell r="G183" t="str">
            <v>TOTVS</v>
          </cell>
          <cell r="H183" t="str">
            <v>S</v>
          </cell>
          <cell r="I183" t="str">
            <v>S</v>
          </cell>
          <cell r="J183" t="str">
            <v>03953164</v>
          </cell>
          <cell r="K183">
            <v>45568</v>
          </cell>
          <cell r="L183" t="str">
            <v>NJZL-WWDG</v>
          </cell>
          <cell r="M183" t="str">
            <v>35 - São Paulo</v>
          </cell>
          <cell r="N183">
            <v>729.14</v>
          </cell>
        </row>
        <row r="184">
          <cell r="C184" t="str">
            <v>UPAE CARPINA - CG Nº 022/2022</v>
          </cell>
          <cell r="E184" t="str">
            <v>5.17 - Manutenção de Software, Certificação Digital e Microfilmagem</v>
          </cell>
          <cell r="F184">
            <v>7363764000190</v>
          </cell>
          <cell r="G184" t="str">
            <v>TOTVS</v>
          </cell>
          <cell r="H184" t="str">
            <v>S</v>
          </cell>
          <cell r="I184" t="str">
            <v>S</v>
          </cell>
          <cell r="J184" t="str">
            <v>03965517</v>
          </cell>
          <cell r="K184">
            <v>45576</v>
          </cell>
          <cell r="L184" t="str">
            <v>FQBS-EATV</v>
          </cell>
          <cell r="M184" t="str">
            <v>35 - São Paulo</v>
          </cell>
          <cell r="N184">
            <v>104.34</v>
          </cell>
        </row>
        <row r="185">
          <cell r="C185" t="str">
            <v>UPAE CARPINA - CG Nº 022/2022</v>
          </cell>
          <cell r="E185" t="str">
            <v>5.17 - Manutenção de Software, Certificação Digital e Microfilmagem</v>
          </cell>
          <cell r="F185">
            <v>5020356000100</v>
          </cell>
          <cell r="G185" t="str">
            <v>BID COMERCIO E SERVIÇO EM TECNOLOGIA DA INFORMAÇÃO LTDA - ANTIVÍRUS 6/12</v>
          </cell>
          <cell r="H185" t="str">
            <v>S</v>
          </cell>
          <cell r="I185" t="str">
            <v>N</v>
          </cell>
          <cell r="J185" t="str">
            <v>10/2024</v>
          </cell>
          <cell r="K185">
            <v>45596</v>
          </cell>
          <cell r="M185" t="str">
            <v>26 - Pernambuco</v>
          </cell>
          <cell r="N185">
            <v>785.31</v>
          </cell>
        </row>
        <row r="186">
          <cell r="C186" t="str">
            <v>UPAE CARPINA - CG Nº 022/2022</v>
          </cell>
          <cell r="E186" t="str">
            <v>5.17 - Manutenção de Software, Certificação Digital e Microfilmagem</v>
          </cell>
          <cell r="F186">
            <v>5020356000100</v>
          </cell>
          <cell r="G186" t="str">
            <v>BID COMERCIO E SERVIÇO EM TECNOLOGIA DA INFORMAÇÃO LTDA</v>
          </cell>
          <cell r="H186" t="str">
            <v>S</v>
          </cell>
          <cell r="I186" t="str">
            <v>N</v>
          </cell>
          <cell r="J186" t="str">
            <v>0000000450</v>
          </cell>
          <cell r="K186">
            <v>45602</v>
          </cell>
          <cell r="M186" t="str">
            <v>26 - Pernambuco</v>
          </cell>
          <cell r="N186">
            <v>1450</v>
          </cell>
        </row>
        <row r="187">
          <cell r="C187" t="str">
            <v>UPAE CARPINA - CG Nº 022/2022</v>
          </cell>
          <cell r="E187" t="str">
            <v>5.17 - Manutenção de Software, Certificação Digital e Microfilmagem</v>
          </cell>
          <cell r="F187">
            <v>5401067000151</v>
          </cell>
          <cell r="G187" t="str">
            <v>BID COMERCIO E SERVIÇO EM TECNOLOGIA DA INFORMAÇÃO LTDA - PARCELA 5/12</v>
          </cell>
          <cell r="H187" t="str">
            <v>S</v>
          </cell>
          <cell r="I187" t="str">
            <v>S</v>
          </cell>
          <cell r="J187" t="str">
            <v xml:space="preserve">00007322 </v>
          </cell>
          <cell r="K187">
            <v>45597</v>
          </cell>
          <cell r="L187" t="str">
            <v xml:space="preserve">SPLV-WFRA </v>
          </cell>
          <cell r="M187" t="str">
            <v>26 - Pernambuco</v>
          </cell>
          <cell r="N187">
            <v>368.72</v>
          </cell>
        </row>
        <row r="188">
          <cell r="C188" t="str">
            <v>UPAE CARPINA - CG Nº 022/2022</v>
          </cell>
          <cell r="E188" t="str">
            <v>5.17 - Manutenção de Software, Certificação Digital e Microfilmagem</v>
          </cell>
          <cell r="F188" t="str">
            <v>23.064.331/0001-90</v>
          </cell>
          <cell r="G188" t="str">
            <v>FLOWTI TECNOLOGIA LTDA</v>
          </cell>
          <cell r="H188" t="str">
            <v>S</v>
          </cell>
          <cell r="I188" t="str">
            <v>S</v>
          </cell>
          <cell r="J188" t="str">
            <v>4280</v>
          </cell>
          <cell r="K188">
            <v>45601</v>
          </cell>
          <cell r="L188" t="str">
            <v xml:space="preserve">0180550119192266 </v>
          </cell>
          <cell r="M188" t="str">
            <v>26 - Pernambuco</v>
          </cell>
          <cell r="N188">
            <v>3790.08</v>
          </cell>
        </row>
        <row r="189">
          <cell r="C189" t="str">
            <v>UPAE CARPINA - CG Nº 022/2022</v>
          </cell>
          <cell r="E189" t="str">
            <v>5.17 - Manutenção de Software, Certificação Digital e Microfilmagem</v>
          </cell>
          <cell r="F189">
            <v>9236362000150</v>
          </cell>
          <cell r="G189" t="str">
            <v>ICTS GLOBAL DO BRASIL LTDA</v>
          </cell>
          <cell r="H189" t="str">
            <v>S</v>
          </cell>
          <cell r="I189" t="str">
            <v>S</v>
          </cell>
          <cell r="J189" t="str">
            <v>063396</v>
          </cell>
          <cell r="K189">
            <v>45597</v>
          </cell>
          <cell r="L189" t="str">
            <v>194S.4694.9932.8243699-T</v>
          </cell>
          <cell r="M189" t="str">
            <v>35 - São Paulo</v>
          </cell>
          <cell r="N189">
            <v>33.770000000000003</v>
          </cell>
        </row>
        <row r="190">
          <cell r="C190" t="str">
            <v>UPAE CARPINA - CG Nº 022/2022</v>
          </cell>
          <cell r="E190" t="str">
            <v>5.17 - Manutenção de Software, Certificação Digital e Microfilmagem</v>
          </cell>
          <cell r="F190">
            <v>12499520000170</v>
          </cell>
          <cell r="G190" t="str">
            <v>SELECTY TECNOLOGIA PARA RH LTDA - ME</v>
          </cell>
          <cell r="H190" t="str">
            <v>S</v>
          </cell>
          <cell r="I190" t="str">
            <v>S</v>
          </cell>
          <cell r="J190" t="str">
            <v>12454</v>
          </cell>
          <cell r="K190">
            <v>45597</v>
          </cell>
          <cell r="L190" t="str">
            <v xml:space="preserve">WS9N940G </v>
          </cell>
          <cell r="M190" t="str">
            <v>4106902 - Curitiba - PR</v>
          </cell>
          <cell r="N190">
            <v>76</v>
          </cell>
        </row>
        <row r="191">
          <cell r="C191" t="str">
            <v>UPAE CARPINA - CG Nº 022/2022</v>
          </cell>
          <cell r="E191" t="str">
            <v>5.17 - Manutenção de Software, Certificação Digital e Microfilmagem</v>
          </cell>
          <cell r="F191">
            <v>27208515000138</v>
          </cell>
          <cell r="G191" t="str">
            <v>CLICKSIGN GESTAO DE DOCUMENTOS S/A</v>
          </cell>
          <cell r="H191" t="str">
            <v>S</v>
          </cell>
          <cell r="I191" t="str">
            <v>S</v>
          </cell>
          <cell r="J191" t="str">
            <v>525179</v>
          </cell>
          <cell r="K191">
            <v>45587</v>
          </cell>
          <cell r="L191" t="str">
            <v>753Q.6327.7212.0658299-I</v>
          </cell>
          <cell r="M191" t="str">
            <v>26 - Pernambuco</v>
          </cell>
          <cell r="N191">
            <v>94.47</v>
          </cell>
        </row>
        <row r="192">
          <cell r="C192" t="str">
            <v>UPAE CARPINA - CG Nº 022/2022</v>
          </cell>
          <cell r="E192" t="str">
            <v>5.17 - Manutenção de Software, Certificação Digital e Microfilmagem</v>
          </cell>
          <cell r="F192">
            <v>5620302000267</v>
          </cell>
          <cell r="G192" t="str">
            <v>WEBDOX DO BRASIL LTDA</v>
          </cell>
          <cell r="H192" t="str">
            <v>S</v>
          </cell>
          <cell r="I192" t="str">
            <v>S</v>
          </cell>
          <cell r="J192" t="str">
            <v>00001402</v>
          </cell>
          <cell r="K192">
            <v>45596</v>
          </cell>
          <cell r="L192" t="str">
            <v>GDYZ-YDSN</v>
          </cell>
          <cell r="M192" t="str">
            <v>3550308 - São Paulo - SP</v>
          </cell>
          <cell r="N192">
            <v>1800</v>
          </cell>
        </row>
        <row r="193">
          <cell r="C193" t="str">
            <v>UPAE CARPINA - CG Nº 022/2022</v>
          </cell>
          <cell r="E193" t="str">
            <v>5.17 - Manutenção de Software, Certificação Digital e Microfilmagem</v>
          </cell>
          <cell r="F193">
            <v>92306257000780</v>
          </cell>
          <cell r="G193" t="str">
            <v>GREEN PAPER FREE SOLUÇÕES SEM PAPEL LTDA ME - LOCAÇÃO DO SISTEMA</v>
          </cell>
          <cell r="H193" t="str">
            <v>S</v>
          </cell>
          <cell r="I193" t="str">
            <v>S</v>
          </cell>
          <cell r="J193" t="str">
            <v>00007965</v>
          </cell>
          <cell r="K193">
            <v>45566</v>
          </cell>
          <cell r="L193" t="str">
            <v>Q6T3-L3RTZ</v>
          </cell>
          <cell r="M193" t="str">
            <v>26 - Pernambuco</v>
          </cell>
          <cell r="N193">
            <v>2000</v>
          </cell>
        </row>
        <row r="194">
          <cell r="C194" t="str">
            <v>UPAE CARPINA - CG Nº 022/2022</v>
          </cell>
          <cell r="E194" t="str">
            <v>5.17 - Manutenção de Software, Certificação Digital e Microfilmagem</v>
          </cell>
          <cell r="F194">
            <v>35521046000130</v>
          </cell>
          <cell r="G194" t="str">
            <v xml:space="preserve">MV SISTEMAS DE MEDICINA DIAGNÓSTICA </v>
          </cell>
          <cell r="H194" t="str">
            <v>S</v>
          </cell>
          <cell r="I194" t="str">
            <v>S</v>
          </cell>
          <cell r="J194" t="str">
            <v>10/2024</v>
          </cell>
          <cell r="K194">
            <v>45596</v>
          </cell>
          <cell r="M194" t="str">
            <v>26 - Pernambuco</v>
          </cell>
          <cell r="N194">
            <v>797.65</v>
          </cell>
        </row>
        <row r="195">
          <cell r="C195" t="str">
            <v>UPAE CARPINA - CG Nº 022/2022</v>
          </cell>
          <cell r="E195" t="str">
            <v>5.17 - Manutenção de Software, Certificação Digital e Microfilmagem</v>
          </cell>
          <cell r="F195">
            <v>23209298000140</v>
          </cell>
          <cell r="G195" t="str">
            <v>GOHEALTH PRODUTOS DIGITAIS LTDA</v>
          </cell>
          <cell r="H195" t="str">
            <v>S</v>
          </cell>
          <cell r="I195" t="str">
            <v>S</v>
          </cell>
          <cell r="J195" t="str">
            <v>00000100</v>
          </cell>
          <cell r="K195">
            <v>45601</v>
          </cell>
          <cell r="L195" t="str">
            <v>AEPQ-WUZ3</v>
          </cell>
          <cell r="M195" t="str">
            <v>26 - Pernambuco</v>
          </cell>
          <cell r="N195">
            <v>200.39</v>
          </cell>
        </row>
        <row r="196">
          <cell r="C196" t="str">
            <v>UPAE CARPINA - CG Nº 022/2022</v>
          </cell>
          <cell r="E196" t="str">
            <v>5.17 - Manutenção de Software, Certificação Digital e Microfilmagem</v>
          </cell>
          <cell r="F196" t="str">
            <v xml:space="preserve">07.358.108/0001-08 </v>
          </cell>
          <cell r="G196" t="str">
            <v>EVEO S.A.</v>
          </cell>
          <cell r="H196" t="str">
            <v>S</v>
          </cell>
          <cell r="I196" t="str">
            <v>S</v>
          </cell>
          <cell r="J196" t="str">
            <v>00055794</v>
          </cell>
          <cell r="K196">
            <v>45601</v>
          </cell>
          <cell r="L196" t="str">
            <v>XPUU-GXLR</v>
          </cell>
          <cell r="M196" t="str">
            <v>26 - Pernambuco</v>
          </cell>
          <cell r="N196">
            <v>200.65</v>
          </cell>
        </row>
        <row r="197">
          <cell r="C197" t="str">
            <v>UPAE CARPINA - CG Nº 022/2022</v>
          </cell>
          <cell r="E197" t="str">
            <v>5.99 - Outros Serviços de Terceiros Pessoa Jurídica</v>
          </cell>
          <cell r="F197">
            <v>58921792000117</v>
          </cell>
          <cell r="G197" t="str">
            <v>TGI - CONSULTORIA EM GESTÃO EMPRESARIAL LTDA</v>
          </cell>
          <cell r="H197" t="str">
            <v>S</v>
          </cell>
          <cell r="I197" t="str">
            <v>S</v>
          </cell>
          <cell r="J197" t="str">
            <v xml:space="preserve">00025527 </v>
          </cell>
          <cell r="K197">
            <v>45597</v>
          </cell>
          <cell r="L197" t="str">
            <v xml:space="preserve">SSB2-XFRU </v>
          </cell>
          <cell r="M197" t="str">
            <v>26 - Pernambuco</v>
          </cell>
          <cell r="N197">
            <v>3600</v>
          </cell>
        </row>
        <row r="198">
          <cell r="C198" t="str">
            <v>UPAE CARPINA - CG Nº 022/2022</v>
          </cell>
          <cell r="E198" t="str">
            <v>5.99 - Outros Serviços de Terceiros Pessoa Jurídica</v>
          </cell>
          <cell r="F198" t="str">
            <v xml:space="preserve">35.676.951/0001-60 </v>
          </cell>
          <cell r="G198" t="str">
            <v>PLANISA PLANEJAMENTO E ORGANIZACAO DE INSTITUICOES DE SAUDE LTDA</v>
          </cell>
          <cell r="H198" t="str">
            <v>S</v>
          </cell>
          <cell r="I198" t="str">
            <v>S</v>
          </cell>
          <cell r="J198" t="str">
            <v>00034919</v>
          </cell>
          <cell r="K198">
            <v>45567</v>
          </cell>
          <cell r="L198" t="str">
            <v>BVQ9-VF5A</v>
          </cell>
          <cell r="M198" t="str">
            <v>26 -  Pernambuco</v>
          </cell>
          <cell r="N198">
            <v>4069.76</v>
          </cell>
        </row>
        <row r="199">
          <cell r="C199" t="str">
            <v>UPAE CARPINA - CG Nº 022/2022</v>
          </cell>
          <cell r="E199" t="str">
            <v>5.2 - Serviços Técnicos Profissionais</v>
          </cell>
          <cell r="F199" t="str">
            <v>21.936.610/0001-71</v>
          </cell>
          <cell r="G199" t="str">
            <v xml:space="preserve">IMGL CONSULTORIA &amp; TREINAMENTO LTDA </v>
          </cell>
          <cell r="H199" t="str">
            <v>S</v>
          </cell>
          <cell r="I199" t="str">
            <v>S</v>
          </cell>
          <cell r="J199" t="str">
            <v>00000326</v>
          </cell>
          <cell r="K199">
            <v>45595</v>
          </cell>
          <cell r="L199" t="str">
            <v>HIAW-AN98</v>
          </cell>
          <cell r="M199" t="str">
            <v>26 -  Pernambuco</v>
          </cell>
          <cell r="N199">
            <v>503.84</v>
          </cell>
        </row>
        <row r="200">
          <cell r="C200" t="str">
            <v>UPAE CARPINA - CG Nº 022/2022</v>
          </cell>
          <cell r="E200" t="str">
            <v>5.2 - Serviços Técnicos Profissionais</v>
          </cell>
          <cell r="F200">
            <v>10333266000100</v>
          </cell>
          <cell r="G200" t="str">
            <v>BLACK ADVOGADOS ASSOCIADOS</v>
          </cell>
          <cell r="H200" t="str">
            <v>S</v>
          </cell>
          <cell r="I200" t="str">
            <v>S</v>
          </cell>
          <cell r="J200" t="str">
            <v>00003017</v>
          </cell>
          <cell r="K200">
            <v>45602</v>
          </cell>
          <cell r="L200" t="str">
            <v xml:space="preserve">7KE2-BPTZ </v>
          </cell>
          <cell r="M200" t="str">
            <v>26 - Pernambuco</v>
          </cell>
          <cell r="N200">
            <v>8179.2</v>
          </cell>
        </row>
        <row r="201">
          <cell r="C201" t="str">
            <v>UPAE CARPINA - CG Nº 022/2022</v>
          </cell>
          <cell r="E201" t="str">
            <v>5.2 - Serviços Técnicos Profissionais</v>
          </cell>
          <cell r="F201" t="str">
            <v xml:space="preserve">09.039.744/0024-80 </v>
          </cell>
          <cell r="G201" t="str">
            <v xml:space="preserve">CRIARH CONSULTORIA LTDA ME </v>
          </cell>
          <cell r="H201" t="str">
            <v>S</v>
          </cell>
          <cell r="I201" t="str">
            <v>S</v>
          </cell>
          <cell r="J201" t="str">
            <v xml:space="preserve">00000661 </v>
          </cell>
          <cell r="K201">
            <v>45593</v>
          </cell>
          <cell r="L201" t="str">
            <v>HBWN-LCES</v>
          </cell>
          <cell r="M201" t="str">
            <v>26 - Pernambuco</v>
          </cell>
          <cell r="N201">
            <v>295.45</v>
          </cell>
        </row>
        <row r="202">
          <cell r="C202" t="str">
            <v>UPAE CARPINA - CG Nº 022/2022</v>
          </cell>
          <cell r="E202" t="str">
            <v>5.2 - Serviços Técnicos Profissionais</v>
          </cell>
          <cell r="F202" t="str">
            <v xml:space="preserve">09.039.744/0024-80 </v>
          </cell>
          <cell r="G202" t="str">
            <v xml:space="preserve">CRIARH CONSULTORIA LTDA ME </v>
          </cell>
          <cell r="H202" t="str">
            <v>S</v>
          </cell>
          <cell r="I202" t="str">
            <v>S</v>
          </cell>
          <cell r="J202" t="str">
            <v>00000647</v>
          </cell>
          <cell r="K202">
            <v>45591</v>
          </cell>
          <cell r="L202" t="str">
            <v>6DFV-2YKL</v>
          </cell>
          <cell r="M202" t="str">
            <v>26 - Pernambuco</v>
          </cell>
          <cell r="N202">
            <v>231</v>
          </cell>
        </row>
        <row r="203">
          <cell r="C203" t="str">
            <v>UPAE CARPINA - CG Nº 022/2022</v>
          </cell>
          <cell r="E203" t="str">
            <v>5.2 - Serviços Técnicos Profissionais</v>
          </cell>
          <cell r="F203" t="str">
            <v xml:space="preserve">28.870.098/0001-57 </v>
          </cell>
          <cell r="G203" t="str">
            <v>RC SERVICOS DE CONTABILIDADE LTDA  - PARCELA 3/4</v>
          </cell>
          <cell r="H203" t="str">
            <v>S</v>
          </cell>
          <cell r="I203" t="str">
            <v>S</v>
          </cell>
          <cell r="J203" t="str">
            <v xml:space="preserve">00000182 </v>
          </cell>
          <cell r="K203">
            <v>45574</v>
          </cell>
          <cell r="L203" t="str">
            <v>JCKS-AMJG</v>
          </cell>
          <cell r="M203" t="str">
            <v>26 -  Pernambuco</v>
          </cell>
          <cell r="N203">
            <v>235.63</v>
          </cell>
        </row>
        <row r="204">
          <cell r="C204" t="str">
            <v>UPAE CARPINA - CG Nº 022/2022</v>
          </cell>
          <cell r="E204" t="str">
            <v>5.10 - Detetização/Tratamento de Resíduos e Afins</v>
          </cell>
          <cell r="F204">
            <v>10816775000274</v>
          </cell>
          <cell r="G204" t="str">
            <v>CARLOS ANTONIO DE OLIVEIRA MILET JUNIOR - ME</v>
          </cell>
          <cell r="H204" t="str">
            <v>S</v>
          </cell>
          <cell r="I204" t="str">
            <v>S</v>
          </cell>
          <cell r="J204" t="str">
            <v>00011397</v>
          </cell>
          <cell r="K204">
            <v>45597</v>
          </cell>
          <cell r="L204" t="str">
            <v>l4TK-BEGM</v>
          </cell>
          <cell r="M204" t="str">
            <v>26 - Pernambuco</v>
          </cell>
          <cell r="N204">
            <v>360</v>
          </cell>
        </row>
        <row r="205">
          <cell r="C205" t="str">
            <v>UPAE CARPINA - CG Nº 022/2022</v>
          </cell>
          <cell r="E205" t="str">
            <v>5.99 - Outros Serviços de Terceiros Pessoa Jurídica</v>
          </cell>
          <cell r="F205">
            <v>7901268000143</v>
          </cell>
          <cell r="G205" t="str">
            <v>INSPETORIA SALESIANA DO NORDESTE DO BRASIL</v>
          </cell>
          <cell r="H205" t="str">
            <v>S</v>
          </cell>
          <cell r="I205" t="str">
            <v>S</v>
          </cell>
          <cell r="J205" t="str">
            <v>00021869</v>
          </cell>
          <cell r="K205">
            <v>45568</v>
          </cell>
          <cell r="L205" t="str">
            <v>GYZA-XM4I</v>
          </cell>
          <cell r="M205" t="str">
            <v>26 -  Pernambuco</v>
          </cell>
          <cell r="N205">
            <v>140</v>
          </cell>
        </row>
        <row r="206">
          <cell r="C206" t="str">
            <v>UPAE CARPINA - CG Nº 022/2022</v>
          </cell>
          <cell r="E206" t="str">
            <v>5.99 - Outros Serviços de Terceiros Pessoa Jurídica</v>
          </cell>
          <cell r="F206">
            <v>27534506000137</v>
          </cell>
          <cell r="G206" t="str">
            <v>SINGULAR SERVIÇOES DE SAUDE LTDA</v>
          </cell>
          <cell r="H206" t="str">
            <v>S</v>
          </cell>
          <cell r="I206" t="str">
            <v>S</v>
          </cell>
          <cell r="J206" t="str">
            <v xml:space="preserve">00023114 </v>
          </cell>
          <cell r="K206">
            <v>45602</v>
          </cell>
          <cell r="L206" t="str">
            <v>ZP3T-UHEA</v>
          </cell>
          <cell r="M206" t="str">
            <v>26 -  Pernambuco</v>
          </cell>
          <cell r="N206">
            <v>70</v>
          </cell>
        </row>
        <row r="207">
          <cell r="C207" t="str">
            <v>UPAE CARPINA - CG Nº 022/2022</v>
          </cell>
          <cell r="E207" t="str">
            <v>5.99 - Outros Serviços de Terceiros Pessoa Jurídica</v>
          </cell>
          <cell r="F207">
            <v>19786063000143</v>
          </cell>
          <cell r="G207" t="str">
            <v>FELLIPE R P DE OLIVEIRA TRAT DE AGUA</v>
          </cell>
          <cell r="H207" t="str">
            <v>S</v>
          </cell>
          <cell r="I207" t="str">
            <v>S</v>
          </cell>
          <cell r="J207" t="str">
            <v>00002659</v>
          </cell>
          <cell r="K207" t="str">
            <v>11/11/2024</v>
          </cell>
          <cell r="L207" t="str">
            <v>E3V7-JIWJ</v>
          </cell>
          <cell r="M207" t="str">
            <v>26 -  Pernambuco</v>
          </cell>
          <cell r="N207">
            <v>363.33</v>
          </cell>
        </row>
        <row r="208">
          <cell r="C208" t="str">
            <v>UPAE CARPINA - CG Nº 022/2022</v>
          </cell>
          <cell r="E208" t="str">
            <v>5.99 - Outros Serviços de Terceiros Pessoa Jurídica</v>
          </cell>
          <cell r="F208">
            <v>14068428000180</v>
          </cell>
          <cell r="G208" t="str">
            <v>MARINHO E CASTRO SERVICOS LTDA</v>
          </cell>
          <cell r="H208" t="str">
            <v>S</v>
          </cell>
          <cell r="I208" t="str">
            <v>S</v>
          </cell>
          <cell r="J208" t="str">
            <v>00006584</v>
          </cell>
          <cell r="K208">
            <v>45597</v>
          </cell>
          <cell r="L208" t="str">
            <v xml:space="preserve">G5S9-ZS7C </v>
          </cell>
          <cell r="M208" t="str">
            <v>26 -  Pernambuco</v>
          </cell>
          <cell r="N208">
            <v>1925.22</v>
          </cell>
        </row>
        <row r="209">
          <cell r="C209" t="str">
            <v>UPAE CARPINA - CG Nº 022/2022</v>
          </cell>
          <cell r="E209" t="str">
            <v>5.99 - Outros Serviços de Terceiros Pessoa Jurídica</v>
          </cell>
          <cell r="F209">
            <v>3480539000183</v>
          </cell>
          <cell r="G209" t="str">
            <v>TRANSPORTE DE CARGA BIOLÓGICA EXPRESS LTDA</v>
          </cell>
          <cell r="H209" t="str">
            <v>S</v>
          </cell>
          <cell r="I209" t="str">
            <v>N</v>
          </cell>
          <cell r="J209" t="str">
            <v>94834</v>
          </cell>
          <cell r="K209">
            <v>45600</v>
          </cell>
          <cell r="M209" t="str">
            <v>35 - São Paulo</v>
          </cell>
          <cell r="N209">
            <v>2890</v>
          </cell>
        </row>
        <row r="210">
          <cell r="C210" t="str">
            <v>UPAE CARPINA - CG Nº 022/2022</v>
          </cell>
          <cell r="E210" t="str">
            <v>5.99 - Outros Serviços de Terceiros Pessoa Jurídica</v>
          </cell>
          <cell r="F210" t="str">
            <v>43.549.356/0001-91</v>
          </cell>
          <cell r="G210" t="str">
            <v xml:space="preserve">ANALYSE LABORATORIO E CONSULTORIA LTDA </v>
          </cell>
          <cell r="H210" t="str">
            <v>S</v>
          </cell>
          <cell r="I210" t="str">
            <v>S</v>
          </cell>
          <cell r="J210" t="str">
            <v xml:space="preserve">00002296 </v>
          </cell>
          <cell r="K210">
            <v>45590</v>
          </cell>
          <cell r="L210" t="str">
            <v xml:space="preserve">PNDQ-QHGE </v>
          </cell>
          <cell r="M210" t="str">
            <v>26 -  Pernambuco</v>
          </cell>
          <cell r="N210">
            <v>530</v>
          </cell>
        </row>
        <row r="211">
          <cell r="C211" t="str">
            <v>UPAE CARPINA - CG Nº 022/2022</v>
          </cell>
          <cell r="E211" t="str">
            <v>5.99 - Outros Serviços de Terceiros Pessoa Jurídica</v>
          </cell>
          <cell r="F211" t="str">
            <v>11.356.463/0001-07</v>
          </cell>
          <cell r="G211" t="str">
            <v xml:space="preserve">LIMPEX - SERVICO DE LIMPEZA DE RESERVATORIO LTDA </v>
          </cell>
          <cell r="H211" t="str">
            <v>S</v>
          </cell>
          <cell r="I211" t="str">
            <v>S</v>
          </cell>
          <cell r="J211" t="str">
            <v xml:space="preserve">00001855 </v>
          </cell>
          <cell r="K211">
            <v>45604</v>
          </cell>
          <cell r="L211" t="str">
            <v xml:space="preserve">SESL-ZPXR </v>
          </cell>
          <cell r="M211" t="str">
            <v>26 -  Pernambuco</v>
          </cell>
          <cell r="N211">
            <v>850</v>
          </cell>
        </row>
        <row r="212">
          <cell r="C212" t="str">
            <v>UPAE CARPINA - CG Nº 022/2022</v>
          </cell>
          <cell r="E212" t="str">
            <v>5.99 - Outros Serviços de Terceiros Pessoa Jurídica</v>
          </cell>
          <cell r="F212" t="str">
            <v>24.351.280/0001-40</v>
          </cell>
          <cell r="G212" t="str">
            <v xml:space="preserve">LUGO ENGENHARIA LTDA </v>
          </cell>
          <cell r="H212" t="str">
            <v>S</v>
          </cell>
          <cell r="I212" t="str">
            <v>S</v>
          </cell>
          <cell r="J212" t="str">
            <v xml:space="preserve">00000604 </v>
          </cell>
          <cell r="K212">
            <v>45609</v>
          </cell>
          <cell r="L212" t="str">
            <v xml:space="preserve">GZ2D-C3IL </v>
          </cell>
          <cell r="M212" t="str">
            <v>26 -  Pernambuco</v>
          </cell>
          <cell r="N212">
            <v>5427</v>
          </cell>
        </row>
        <row r="213">
          <cell r="C213" t="str">
            <v>UPAE CARPINA - CG Nº 022/2022</v>
          </cell>
          <cell r="E213" t="str">
            <v>5.5 - Reparo e Manutenção de Máquinas e Equipamentos</v>
          </cell>
          <cell r="F213">
            <v>8845988000100</v>
          </cell>
          <cell r="G213" t="str">
            <v>SL ENGENHARIA HOSPITALAR LTDA</v>
          </cell>
          <cell r="H213" t="str">
            <v>S</v>
          </cell>
          <cell r="I213" t="str">
            <v>S</v>
          </cell>
          <cell r="J213" t="str">
            <v xml:space="preserve">000018057 </v>
          </cell>
          <cell r="K213">
            <v>45597</v>
          </cell>
          <cell r="L213" t="str">
            <v>NZSR47812</v>
          </cell>
          <cell r="M213" t="str">
            <v>26 - Pernambuco</v>
          </cell>
          <cell r="N213">
            <v>3000</v>
          </cell>
        </row>
        <row r="214">
          <cell r="C214" t="str">
            <v>UPAE CARPINA - CG Nº 022/2022</v>
          </cell>
          <cell r="E214" t="str">
            <v>5.5 - Reparo e Manutenção de Máquinas e Equipamentos</v>
          </cell>
          <cell r="F214">
            <v>40893042000113</v>
          </cell>
          <cell r="G214" t="str">
            <v>ACESSPLUS MANUTENÇÃO LTDA</v>
          </cell>
          <cell r="H214" t="str">
            <v>S</v>
          </cell>
          <cell r="I214" t="str">
            <v>S</v>
          </cell>
          <cell r="J214" t="str">
            <v xml:space="preserve">00006695 </v>
          </cell>
          <cell r="K214">
            <v>45597</v>
          </cell>
          <cell r="L214" t="str">
            <v xml:space="preserve">57YL-EAHJ </v>
          </cell>
          <cell r="M214" t="str">
            <v>26 - Pernambuco</v>
          </cell>
          <cell r="N214">
            <v>496.4</v>
          </cell>
        </row>
        <row r="215">
          <cell r="C215" t="str">
            <v>UPAE CARPINA - CG Nº 022/2022</v>
          </cell>
          <cell r="E215" t="str">
            <v>5.5 - Reparo e Manutenção de Máquinas e Equipamentos</v>
          </cell>
          <cell r="F215">
            <v>47234286000133</v>
          </cell>
          <cell r="G215" t="str">
            <v>LOGICO PROJETOS CONSULTORIA E SERVIÇOS DE CLIMATIZAÇÃO</v>
          </cell>
          <cell r="H215" t="str">
            <v>S</v>
          </cell>
          <cell r="I215" t="str">
            <v>S</v>
          </cell>
          <cell r="J215" t="str">
            <v>00000975</v>
          </cell>
          <cell r="K215">
            <v>45597</v>
          </cell>
          <cell r="L215" t="str">
            <v xml:space="preserve">PSWQ-FJBL </v>
          </cell>
          <cell r="M215" t="str">
            <v>26 - Pernambuco</v>
          </cell>
          <cell r="N215">
            <v>7200</v>
          </cell>
        </row>
        <row r="216">
          <cell r="C216" t="str">
            <v>UPAE CARPINA - CG Nº 022/2022</v>
          </cell>
          <cell r="E216" t="str">
            <v>5.5 - Reparo e Manutenção de Máquinas e Equipamentos</v>
          </cell>
          <cell r="F216">
            <v>26332434000182</v>
          </cell>
          <cell r="G216" t="str">
            <v>GERASTEP GERADORES ASSISTENCIA TECNICA E PEÇAS LTDA</v>
          </cell>
          <cell r="H216" t="str">
            <v>S</v>
          </cell>
          <cell r="I216" t="str">
            <v>S</v>
          </cell>
          <cell r="J216" t="str">
            <v xml:space="preserve">00052600 </v>
          </cell>
          <cell r="K216">
            <v>45582</v>
          </cell>
          <cell r="L216" t="str">
            <v xml:space="preserve">FCBJ-LGHW </v>
          </cell>
          <cell r="M216" t="str">
            <v>26 - Pernambuco</v>
          </cell>
          <cell r="N216">
            <v>760</v>
          </cell>
        </row>
        <row r="217">
          <cell r="C217" t="str">
            <v>UPAE CARPINA - CG Nº 022/2022</v>
          </cell>
          <cell r="E217" t="str">
            <v>5.99 - Outros Serviços de Terceiros Pessoa Jurídica</v>
          </cell>
          <cell r="F217">
            <v>20147617004210</v>
          </cell>
          <cell r="G217" t="str">
            <v>JAMEF TRANSPRTES LTDA - REC</v>
          </cell>
          <cell r="H217" t="str">
            <v>S</v>
          </cell>
          <cell r="I217" t="str">
            <v>S</v>
          </cell>
          <cell r="J217" t="str">
            <v>436850</v>
          </cell>
          <cell r="K217">
            <v>45566</v>
          </cell>
          <cell r="L217" t="str">
            <v>26241020147617004210570010004368501998882011</v>
          </cell>
          <cell r="M217" t="str">
            <v>26 - Pernambuco</v>
          </cell>
          <cell r="N217">
            <v>1045.74</v>
          </cell>
        </row>
        <row r="218">
          <cell r="C218" t="str">
            <v>UPAE CARPINA - CG Nº 022/2022</v>
          </cell>
          <cell r="E218" t="str">
            <v>1.99 - Outras Despesas com Pessoal</v>
          </cell>
          <cell r="F218">
            <v>3856525424</v>
          </cell>
          <cell r="G218" t="str">
            <v>PATRICIA FERREIRA DA SILVA</v>
          </cell>
          <cell r="H218" t="str">
            <v>S</v>
          </cell>
          <cell r="I218" t="str">
            <v>N</v>
          </cell>
          <cell r="K218">
            <v>45580</v>
          </cell>
          <cell r="M218" t="str">
            <v>26 - Pernambuco</v>
          </cell>
          <cell r="N218">
            <v>322</v>
          </cell>
        </row>
        <row r="219">
          <cell r="C219" t="str">
            <v>UPAE CARPINA - CG Nº 022/2022</v>
          </cell>
          <cell r="E219" t="str">
            <v>1.99 - Outras Despesas com Pessoal</v>
          </cell>
          <cell r="F219">
            <v>70266904424</v>
          </cell>
          <cell r="G219" t="str">
            <v>DANIELLE DE MOURA MENDES</v>
          </cell>
          <cell r="H219" t="str">
            <v>S</v>
          </cell>
          <cell r="I219" t="str">
            <v>N</v>
          </cell>
          <cell r="K219">
            <v>45566</v>
          </cell>
          <cell r="M219" t="str">
            <v>26 -  Pernambuco</v>
          </cell>
          <cell r="N219">
            <v>28</v>
          </cell>
        </row>
        <row r="220">
          <cell r="C220" t="str">
            <v>UPAE CARPINA - CG Nº 022/2022</v>
          </cell>
          <cell r="E220" t="str">
            <v>5.99 - Outros Serviços de Terceiros Pessoa Jurídica</v>
          </cell>
          <cell r="F220">
            <v>10572014000133</v>
          </cell>
          <cell r="G220" t="str">
            <v>PE-SEFAZ/ TFUSP</v>
          </cell>
          <cell r="H220" t="str">
            <v>S</v>
          </cell>
          <cell r="I220" t="str">
            <v>N</v>
          </cell>
          <cell r="K220">
            <v>45568</v>
          </cell>
          <cell r="M220" t="str">
            <v>26 -  Pernambuco</v>
          </cell>
          <cell r="N220">
            <v>2052.58</v>
          </cell>
        </row>
        <row r="221">
          <cell r="C221" t="str">
            <v>UPAE CARPINA - CG Nº 022/2022</v>
          </cell>
          <cell r="E221" t="str">
            <v>5.19 - Serviços Gráficos, de Encadernação e de Emolduração</v>
          </cell>
          <cell r="F221">
            <v>23755654000120</v>
          </cell>
          <cell r="G221" t="str">
            <v>COPYLASER GRAFICA LTDA</v>
          </cell>
          <cell r="H221" t="str">
            <v>S</v>
          </cell>
          <cell r="I221" t="str">
            <v>S</v>
          </cell>
          <cell r="J221" t="str">
            <v>00000059</v>
          </cell>
          <cell r="K221">
            <v>45586</v>
          </cell>
          <cell r="L221" t="str">
            <v>JZKD-VG3N</v>
          </cell>
          <cell r="M221" t="str">
            <v>26 -  Pernambuco</v>
          </cell>
          <cell r="N221">
            <v>600</v>
          </cell>
        </row>
        <row r="222">
          <cell r="C222" t="str">
            <v>UPAE CARPINA - CG Nº 022/2022</v>
          </cell>
          <cell r="E222" t="str">
            <v>5.19 - Serviços Gráficos, de Encadernação e de Emolduração</v>
          </cell>
          <cell r="F222" t="str">
            <v xml:space="preserve">10.473.437/0001-04 </v>
          </cell>
          <cell r="G222" t="str">
            <v xml:space="preserve">FOTO BELEZA ARTES COMERCIO LTDA </v>
          </cell>
          <cell r="H222" t="str">
            <v>S</v>
          </cell>
          <cell r="I222" t="str">
            <v>S</v>
          </cell>
          <cell r="J222" t="str">
            <v xml:space="preserve">00024513 </v>
          </cell>
          <cell r="K222">
            <v>45600</v>
          </cell>
          <cell r="L222" t="str">
            <v xml:space="preserve">GH63-4L8M </v>
          </cell>
          <cell r="M222" t="str">
            <v>26 -  Pernambuco</v>
          </cell>
          <cell r="N222">
            <v>88</v>
          </cell>
        </row>
        <row r="223">
          <cell r="C223" t="str">
            <v>UPAE CARPINA - CG Nº 022/2022</v>
          </cell>
          <cell r="E223" t="str">
            <v>4.99 - Outros Serviços de Terceiros Pessoa Física</v>
          </cell>
          <cell r="F223" t="str">
            <v>010.565.124-90</v>
          </cell>
          <cell r="G223" t="str">
            <v>LUANNA GRESSA SOARES DE MELO</v>
          </cell>
          <cell r="H223" t="str">
            <v>S</v>
          </cell>
          <cell r="I223" t="str">
            <v>N</v>
          </cell>
          <cell r="K223">
            <v>45567</v>
          </cell>
          <cell r="M223" t="str">
            <v>26 -  Pernambuco</v>
          </cell>
          <cell r="N223">
            <v>114.45</v>
          </cell>
        </row>
        <row r="224">
          <cell r="C224" t="str">
            <v>UPAE CARPINA - CG Nº 022/2022</v>
          </cell>
          <cell r="E224" t="str">
            <v>4.99 - Outros Serviços de Terceiros Pessoa Física</v>
          </cell>
          <cell r="F224">
            <v>7286863410</v>
          </cell>
          <cell r="G224" t="str">
            <v>PAULA MONIELE MARINS GONDIM</v>
          </cell>
          <cell r="H224" t="str">
            <v>S</v>
          </cell>
          <cell r="I224" t="str">
            <v>N</v>
          </cell>
          <cell r="K224">
            <v>45567</v>
          </cell>
          <cell r="M224" t="str">
            <v>26 -  Pernambuco</v>
          </cell>
          <cell r="N224">
            <v>40</v>
          </cell>
        </row>
        <row r="225">
          <cell r="C225" t="str">
            <v>UPAE CARPINA - CG Nº 022/2022</v>
          </cell>
          <cell r="E225" t="str">
            <v>4.99 - Outros Serviços de Terceiros Pessoa Física</v>
          </cell>
          <cell r="F225">
            <v>11783530448</v>
          </cell>
          <cell r="G225" t="str">
            <v>SEBASTIANA RUTE SOUZA</v>
          </cell>
          <cell r="H225" t="str">
            <v>S</v>
          </cell>
          <cell r="I225" t="str">
            <v>N</v>
          </cell>
          <cell r="K225">
            <v>45567</v>
          </cell>
          <cell r="M225" t="str">
            <v>26 -  Pernambuco</v>
          </cell>
          <cell r="N225">
            <v>40</v>
          </cell>
        </row>
        <row r="226">
          <cell r="C226" t="str">
            <v>UPAE CARPINA - CG Nº 022/2022</v>
          </cell>
          <cell r="E226" t="str">
            <v>4.99 - Outros Serviços de Terceiros Pessoa Física</v>
          </cell>
          <cell r="F226">
            <v>7771483402</v>
          </cell>
          <cell r="G226" t="str">
            <v xml:space="preserve">PRISCILA FRANCIELLY SILVA COELHO </v>
          </cell>
          <cell r="H226" t="str">
            <v>S</v>
          </cell>
          <cell r="I226" t="str">
            <v>N</v>
          </cell>
          <cell r="K226">
            <v>45568</v>
          </cell>
          <cell r="M226" t="str">
            <v>26 -  Pernambuco</v>
          </cell>
          <cell r="N226">
            <v>40</v>
          </cell>
        </row>
        <row r="227">
          <cell r="C227" t="str">
            <v>UPAE CARPINA - CG Nº 022/2022</v>
          </cell>
          <cell r="E227" t="str">
            <v>4.99 - Outros Serviços de Terceiros Pessoa Física</v>
          </cell>
          <cell r="F227">
            <v>7771483402</v>
          </cell>
          <cell r="G227" t="str">
            <v>PRISCILA FRANCIELLY SILVA COELHO - TRANSPORTE</v>
          </cell>
          <cell r="H227" t="str">
            <v>S</v>
          </cell>
          <cell r="I227" t="str">
            <v>N</v>
          </cell>
          <cell r="K227">
            <v>45568</v>
          </cell>
          <cell r="M227" t="str">
            <v>26 -  Pernambuco</v>
          </cell>
          <cell r="N227">
            <v>18.920000000000002</v>
          </cell>
        </row>
        <row r="228">
          <cell r="C228" t="str">
            <v>UPAE CARPINA - CG Nº 022/2022</v>
          </cell>
          <cell r="E228" t="str">
            <v>4.99 - Outros Serviços de Terceiros Pessoa Física</v>
          </cell>
          <cell r="F228">
            <v>10516381431</v>
          </cell>
          <cell r="G228" t="str">
            <v>JACKSON SERAFIM FERREIRA DA SILVA</v>
          </cell>
          <cell r="H228" t="str">
            <v>S</v>
          </cell>
          <cell r="I228" t="str">
            <v>N</v>
          </cell>
          <cell r="K228">
            <v>45568</v>
          </cell>
          <cell r="M228" t="str">
            <v>26 -  Pernambuco</v>
          </cell>
          <cell r="N228">
            <v>40</v>
          </cell>
        </row>
        <row r="229">
          <cell r="C229" t="str">
            <v>UPAE CARPINA - CG Nº 022/2022</v>
          </cell>
          <cell r="E229" t="str">
            <v>4.99 - Outros Serviços de Terceiros Pessoa Física</v>
          </cell>
          <cell r="F229">
            <v>5440495436</v>
          </cell>
          <cell r="G229" t="str">
            <v>ANNE KAROLLINY DE OLIVEIRA</v>
          </cell>
          <cell r="H229" t="str">
            <v>S</v>
          </cell>
          <cell r="I229" t="str">
            <v>N</v>
          </cell>
          <cell r="K229">
            <v>45568</v>
          </cell>
          <cell r="M229" t="str">
            <v>26 -  Pernambuco</v>
          </cell>
          <cell r="N229">
            <v>40</v>
          </cell>
        </row>
        <row r="230">
          <cell r="C230" t="str">
            <v>UPAE CARPINA - CG Nº 022/2022</v>
          </cell>
          <cell r="E230" t="str">
            <v>4.99 - Outros Serviços de Terceiros Pessoa Física</v>
          </cell>
          <cell r="F230">
            <v>11506220401</v>
          </cell>
          <cell r="G230" t="str">
            <v>ELYDA GABRIELLE PEREIRA DE LIRA</v>
          </cell>
          <cell r="H230" t="str">
            <v>S</v>
          </cell>
          <cell r="I230" t="str">
            <v>N</v>
          </cell>
          <cell r="K230">
            <v>45568</v>
          </cell>
          <cell r="M230" t="str">
            <v>26 -  Pernambuco</v>
          </cell>
          <cell r="N230">
            <v>40</v>
          </cell>
        </row>
        <row r="231">
          <cell r="C231" t="str">
            <v>UPAE CARPINA - CG Nº 022/2022</v>
          </cell>
          <cell r="E231" t="str">
            <v>4.99 - Outros Serviços de Terceiros Pessoa Física</v>
          </cell>
          <cell r="F231">
            <v>12206569418</v>
          </cell>
          <cell r="G231" t="str">
            <v>ERICA MARIA DA SILVA GOMES</v>
          </cell>
          <cell r="H231" t="str">
            <v>S</v>
          </cell>
          <cell r="I231" t="str">
            <v>N</v>
          </cell>
          <cell r="K231">
            <v>45575</v>
          </cell>
          <cell r="M231" t="str">
            <v>26 -  Pernambuco</v>
          </cell>
          <cell r="N231">
            <v>40</v>
          </cell>
        </row>
        <row r="232">
          <cell r="C232" t="str">
            <v>UPAE CARPINA - CG Nº 022/2022</v>
          </cell>
          <cell r="E232" t="str">
            <v>4.99 - Outros Serviços de Terceiros Pessoa Física</v>
          </cell>
          <cell r="F232">
            <v>12082950476</v>
          </cell>
          <cell r="G232" t="str">
            <v>JULIANA MIRLANIA DA SILVA</v>
          </cell>
          <cell r="H232" t="str">
            <v>S</v>
          </cell>
          <cell r="I232" t="str">
            <v>N</v>
          </cell>
          <cell r="K232">
            <v>45575</v>
          </cell>
          <cell r="M232" t="str">
            <v>26 -  Pernambuco</v>
          </cell>
          <cell r="N232">
            <v>40</v>
          </cell>
        </row>
        <row r="233">
          <cell r="C233" t="str">
            <v>UPAE CARPINA - CG Nº 022/2022</v>
          </cell>
          <cell r="E233" t="str">
            <v>4.99 - Outros Serviços de Terceiros Pessoa Física</v>
          </cell>
          <cell r="F233">
            <v>11121407439</v>
          </cell>
          <cell r="G233" t="str">
            <v>ZEDEQUIAS FRANÇA DE PAIVA</v>
          </cell>
          <cell r="H233" t="str">
            <v>S</v>
          </cell>
          <cell r="I233" t="str">
            <v>N</v>
          </cell>
          <cell r="K233">
            <v>45575</v>
          </cell>
          <cell r="M233" t="str">
            <v>26 -  Pernambuco</v>
          </cell>
          <cell r="N233">
            <v>40</v>
          </cell>
        </row>
        <row r="234">
          <cell r="C234" t="str">
            <v>UPAE CARPINA - CG Nº 022/2022</v>
          </cell>
          <cell r="E234" t="str">
            <v>4.99 - Outros Serviços de Terceiros Pessoa Física</v>
          </cell>
          <cell r="F234">
            <v>11506220401</v>
          </cell>
          <cell r="G234" t="str">
            <v xml:space="preserve">ELYDA GABRIELLE PEREIRA DE LIRA </v>
          </cell>
          <cell r="H234" t="str">
            <v>S</v>
          </cell>
          <cell r="I234" t="str">
            <v>N</v>
          </cell>
          <cell r="K234">
            <v>45576</v>
          </cell>
          <cell r="M234" t="str">
            <v>26 -  Pernambuco</v>
          </cell>
          <cell r="N234">
            <v>40</v>
          </cell>
        </row>
        <row r="235">
          <cell r="C235" t="str">
            <v>UPAE CARPINA - CG Nº 022/2022</v>
          </cell>
          <cell r="E235" t="str">
            <v>4.99 - Outros Serviços de Terceiros Pessoa Física</v>
          </cell>
          <cell r="F235">
            <v>11506220401</v>
          </cell>
          <cell r="G235" t="str">
            <v>ELYDA GABRIELLE PEREIRA DE LIRA - TRANSPORTE</v>
          </cell>
          <cell r="H235" t="str">
            <v>S</v>
          </cell>
          <cell r="I235" t="str">
            <v>N</v>
          </cell>
          <cell r="K235">
            <v>45576</v>
          </cell>
          <cell r="M235" t="str">
            <v>26 -  Pernambuco</v>
          </cell>
          <cell r="N235">
            <v>19.91</v>
          </cell>
        </row>
        <row r="236">
          <cell r="C236" t="str">
            <v>UPAE CARPINA - CG Nº 022/2022</v>
          </cell>
          <cell r="E236" t="str">
            <v>4.99 - Outros Serviços de Terceiros Pessoa Física</v>
          </cell>
          <cell r="F236">
            <v>8972763454</v>
          </cell>
          <cell r="G236" t="str">
            <v>JESSICA PRISCILA MERCES DA SILVA</v>
          </cell>
          <cell r="H236" t="str">
            <v>S</v>
          </cell>
          <cell r="I236" t="str">
            <v>N</v>
          </cell>
          <cell r="K236">
            <v>45576</v>
          </cell>
          <cell r="M236" t="str">
            <v>26 -  Pernambuco</v>
          </cell>
          <cell r="N236">
            <v>40</v>
          </cell>
        </row>
        <row r="237">
          <cell r="C237" t="str">
            <v>UPAE CARPINA - CG Nº 022/2022</v>
          </cell>
          <cell r="E237" t="str">
            <v>4.99 - Outros Serviços de Terceiros Pessoa Física</v>
          </cell>
          <cell r="F237">
            <v>9687315466</v>
          </cell>
          <cell r="G237" t="str">
            <v>MILENNA HELLEN DE LIMA SILVA</v>
          </cell>
          <cell r="H237" t="str">
            <v>S</v>
          </cell>
          <cell r="I237" t="str">
            <v>N</v>
          </cell>
          <cell r="K237">
            <v>45576</v>
          </cell>
          <cell r="M237" t="str">
            <v>26 -  Pernambuco</v>
          </cell>
          <cell r="N237">
            <v>40</v>
          </cell>
        </row>
        <row r="238">
          <cell r="C238" t="str">
            <v>UPAE CARPINA - CG Nº 022/2022</v>
          </cell>
          <cell r="E238" t="str">
            <v>4.99 - Outros Serviços de Terceiros Pessoa Física</v>
          </cell>
          <cell r="F238">
            <v>11524772429</v>
          </cell>
          <cell r="G238" t="str">
            <v>MARIA LETICIA FERREIRA GOMES DE AZEVEDO</v>
          </cell>
          <cell r="H238" t="str">
            <v>S</v>
          </cell>
          <cell r="I238" t="str">
            <v>N</v>
          </cell>
          <cell r="K238">
            <v>45580</v>
          </cell>
          <cell r="M238" t="str">
            <v>26 -  Pernambuco</v>
          </cell>
          <cell r="N238">
            <v>40</v>
          </cell>
        </row>
        <row r="239">
          <cell r="C239" t="str">
            <v>UPAE CARPINA - CG Nº 022/2022</v>
          </cell>
          <cell r="E239" t="str">
            <v>4.99 - Outros Serviços de Terceiros Pessoa Física</v>
          </cell>
          <cell r="F239">
            <v>11783530448</v>
          </cell>
          <cell r="G239" t="str">
            <v>SEBASTIANA RUTE SOUZA</v>
          </cell>
          <cell r="H239" t="str">
            <v>S</v>
          </cell>
          <cell r="I239" t="str">
            <v>N</v>
          </cell>
          <cell r="K239">
            <v>45580</v>
          </cell>
          <cell r="M239" t="str">
            <v>26 -  Pernambuco</v>
          </cell>
          <cell r="N239">
            <v>40</v>
          </cell>
        </row>
        <row r="240">
          <cell r="C240" t="str">
            <v>UPAE CARPINA - CG Nº 022/2022</v>
          </cell>
          <cell r="E240" t="str">
            <v>4.99 - Outros Serviços de Terceiros Pessoa Física</v>
          </cell>
          <cell r="F240">
            <v>11506220401</v>
          </cell>
          <cell r="G240" t="str">
            <v>ELYDA GABRIELLE PEREIRA DE LIRA - ALIMENTAÇÃO</v>
          </cell>
          <cell r="H240" t="str">
            <v>S</v>
          </cell>
          <cell r="I240" t="str">
            <v>N</v>
          </cell>
          <cell r="K240">
            <v>45580</v>
          </cell>
          <cell r="M240" t="str">
            <v>26 -  Pernambuco</v>
          </cell>
          <cell r="N240">
            <v>22</v>
          </cell>
        </row>
        <row r="241">
          <cell r="C241" t="str">
            <v>UPAE CARPINA - CG Nº 022/2022</v>
          </cell>
          <cell r="E241" t="str">
            <v>4.99 - Outros Serviços de Terceiros Pessoa Física</v>
          </cell>
          <cell r="F241">
            <v>11506220401</v>
          </cell>
          <cell r="G241" t="str">
            <v>ELYDA GABRIELLE PEREIRA DE LIRA - TRANSPORTE</v>
          </cell>
          <cell r="H241" t="str">
            <v>S</v>
          </cell>
          <cell r="I241" t="str">
            <v>N</v>
          </cell>
          <cell r="K241">
            <v>45580</v>
          </cell>
          <cell r="M241" t="str">
            <v>26 -  Pernambuco</v>
          </cell>
          <cell r="N241">
            <v>44.97</v>
          </cell>
        </row>
        <row r="242">
          <cell r="C242" t="str">
            <v>UPAE CARPINA - CG Nº 022/2022</v>
          </cell>
          <cell r="E242" t="str">
            <v>4.99 - Outros Serviços de Terceiros Pessoa Física</v>
          </cell>
          <cell r="F242">
            <v>11506220401</v>
          </cell>
          <cell r="G242" t="str">
            <v xml:space="preserve">ELYDA GABRIELLE PEREIRA DE LIRA </v>
          </cell>
          <cell r="H242" t="str">
            <v>S</v>
          </cell>
          <cell r="I242" t="str">
            <v>N</v>
          </cell>
          <cell r="K242">
            <v>45580</v>
          </cell>
          <cell r="M242" t="str">
            <v>26 -  Pernambuco</v>
          </cell>
          <cell r="N242">
            <v>40</v>
          </cell>
        </row>
        <row r="243">
          <cell r="C243" t="str">
            <v>UPAE CARPINA - CG Nº 022/2022</v>
          </cell>
          <cell r="E243" t="str">
            <v>4.99 - Outros Serviços de Terceiros Pessoa Física</v>
          </cell>
          <cell r="F243">
            <v>10516381431</v>
          </cell>
          <cell r="G243" t="str">
            <v>JACKSON SERAFIM FERREIRA DA SILVA - TRANSPORTE</v>
          </cell>
          <cell r="H243" t="str">
            <v>S</v>
          </cell>
          <cell r="I243" t="str">
            <v>N</v>
          </cell>
          <cell r="K243">
            <v>45580</v>
          </cell>
          <cell r="M243" t="str">
            <v>26 -  Pernambuco</v>
          </cell>
          <cell r="N243">
            <v>43.14</v>
          </cell>
        </row>
        <row r="244">
          <cell r="C244" t="str">
            <v>UPAE CARPINA - CG Nº 022/2022</v>
          </cell>
          <cell r="E244" t="str">
            <v>4.99 - Outros Serviços de Terceiros Pessoa Física</v>
          </cell>
          <cell r="F244">
            <v>10516381431</v>
          </cell>
          <cell r="G244" t="str">
            <v xml:space="preserve">JACKSON SERAFIM FERREIRA DA SILVA </v>
          </cell>
          <cell r="H244" t="str">
            <v>S</v>
          </cell>
          <cell r="I244" t="str">
            <v>N</v>
          </cell>
          <cell r="K244">
            <v>45580</v>
          </cell>
          <cell r="M244" t="str">
            <v>26 -  Pernambuco</v>
          </cell>
          <cell r="N244">
            <v>40</v>
          </cell>
        </row>
        <row r="245">
          <cell r="C245" t="str">
            <v>UPAE CARPINA - CG Nº 022/2022</v>
          </cell>
          <cell r="E245" t="str">
            <v>4.99 - Outros Serviços de Terceiros Pessoa Física</v>
          </cell>
          <cell r="F245">
            <v>11506220401</v>
          </cell>
          <cell r="G245" t="str">
            <v>ELYDA GABRIELLE PEREIRA DE LIRA - ALIMENTAÇÃO</v>
          </cell>
          <cell r="H245" t="str">
            <v>S</v>
          </cell>
          <cell r="I245" t="str">
            <v>N</v>
          </cell>
          <cell r="K245">
            <v>45581</v>
          </cell>
          <cell r="M245" t="str">
            <v>26 -  Pernambuco</v>
          </cell>
          <cell r="N245">
            <v>22</v>
          </cell>
        </row>
        <row r="246">
          <cell r="C246" t="str">
            <v>UPAE CARPINA - CG Nº 022/2022</v>
          </cell>
          <cell r="E246" t="str">
            <v>4.99 - Outros Serviços de Terceiros Pessoa Física</v>
          </cell>
          <cell r="F246">
            <v>11506220401</v>
          </cell>
          <cell r="G246" t="str">
            <v>ELYDA GABRIELLE PEREIRA DE LIRA - TRANSPORTE</v>
          </cell>
          <cell r="H246" t="str">
            <v>S</v>
          </cell>
          <cell r="I246" t="str">
            <v>N</v>
          </cell>
          <cell r="K246">
            <v>45581</v>
          </cell>
          <cell r="M246" t="str">
            <v>26 -  Pernambuco</v>
          </cell>
          <cell r="N246">
            <v>20.97</v>
          </cell>
        </row>
        <row r="247">
          <cell r="C247" t="str">
            <v>UPAE CARPINA - CG Nº 022/2022</v>
          </cell>
          <cell r="E247" t="str">
            <v>4.99 - Outros Serviços de Terceiros Pessoa Física</v>
          </cell>
          <cell r="F247">
            <v>11506220401</v>
          </cell>
          <cell r="G247" t="str">
            <v>ELYDA GABRIELLE PEREIRA DE LIRA</v>
          </cell>
          <cell r="H247" t="str">
            <v>S</v>
          </cell>
          <cell r="I247" t="str">
            <v>N</v>
          </cell>
          <cell r="K247">
            <v>45581</v>
          </cell>
          <cell r="M247" t="str">
            <v>26 -  Pernambuco</v>
          </cell>
          <cell r="N247">
            <v>40</v>
          </cell>
        </row>
        <row r="248">
          <cell r="C248" t="str">
            <v>UPAE CARPINA - CG Nº 022/2022</v>
          </cell>
          <cell r="E248" t="str">
            <v>4.99 - Outros Serviços de Terceiros Pessoa Física</v>
          </cell>
          <cell r="F248" t="str">
            <v>010.565.124-90</v>
          </cell>
          <cell r="G248" t="str">
            <v>LUANNA GRESSA SOARES DE MELO</v>
          </cell>
          <cell r="H248" t="str">
            <v>S</v>
          </cell>
          <cell r="I248" t="str">
            <v>N</v>
          </cell>
          <cell r="K248">
            <v>45581</v>
          </cell>
          <cell r="M248" t="str">
            <v>26 -  Pernambuco</v>
          </cell>
          <cell r="N248">
            <v>114.45</v>
          </cell>
        </row>
        <row r="249">
          <cell r="C249" t="str">
            <v>UPAE CARPINA - CG Nº 022/2022</v>
          </cell>
          <cell r="E249" t="str">
            <v>4.99 - Outros Serviços de Terceiros Pessoa Física</v>
          </cell>
          <cell r="F249">
            <v>7286863410</v>
          </cell>
          <cell r="G249" t="str">
            <v>PAULA MONIELE MARINS GONDIM</v>
          </cell>
          <cell r="H249" t="str">
            <v>S</v>
          </cell>
          <cell r="I249" t="str">
            <v>N</v>
          </cell>
          <cell r="K249">
            <v>45581</v>
          </cell>
          <cell r="M249" t="str">
            <v>26 -  Pernambuco</v>
          </cell>
          <cell r="N249">
            <v>40</v>
          </cell>
        </row>
        <row r="250">
          <cell r="C250" t="str">
            <v>UPAE CARPINA - CG Nº 022/2022</v>
          </cell>
          <cell r="E250" t="str">
            <v>4.99 - Outros Serviços de Terceiros Pessoa Física</v>
          </cell>
          <cell r="F250">
            <v>11506220401</v>
          </cell>
          <cell r="G250" t="str">
            <v>ELYDA GABRIELLE PEREIRA DE LIRA - ALIMENTAÇÃO</v>
          </cell>
          <cell r="H250" t="str">
            <v>S</v>
          </cell>
          <cell r="I250" t="str">
            <v>N</v>
          </cell>
          <cell r="K250">
            <v>45582</v>
          </cell>
          <cell r="M250" t="str">
            <v>26 -  Pernambuco</v>
          </cell>
          <cell r="N250">
            <v>22</v>
          </cell>
        </row>
        <row r="251">
          <cell r="C251" t="str">
            <v>UPAE CARPINA - CG Nº 022/2022</v>
          </cell>
          <cell r="E251" t="str">
            <v>4.99 - Outros Serviços de Terceiros Pessoa Física</v>
          </cell>
          <cell r="F251">
            <v>11506220401</v>
          </cell>
          <cell r="G251" t="str">
            <v>ELYDA GABRIELLE PEREIRA DE LIRA - TRANSPORTE</v>
          </cell>
          <cell r="H251" t="str">
            <v>S</v>
          </cell>
          <cell r="I251" t="str">
            <v>N</v>
          </cell>
          <cell r="K251">
            <v>45582</v>
          </cell>
          <cell r="M251" t="str">
            <v>26 -  Pernambuco</v>
          </cell>
          <cell r="N251">
            <v>19.989999999999998</v>
          </cell>
        </row>
        <row r="252">
          <cell r="C252" t="str">
            <v>UPAE CARPINA - CG Nº 022/2022</v>
          </cell>
          <cell r="E252" t="str">
            <v>4.99 - Outros Serviços de Terceiros Pessoa Física</v>
          </cell>
          <cell r="F252">
            <v>11506220401</v>
          </cell>
          <cell r="G252" t="str">
            <v>ELYDA GABRIELLE PEREIRA DE LIRA</v>
          </cell>
          <cell r="H252" t="str">
            <v>S</v>
          </cell>
          <cell r="I252" t="str">
            <v>N</v>
          </cell>
          <cell r="K252">
            <v>45582</v>
          </cell>
          <cell r="M252" t="str">
            <v>26 -  Pernambuco</v>
          </cell>
          <cell r="N252">
            <v>40</v>
          </cell>
        </row>
        <row r="253">
          <cell r="C253" t="str">
            <v>UPAE CARPINA - CG Nº 022/2022</v>
          </cell>
          <cell r="E253" t="str">
            <v>4.99 - Outros Serviços de Terceiros Pessoa Física</v>
          </cell>
          <cell r="F253">
            <v>8972763454</v>
          </cell>
          <cell r="G253" t="str">
            <v>JESSICA PRISCILA MERCES DA SILVA</v>
          </cell>
          <cell r="H253" t="str">
            <v>S</v>
          </cell>
          <cell r="I253" t="str">
            <v>N</v>
          </cell>
          <cell r="K253">
            <v>45582</v>
          </cell>
          <cell r="M253" t="str">
            <v>26 -  Pernambuco</v>
          </cell>
          <cell r="N253">
            <v>40</v>
          </cell>
        </row>
        <row r="254">
          <cell r="C254" t="str">
            <v>UPAE CARPINA - CG Nº 022/2022</v>
          </cell>
          <cell r="E254" t="str">
            <v>4.99 - Outros Serviços de Terceiros Pessoa Física</v>
          </cell>
          <cell r="F254">
            <v>11524772429</v>
          </cell>
          <cell r="G254" t="str">
            <v>MARIA LETICIA FERREIRA GOMES DE AZEVEDO</v>
          </cell>
          <cell r="H254" t="str">
            <v>S</v>
          </cell>
          <cell r="I254" t="str">
            <v>N</v>
          </cell>
          <cell r="K254">
            <v>45582</v>
          </cell>
          <cell r="M254" t="str">
            <v>26 -  Pernambuco</v>
          </cell>
          <cell r="N254">
            <v>40</v>
          </cell>
        </row>
        <row r="255">
          <cell r="C255" t="str">
            <v>UPAE CARPINA - CG Nº 022/2022</v>
          </cell>
          <cell r="E255" t="str">
            <v>4.99 - Outros Serviços de Terceiros Pessoa Física</v>
          </cell>
          <cell r="F255">
            <v>7286863410</v>
          </cell>
          <cell r="G255" t="str">
            <v>PAULA MONIELE MARINS GONDIM</v>
          </cell>
          <cell r="H255" t="str">
            <v>S</v>
          </cell>
          <cell r="I255" t="str">
            <v>N</v>
          </cell>
          <cell r="K255">
            <v>45582</v>
          </cell>
          <cell r="M255" t="str">
            <v>26 -  Pernambuco</v>
          </cell>
          <cell r="N255">
            <v>40</v>
          </cell>
        </row>
        <row r="256">
          <cell r="C256" t="str">
            <v>UPAE CARPINA - CG Nº 022/2022</v>
          </cell>
          <cell r="E256" t="str">
            <v>4.99 - Outros Serviços de Terceiros Pessoa Física</v>
          </cell>
          <cell r="F256">
            <v>7286863410</v>
          </cell>
          <cell r="G256" t="str">
            <v>PAULA MONIELE MARINS GONDIM - TRANSPORTE</v>
          </cell>
          <cell r="H256" t="str">
            <v>S</v>
          </cell>
          <cell r="I256" t="str">
            <v>N</v>
          </cell>
          <cell r="K256">
            <v>45582</v>
          </cell>
          <cell r="M256" t="str">
            <v>26 -  Pernambuco</v>
          </cell>
          <cell r="N256">
            <v>16.28</v>
          </cell>
        </row>
        <row r="257">
          <cell r="C257" t="str">
            <v>UPAE CARPINA - CG Nº 022/2022</v>
          </cell>
          <cell r="E257" t="str">
            <v>4.99 - Outros Serviços de Terceiros Pessoa Física</v>
          </cell>
          <cell r="F257">
            <v>11783530448</v>
          </cell>
          <cell r="G257" t="str">
            <v>SEBASTIANA RUTE SOUZA</v>
          </cell>
          <cell r="H257" t="str">
            <v>S</v>
          </cell>
          <cell r="I257" t="str">
            <v>N</v>
          </cell>
          <cell r="K257">
            <v>45583</v>
          </cell>
          <cell r="M257" t="str">
            <v>26 -  Pernambuco</v>
          </cell>
          <cell r="N257">
            <v>40</v>
          </cell>
        </row>
        <row r="258">
          <cell r="C258" t="str">
            <v>UPAE CARPINA - CG Nº 022/2022</v>
          </cell>
          <cell r="E258" t="str">
            <v>4.99 - Outros Serviços de Terceiros Pessoa Física</v>
          </cell>
          <cell r="F258">
            <v>11783530448</v>
          </cell>
          <cell r="G258" t="str">
            <v>SEBASTIANA RUTE SOUZA</v>
          </cell>
          <cell r="H258" t="str">
            <v>S</v>
          </cell>
          <cell r="I258" t="str">
            <v>N</v>
          </cell>
          <cell r="K258">
            <v>45586</v>
          </cell>
          <cell r="M258" t="str">
            <v>26 -  Pernambuco</v>
          </cell>
          <cell r="N258">
            <v>40</v>
          </cell>
        </row>
        <row r="259">
          <cell r="C259" t="str">
            <v>UPAE CARPINA - CG Nº 022/2022</v>
          </cell>
          <cell r="E259" t="str">
            <v>4.99 - Outros Serviços de Terceiros Pessoa Física</v>
          </cell>
          <cell r="F259">
            <v>8144137493</v>
          </cell>
          <cell r="G259" t="str">
            <v>FABIO JOSE DA SILVA</v>
          </cell>
          <cell r="H259" t="str">
            <v>S</v>
          </cell>
          <cell r="I259" t="str">
            <v>N</v>
          </cell>
          <cell r="K259">
            <v>45587</v>
          </cell>
          <cell r="M259" t="str">
            <v>26 -  Pernambuco</v>
          </cell>
          <cell r="N259">
            <v>22</v>
          </cell>
        </row>
        <row r="260">
          <cell r="C260" t="str">
            <v>UPAE CARPINA - CG Nº 022/2022</v>
          </cell>
          <cell r="E260" t="str">
            <v>4.99 - Outros Serviços de Terceiros Pessoa Física</v>
          </cell>
          <cell r="F260">
            <v>7286863410</v>
          </cell>
          <cell r="G260" t="str">
            <v>PAULA MONIELE MARINS GONDIM</v>
          </cell>
          <cell r="H260" t="str">
            <v>S</v>
          </cell>
          <cell r="I260" t="str">
            <v>N</v>
          </cell>
          <cell r="K260">
            <v>45587</v>
          </cell>
          <cell r="M260" t="str">
            <v>26 -  Pernambuco</v>
          </cell>
          <cell r="N260">
            <v>40</v>
          </cell>
        </row>
        <row r="261">
          <cell r="C261" t="str">
            <v>UPAE CARPINA - CG Nº 022/2022</v>
          </cell>
          <cell r="E261" t="str">
            <v>4.99 - Outros Serviços de Terceiros Pessoa Física</v>
          </cell>
          <cell r="F261">
            <v>7286863410</v>
          </cell>
          <cell r="G261" t="str">
            <v>PAULA MONIELE MARINS GONDIM - TRANSPORTE</v>
          </cell>
          <cell r="H261" t="str">
            <v>S</v>
          </cell>
          <cell r="I261" t="str">
            <v>N</v>
          </cell>
          <cell r="K261">
            <v>45587</v>
          </cell>
          <cell r="M261" t="str">
            <v>26 -  Pernambuco</v>
          </cell>
          <cell r="N261">
            <v>21.08</v>
          </cell>
        </row>
        <row r="262">
          <cell r="C262" t="str">
            <v>UPAE CARPINA - CG Nº 022/2022</v>
          </cell>
          <cell r="E262" t="str">
            <v>4.99 - Outros Serviços de Terceiros Pessoa Física</v>
          </cell>
          <cell r="F262">
            <v>1056512490</v>
          </cell>
          <cell r="G262" t="str">
            <v>LUANNA GRESSA SOARES DE MELO</v>
          </cell>
          <cell r="H262" t="str">
            <v>S</v>
          </cell>
          <cell r="I262" t="str">
            <v>N</v>
          </cell>
          <cell r="K262">
            <v>45588</v>
          </cell>
          <cell r="M262" t="str">
            <v>26 -  Pernambuco</v>
          </cell>
          <cell r="N262">
            <v>122.85</v>
          </cell>
        </row>
        <row r="263">
          <cell r="C263" t="str">
            <v>UPAE CARPINA - CG Nº 022/2022</v>
          </cell>
          <cell r="E263" t="str">
            <v>4.99 - Outros Serviços de Terceiros Pessoa Física</v>
          </cell>
          <cell r="F263">
            <v>7286863410</v>
          </cell>
          <cell r="G263" t="str">
            <v>PAULA MONIELE MARINS GONDIM</v>
          </cell>
          <cell r="H263" t="str">
            <v>S</v>
          </cell>
          <cell r="I263" t="str">
            <v>N</v>
          </cell>
          <cell r="K263">
            <v>45588</v>
          </cell>
          <cell r="M263" t="str">
            <v>26 -  Pernambuco</v>
          </cell>
          <cell r="N263">
            <v>40</v>
          </cell>
        </row>
        <row r="264">
          <cell r="C264" t="str">
            <v>UPAE CARPINA - CG Nº 022/2022</v>
          </cell>
          <cell r="E264" t="str">
            <v>4.99 - Outros Serviços de Terceiros Pessoa Física</v>
          </cell>
          <cell r="F264">
            <v>7286863410</v>
          </cell>
          <cell r="G264" t="str">
            <v>PAULA MONIELE MARINS GONDIM - TRANSPORTE</v>
          </cell>
          <cell r="H264" t="str">
            <v>S</v>
          </cell>
          <cell r="I264" t="str">
            <v>N</v>
          </cell>
          <cell r="K264">
            <v>45588</v>
          </cell>
          <cell r="M264" t="str">
            <v>26 -  Pernambuco</v>
          </cell>
          <cell r="N264">
            <v>41.78</v>
          </cell>
        </row>
        <row r="265">
          <cell r="C265" t="str">
            <v>UPAE CARPINA - CG Nº 022/2022</v>
          </cell>
          <cell r="E265" t="str">
            <v>4.99 - Outros Serviços de Terceiros Pessoa Física</v>
          </cell>
          <cell r="F265">
            <v>11299299490</v>
          </cell>
          <cell r="G265" t="str">
            <v>THAYNGRID SUELLEN CAVALCANTI FARIAS - TRANSPORTE</v>
          </cell>
          <cell r="H265" t="str">
            <v>S</v>
          </cell>
          <cell r="I265" t="str">
            <v>N</v>
          </cell>
          <cell r="K265">
            <v>45588</v>
          </cell>
          <cell r="M265" t="str">
            <v>26 -  Pernambuco</v>
          </cell>
          <cell r="N265">
            <v>38.89</v>
          </cell>
        </row>
        <row r="266">
          <cell r="C266" t="str">
            <v>UPAE CARPINA - CG Nº 022/2022</v>
          </cell>
          <cell r="E266" t="str">
            <v>4.99 - Outros Serviços de Terceiros Pessoa Física</v>
          </cell>
          <cell r="F266">
            <v>11121407439</v>
          </cell>
          <cell r="G266" t="str">
            <v>ZEDEQUIAS FRANÇA DE PAIVA</v>
          </cell>
          <cell r="H266" t="str">
            <v>S</v>
          </cell>
          <cell r="I266" t="str">
            <v>N</v>
          </cell>
          <cell r="K266">
            <v>45589</v>
          </cell>
          <cell r="M266" t="str">
            <v>26 -  Pernambuco</v>
          </cell>
          <cell r="N266">
            <v>40</v>
          </cell>
        </row>
        <row r="267">
          <cell r="C267" t="str">
            <v>UPAE CARPINA - CG Nº 022/2022</v>
          </cell>
          <cell r="E267" t="str">
            <v>4.99 - Outros Serviços de Terceiros Pessoa Física</v>
          </cell>
          <cell r="F267">
            <v>10842431489</v>
          </cell>
          <cell r="G267" t="str">
            <v>ANA KESSIA PEREIRA DA SILVA</v>
          </cell>
          <cell r="H267" t="str">
            <v>S</v>
          </cell>
          <cell r="I267" t="str">
            <v>N</v>
          </cell>
          <cell r="K267">
            <v>45595</v>
          </cell>
          <cell r="M267" t="str">
            <v>26 -  Pernambuco</v>
          </cell>
          <cell r="N267">
            <v>40</v>
          </cell>
        </row>
        <row r="268">
          <cell r="C268" t="str">
            <v>UPAE CARPINA - CG Nº 022/2022</v>
          </cell>
          <cell r="E268" t="str">
            <v>5.17 - Manutenção de Software, Certificação Digital e Microfilmagem</v>
          </cell>
          <cell r="F268">
            <v>7363764000190</v>
          </cell>
          <cell r="G268" t="str">
            <v>TOTVS</v>
          </cell>
          <cell r="H268" t="str">
            <v>S</v>
          </cell>
          <cell r="I268" t="str">
            <v>S</v>
          </cell>
          <cell r="J268" t="str">
            <v>03952099</v>
          </cell>
          <cell r="K268">
            <v>45568</v>
          </cell>
          <cell r="L268" t="str">
            <v>MDHE-NACY</v>
          </cell>
          <cell r="M268" t="str">
            <v>35 - São Paulo</v>
          </cell>
          <cell r="N268">
            <v>43.29</v>
          </cell>
        </row>
        <row r="269">
          <cell r="C269" t="str">
            <v>UPAE CARPINA - CG Nº 022/2022</v>
          </cell>
          <cell r="E269" t="str">
            <v>5.17 - Manutenção de Software, Certificação Digital e Microfilmagem</v>
          </cell>
          <cell r="F269">
            <v>7363764000190</v>
          </cell>
          <cell r="G269" t="str">
            <v>TOTVS</v>
          </cell>
          <cell r="H269" t="str">
            <v>S</v>
          </cell>
          <cell r="I269" t="str">
            <v>S</v>
          </cell>
          <cell r="J269" t="str">
            <v>03952910</v>
          </cell>
          <cell r="K269">
            <v>45568</v>
          </cell>
          <cell r="L269" t="str">
            <v>8JID-EMHG</v>
          </cell>
          <cell r="M269" t="str">
            <v>35 - São Paulo</v>
          </cell>
          <cell r="N269">
            <v>115.89</v>
          </cell>
        </row>
        <row r="270">
          <cell r="E270" t="str">
            <v/>
          </cell>
        </row>
        <row r="271">
          <cell r="C271" t="str">
            <v>UPAE CARPINA - CG Nº 022/2022</v>
          </cell>
          <cell r="E271" t="str">
            <v>5.17 - Manutenção de Software, Certificação Digital e Microfilmagem</v>
          </cell>
          <cell r="F271">
            <v>7363764000190</v>
          </cell>
          <cell r="G271" t="str">
            <v>TOTVS</v>
          </cell>
          <cell r="H271" t="str">
            <v>S</v>
          </cell>
          <cell r="I271" t="str">
            <v>S</v>
          </cell>
          <cell r="J271" t="str">
            <v>03965482</v>
          </cell>
          <cell r="K271">
            <v>45576</v>
          </cell>
          <cell r="L271" t="str">
            <v>XUBC-D7MN</v>
          </cell>
          <cell r="M271" t="str">
            <v>35 - São Paulo</v>
          </cell>
          <cell r="N271">
            <v>106.76</v>
          </cell>
        </row>
        <row r="272">
          <cell r="C272" t="str">
            <v>UPAE CARPINA - CG Nº 022/2022</v>
          </cell>
          <cell r="E272" t="str">
            <v>5.17 - Manutenção de Software, Certificação Digital e Microfilmagem</v>
          </cell>
          <cell r="F272">
            <v>7363764000190</v>
          </cell>
          <cell r="G272" t="str">
            <v>TOTVS</v>
          </cell>
          <cell r="H272" t="str">
            <v>S</v>
          </cell>
          <cell r="I272" t="str">
            <v>S</v>
          </cell>
          <cell r="J272" t="str">
            <v>3965517</v>
          </cell>
          <cell r="K272">
            <v>45576</v>
          </cell>
          <cell r="L272" t="str">
            <v>FQBS-EATV</v>
          </cell>
          <cell r="M272" t="str">
            <v>35 - São Paulo</v>
          </cell>
          <cell r="N272">
            <v>104.34</v>
          </cell>
        </row>
        <row r="273">
          <cell r="C273" t="str">
            <v>UPAE CARPINA - CG Nº 022/2022</v>
          </cell>
          <cell r="E273" t="str">
            <v>4.99 - Outros Serviços de Terceiros Pessoa Física</v>
          </cell>
          <cell r="F273">
            <v>7286863410</v>
          </cell>
          <cell r="G273" t="str">
            <v>PAULA MONIELE MARINS GONDIM - TRANSPORTE - AGOSTO/24</v>
          </cell>
          <cell r="H273" t="str">
            <v>S</v>
          </cell>
          <cell r="I273" t="str">
            <v>N</v>
          </cell>
          <cell r="K273">
            <v>45518</v>
          </cell>
          <cell r="M273" t="str">
            <v>26 -  Pernambuco</v>
          </cell>
          <cell r="N273">
            <v>29.39</v>
          </cell>
        </row>
        <row r="274">
          <cell r="C274" t="str">
            <v>UPAE CARPINA - CG Nº 022/2022</v>
          </cell>
          <cell r="E274" t="str">
            <v>5.17 - Manutenção de Software, Certificação Digital e Microfilmagem</v>
          </cell>
          <cell r="F274">
            <v>7363764000190</v>
          </cell>
          <cell r="G274" t="str">
            <v>TOTVS</v>
          </cell>
          <cell r="H274" t="str">
            <v>S</v>
          </cell>
          <cell r="I274" t="str">
            <v>S</v>
          </cell>
          <cell r="J274" t="str">
            <v>03940687</v>
          </cell>
          <cell r="K274">
            <v>45548</v>
          </cell>
          <cell r="L274" t="str">
            <v>B9WT-JUKN</v>
          </cell>
          <cell r="M274" t="str">
            <v>35 - São Paulo</v>
          </cell>
          <cell r="N274">
            <v>106.76</v>
          </cell>
        </row>
        <row r="275">
          <cell r="C275" t="str">
            <v>UPAE CARPINA - CG Nº 022/2022</v>
          </cell>
          <cell r="E275" t="str">
            <v>5.17 - Manutenção de Software, Certificação Digital e Microfilmagem</v>
          </cell>
          <cell r="F275">
            <v>7363764000190</v>
          </cell>
          <cell r="G275" t="str">
            <v>TOTVS</v>
          </cell>
          <cell r="H275" t="str">
            <v>S</v>
          </cell>
          <cell r="I275" t="str">
            <v>S</v>
          </cell>
          <cell r="J275" t="str">
            <v xml:space="preserve">03929131 </v>
          </cell>
          <cell r="K275">
            <v>45544</v>
          </cell>
          <cell r="L275" t="str">
            <v>6YZW-Q9DC</v>
          </cell>
          <cell r="M275" t="str">
            <v>35 - São Paulo</v>
          </cell>
          <cell r="N275">
            <v>662.8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9039744002480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10/2024</v>
      </c>
      <c r="I2" s="6">
        <f>IF('[1]TCE - ANEXO IV - Preencher'!K11="","",'[1]TCE - ANEXO IV - Preencher'!K11)</f>
        <v>45596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141.07</v>
      </c>
    </row>
    <row r="3" spans="1:12" s="8" customFormat="1" ht="19.5" customHeight="1" x14ac:dyDescent="0.2">
      <c r="A3" s="3">
        <f>IFERROR(VLOOKUP(B3,'[1]DADOS (OCULTAR)'!$Q$3:$S$136,3,0),"")</f>
        <v>9039744002480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55524348</v>
      </c>
      <c r="I3" s="6">
        <f>IF('[1]TCE - ANEXO IV - Preencher'!K12="","",'[1]TCE - ANEXO IV - Preencher'!K12)</f>
        <v>45565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23099.63</v>
      </c>
    </row>
    <row r="4" spans="1:12" s="8" customFormat="1" ht="19.5" customHeight="1" x14ac:dyDescent="0.2">
      <c r="A4" s="3">
        <f>IFERROR(VLOOKUP(B4,'[1]DADOS (OCULTAR)'!$Q$3:$S$136,3,0),"")</f>
        <v>9039744002480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&amp; CIA LTDA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59361</v>
      </c>
      <c r="I4" s="6">
        <f>IF('[1]TCE - ANEXO IV - Preencher'!K13="","",'[1]TCE - ANEXO IV - Preencher'!K13)</f>
        <v>45565</v>
      </c>
      <c r="J4" s="5" t="str">
        <f>'[1]TCE - ANEXO IV - Preencher'!L13</f>
        <v>26240910844611000170670010000593611938347607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4369</v>
      </c>
    </row>
    <row r="5" spans="1:12" s="8" customFormat="1" ht="19.5" customHeight="1" x14ac:dyDescent="0.2">
      <c r="A5" s="3">
        <f>IFERROR(VLOOKUP(B5,'[1]DADOS (OCULTAR)'!$Q$3:$S$136,3,0),"")</f>
        <v>9039744002480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10844611000170</v>
      </c>
      <c r="E5" s="5" t="str">
        <f>'[1]TCE - ANEXO IV - Preencher'!G14</f>
        <v>ELSON SOUTO &amp; CIA LTDA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230</v>
      </c>
    </row>
    <row r="6" spans="1:12" s="8" customFormat="1" ht="19.5" customHeight="1" x14ac:dyDescent="0.2">
      <c r="A6" s="3">
        <f>IFERROR(VLOOKUP(B6,'[1]DADOS (OCULTAR)'!$Q$3:$S$136,3,0),"")</f>
        <v>9039744002480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EMP TRANSP PASSAG EST PE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16800168</v>
      </c>
      <c r="I6" s="6">
        <f>IF('[1]TCE - ANEXO IV - Preencher'!K15="","",'[1]TCE - ANEXO IV - Preencher'!K15)</f>
        <v>45590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195.52</v>
      </c>
    </row>
    <row r="7" spans="1:12" s="8" customFormat="1" ht="19.5" customHeight="1" x14ac:dyDescent="0.2">
      <c r="A7" s="3" t="str">
        <f>IFERROR(VLOOKUP(B7,'[1]DADOS (OCULTAR)'!$Q$3:$S$136,3,0),"")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(OCULTAR)'!$Q$3:$S$136,3,0),"")</f>
        <v>9039744002480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7131528420</v>
      </c>
      <c r="E8" s="5" t="str">
        <f>'[1]TCE - ANEXO IV - Preencher'!G17</f>
        <v>DANIELLE MARIA DA SILVA FERREIRA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45562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322</v>
      </c>
    </row>
    <row r="9" spans="1:12" s="8" customFormat="1" ht="19.5" customHeight="1" x14ac:dyDescent="0.2">
      <c r="A9" s="3">
        <f>IFERROR(VLOOKUP(B9,'[1]DADOS (OCULTAR)'!$Q$3:$S$136,3,0),"")</f>
        <v>9039744002480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70266904424</v>
      </c>
      <c r="E9" s="5" t="str">
        <f>'[1]TCE - ANEXO IV - Preencher'!G18</f>
        <v>DANIELLE DE MOURA MENDES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45562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266</v>
      </c>
    </row>
    <row r="10" spans="1:12" s="8" customFormat="1" ht="19.5" customHeight="1" x14ac:dyDescent="0.2">
      <c r="A10" s="3">
        <f>IFERROR(VLOOKUP(B10,'[1]DADOS (OCULTAR)'!$Q$3:$S$136,3,0),"")</f>
        <v>9039744002480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12206569418</v>
      </c>
      <c r="E10" s="5" t="str">
        <f>'[1]TCE - ANEXO IV - Preencher'!G19</f>
        <v>ERICA MARIA DA SILVA GOMES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45562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322</v>
      </c>
    </row>
    <row r="11" spans="1:12" s="8" customFormat="1" ht="19.5" customHeight="1" x14ac:dyDescent="0.2">
      <c r="A11" s="3">
        <f>IFERROR(VLOOKUP(B11,'[1]DADOS (OCULTAR)'!$Q$3:$S$136,3,0),"")</f>
        <v>9039744002480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4329824426</v>
      </c>
      <c r="E11" s="5" t="str">
        <f>'[1]TCE - ANEXO IV - Preencher'!G20</f>
        <v>GILSON GUEDES DA SILVA JUNIOR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45562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322</v>
      </c>
    </row>
    <row r="12" spans="1:12" s="8" customFormat="1" ht="19.5" customHeight="1" x14ac:dyDescent="0.2">
      <c r="A12" s="3">
        <f>IFERROR(VLOOKUP(B12,'[1]DADOS (OCULTAR)'!$Q$3:$S$136,3,0),"")</f>
        <v>9039744002480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11485828430</v>
      </c>
      <c r="E12" s="5" t="str">
        <f>'[1]TCE - ANEXO IV - Preencher'!G21</f>
        <v>JACQUELINE SILVA GONÇALVES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45562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238</v>
      </c>
    </row>
    <row r="13" spans="1:12" s="8" customFormat="1" ht="19.5" customHeight="1" x14ac:dyDescent="0.2">
      <c r="A13" s="3">
        <f>IFERROR(VLOOKUP(B13,'[1]DADOS (OCULTAR)'!$Q$3:$S$136,3,0),"")</f>
        <v>9039744002480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12696727465</v>
      </c>
      <c r="E13" s="5" t="str">
        <f>'[1]TCE - ANEXO IV - Preencher'!G22</f>
        <v>QUEZIA FERREIRA SILVEIRA DA CUNHA - VALE TRANSPORTE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45562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294</v>
      </c>
    </row>
    <row r="14" spans="1:12" s="8" customFormat="1" ht="19.5" customHeight="1" x14ac:dyDescent="0.2">
      <c r="A14" s="3">
        <f>IFERROR(VLOOKUP(B14,'[1]DADOS (OCULTAR)'!$Q$3:$S$136,3,0),"")</f>
        <v>9039744002480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>
        <f>'[1]TCE - ANEXO IV - Preencher'!F23</f>
        <v>7684757407</v>
      </c>
      <c r="E14" s="5" t="str">
        <f>'[1]TCE - ANEXO IV - Preencher'!G23</f>
        <v>MARIA VANESSA ALVES DE AMORIM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45562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322</v>
      </c>
    </row>
    <row r="15" spans="1:12" s="8" customFormat="1" ht="19.5" customHeight="1" x14ac:dyDescent="0.2">
      <c r="A15" s="3">
        <f>IFERROR(VLOOKUP(B15,'[1]DADOS (OCULTAR)'!$Q$3:$S$136,3,0),"")</f>
        <v>9039744002480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5304603435</v>
      </c>
      <c r="E15" s="5" t="str">
        <f>'[1]TCE - ANEXO IV - Preencher'!G24</f>
        <v>NATALIA ALVES COUTINHO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45568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336</v>
      </c>
    </row>
    <row r="16" spans="1:12" s="8" customFormat="1" ht="19.5" customHeight="1" x14ac:dyDescent="0.2">
      <c r="A16" s="3">
        <f>IFERROR(VLOOKUP(B16,'[1]DADOS (OCULTAR)'!$Q$3:$S$136,3,0),"")</f>
        <v>9039744002480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>
        <f>'[1]TCE - ANEXO IV - Preencher'!F25</f>
        <v>9552046408</v>
      </c>
      <c r="E16" s="5" t="str">
        <f>'[1]TCE - ANEXO IV - Preencher'!G25</f>
        <v>EMMANUELLE PRISCILA DE LIMA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45562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322</v>
      </c>
    </row>
    <row r="17" spans="1:12" s="8" customFormat="1" ht="19.5" customHeight="1" x14ac:dyDescent="0.2">
      <c r="A17" s="3">
        <f>IFERROR(VLOOKUP(B17,'[1]DADOS (OCULTAR)'!$Q$3:$S$136,3,0),"")</f>
        <v>9039744002480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7052998483</v>
      </c>
      <c r="E17" s="5" t="str">
        <f>'[1]TCE - ANEXO IV - Preencher'!G26</f>
        <v>RUBEM VINICIUS PRAZERES DE LUNA - VALE TRANSPORTE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45562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274.2</v>
      </c>
    </row>
    <row r="18" spans="1:12" s="8" customFormat="1" ht="19.5" customHeight="1" x14ac:dyDescent="0.2">
      <c r="A18" s="3">
        <f>IFERROR(VLOOKUP(B18,'[1]DADOS (OCULTAR)'!$Q$3:$S$136,3,0),"")</f>
        <v>9039744002480</v>
      </c>
      <c r="B18" s="4" t="str">
        <f>'[1]TCE - ANEXO IV - Preencher'!C27</f>
        <v>UPAE CARPINA - CG Nº 022/2022</v>
      </c>
      <c r="C18" s="4" t="str">
        <f>'[1]TCE - ANEXO IV - Preencher'!E27</f>
        <v>3.12 - Material Hospitalar</v>
      </c>
      <c r="D18" s="3" t="str">
        <f>'[1]TCE - ANEXO IV - Preencher'!F27</f>
        <v>31.611.264/0001-05</v>
      </c>
      <c r="E18" s="5" t="str">
        <f>'[1]TCE - ANEXO IV - Preencher'!G27</f>
        <v>GIROMIDIA SERVIÇOS E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000000188</v>
      </c>
      <c r="I18" s="6" t="str">
        <f>IF('[1]TCE - ANEXO IV - Preencher'!K27="","",'[1]TCE - ANEXO IV - Preencher'!K27)</f>
        <v>28/10/2024</v>
      </c>
      <c r="J18" s="5" t="str">
        <f>'[1]TCE - ANEXO IV - Preencher'!L27</f>
        <v>26241031611264000105550010000001881000011204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645</v>
      </c>
    </row>
    <row r="19" spans="1:12" s="8" customFormat="1" ht="19.5" customHeight="1" x14ac:dyDescent="0.2">
      <c r="A19" s="3">
        <f>IFERROR(VLOOKUP(B19,'[1]DADOS (OCULTAR)'!$Q$3:$S$136,3,0),"")</f>
        <v>9039744002480</v>
      </c>
      <c r="B19" s="4" t="str">
        <f>'[1]TCE - ANEXO IV - Preencher'!C28</f>
        <v>UPAE CARPINA - CG Nº 022/2022</v>
      </c>
      <c r="C19" s="4" t="str">
        <f>'[1]TCE - ANEXO IV - Preencher'!E28</f>
        <v>3.12 - Material Hospitalar</v>
      </c>
      <c r="D19" s="3" t="str">
        <f>'[1]TCE - ANEXO IV - Preencher'!F28</f>
        <v>46.208.885/0001-10</v>
      </c>
      <c r="E19" s="5" t="str">
        <f>'[1]TCE - ANEXO IV - Preencher'!G28</f>
        <v>MD DISTRIBUIDORA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000000273</v>
      </c>
      <c r="I19" s="6" t="str">
        <f>IF('[1]TCE - ANEXO IV - Preencher'!K28="","",'[1]TCE - ANEXO IV - Preencher'!K28)</f>
        <v>21/10/2024</v>
      </c>
      <c r="J19" s="5" t="str">
        <f>'[1]TCE - ANEXO IV - Preencher'!L28</f>
        <v>26241046208885000110550010000002731624792418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6334.08</v>
      </c>
    </row>
    <row r="20" spans="1:12" s="8" customFormat="1" ht="19.5" customHeight="1" x14ac:dyDescent="0.2">
      <c r="A20" s="3">
        <f>IFERROR(VLOOKUP(B20,'[1]DADOS (OCULTAR)'!$Q$3:$S$136,3,0),"")</f>
        <v>9039744002480</v>
      </c>
      <c r="B20" s="4" t="str">
        <f>'[1]TCE - ANEXO IV - Preencher'!C29</f>
        <v>UPAE CARPINA - CG Nº 022/2022</v>
      </c>
      <c r="C20" s="4" t="str">
        <f>'[1]TCE - ANEXO IV - Preencher'!E29</f>
        <v>3.12 - Material Hospitalar</v>
      </c>
      <c r="D20" s="3" t="str">
        <f>'[1]TCE - ANEXO IV - Preencher'!F29</f>
        <v>46.208.885/0001-10</v>
      </c>
      <c r="E20" s="5" t="str">
        <f>'[1]TCE - ANEXO IV - Preencher'!G29</f>
        <v>MD DISTRIBUIDORA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000000275</v>
      </c>
      <c r="I20" s="6" t="str">
        <f>IF('[1]TCE - ANEXO IV - Preencher'!K29="","",'[1]TCE - ANEXO IV - Preencher'!K29)</f>
        <v>23/10/2024</v>
      </c>
      <c r="J20" s="5" t="str">
        <f>'[1]TCE - ANEXO IV - Preencher'!L29</f>
        <v>26241046208885000110550010000002751769751016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8000</v>
      </c>
    </row>
    <row r="21" spans="1:12" s="8" customFormat="1" ht="19.5" customHeight="1" x14ac:dyDescent="0.2">
      <c r="A21" s="3">
        <f>IFERROR(VLOOKUP(B21,'[1]DADOS (OCULTAR)'!$Q$3:$S$136,3,0),"")</f>
        <v>9039744002480</v>
      </c>
      <c r="B21" s="4" t="str">
        <f>'[1]TCE - ANEXO IV - Preencher'!C30</f>
        <v>UPAE CARPINA - CG Nº 022/2022</v>
      </c>
      <c r="C21" s="4" t="str">
        <f>'[1]TCE - ANEXO IV - Preencher'!E30</f>
        <v>3.12 - Material Hospitalar</v>
      </c>
      <c r="D21" s="3" t="str">
        <f>'[1]TCE - ANEXO IV - Preencher'!F30</f>
        <v>01.884.446/0001-99</v>
      </c>
      <c r="E21" s="5" t="str">
        <f>'[1]TCE - ANEXO IV - Preencher'!G30</f>
        <v>TECNOVIDA COMERCIAL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000141539</v>
      </c>
      <c r="I21" s="6" t="str">
        <f>IF('[1]TCE - ANEXO IV - Preencher'!K30="","",'[1]TCE - ANEXO IV - Preencher'!K30)</f>
        <v>22/10/2024</v>
      </c>
      <c r="J21" s="5" t="str">
        <f>'[1]TCE - ANEXO IV - Preencher'!L30</f>
        <v>26241001884446000199550010001415391143563006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23422.05</v>
      </c>
    </row>
    <row r="22" spans="1:12" s="8" customFormat="1" ht="19.5" customHeight="1" x14ac:dyDescent="0.2">
      <c r="A22" s="3">
        <f>IFERROR(VLOOKUP(B22,'[1]DADOS (OCULTAR)'!$Q$3:$S$136,3,0),"")</f>
        <v>9039744002480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 t="str">
        <f>'[1]TCE - ANEXO IV - Preencher'!F31</f>
        <v>01.884.446/0001-99</v>
      </c>
      <c r="E22" s="5" t="str">
        <f>'[1]TCE - ANEXO IV - Preencher'!G31</f>
        <v>TECNOVIDA COMERCIAL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000141621</v>
      </c>
      <c r="I22" s="6" t="str">
        <f>IF('[1]TCE - ANEXO IV - Preencher'!K31="","",'[1]TCE - ANEXO IV - Preencher'!K31)</f>
        <v>28/10/2024</v>
      </c>
      <c r="J22" s="5" t="str">
        <f>'[1]TCE - ANEXO IV - Preencher'!L31</f>
        <v>26241001884446000199550010001416211143645003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27603.75</v>
      </c>
    </row>
    <row r="23" spans="1:12" s="8" customFormat="1" ht="19.5" customHeight="1" x14ac:dyDescent="0.2">
      <c r="A23" s="3">
        <f>IFERROR(VLOOKUP(B23,'[1]DADOS (OCULTAR)'!$Q$3:$S$136,3,0),"")</f>
        <v>9039744002480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 t="str">
        <f>'[1]TCE - ANEXO IV - Preencher'!F32</f>
        <v>11.449.180/0001-00</v>
      </c>
      <c r="E23" s="5" t="str">
        <f>'[1]TCE - ANEXO IV - Preencher'!G32</f>
        <v>DPROSMED DISTRIB. DE PRODUTOS MEDICOS HOSPITALARES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00020365</v>
      </c>
      <c r="I23" s="6" t="str">
        <f>IF('[1]TCE - ANEXO IV - Preencher'!K32="","",'[1]TCE - ANEXO IV - Preencher'!K32)</f>
        <v>21/10/2024</v>
      </c>
      <c r="J23" s="5" t="str">
        <f>'[1]TCE - ANEXO IV - Preencher'!L32</f>
        <v>26241011449180000290550010000203651000456486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1463</v>
      </c>
    </row>
    <row r="24" spans="1:12" s="8" customFormat="1" ht="19.5" customHeight="1" x14ac:dyDescent="0.2">
      <c r="A24" s="3">
        <f>IFERROR(VLOOKUP(B24,'[1]DADOS (OCULTAR)'!$Q$3:$S$136,3,0),"")</f>
        <v>9039744002480</v>
      </c>
      <c r="B24" s="4" t="str">
        <f>'[1]TCE - ANEXO IV - Preencher'!C33</f>
        <v>UPAE CARPINA - CG Nº 022/2022</v>
      </c>
      <c r="C24" s="4" t="str">
        <f>'[1]TCE - ANEXO IV - Preencher'!E33</f>
        <v>3.12 - Material Hospitalar</v>
      </c>
      <c r="D24" s="3" t="str">
        <f>'[1]TCE - ANEXO IV - Preencher'!F33</f>
        <v>08.674.752/0001-40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000214926</v>
      </c>
      <c r="I24" s="6" t="str">
        <f>IF('[1]TCE - ANEXO IV - Preencher'!K33="","",'[1]TCE - ANEXO IV - Preencher'!K33)</f>
        <v>24/10/2024</v>
      </c>
      <c r="J24" s="5" t="str">
        <f>'[1]TCE - ANEXO IV - Preencher'!L33</f>
        <v>26241008674752000140550010002149261668877171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1710</v>
      </c>
    </row>
    <row r="25" spans="1:12" s="8" customFormat="1" ht="19.5" customHeight="1" x14ac:dyDescent="0.2">
      <c r="A25" s="3">
        <f>IFERROR(VLOOKUP(B25,'[1]DADOS (OCULTAR)'!$Q$3:$S$136,3,0),"")</f>
        <v>9039744002480</v>
      </c>
      <c r="B25" s="4" t="str">
        <f>'[1]TCE - ANEXO IV - Preencher'!C34</f>
        <v>UPAE CARPINA - CG Nº 022/2022</v>
      </c>
      <c r="C25" s="4" t="str">
        <f>'[1]TCE - ANEXO IV - Preencher'!E34</f>
        <v>3.12 - Material Hospitalar</v>
      </c>
      <c r="D25" s="3" t="str">
        <f>'[1]TCE - ANEXO IV - Preencher'!F34</f>
        <v>10.779.833/0001-56</v>
      </c>
      <c r="E25" s="5" t="str">
        <f>'[1]TCE - ANEXO IV - Preencher'!G34</f>
        <v>MEDICAL MERCANTIL DE APAR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000618803</v>
      </c>
      <c r="I25" s="6" t="str">
        <f>IF('[1]TCE - ANEXO IV - Preencher'!K34="","",'[1]TCE - ANEXO IV - Preencher'!K34)</f>
        <v>21/10/2024</v>
      </c>
      <c r="J25" s="5" t="str">
        <f>'[1]TCE - ANEXO IV - Preencher'!L34</f>
        <v>26241010779833000156550010006188031620827006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237.6</v>
      </c>
    </row>
    <row r="26" spans="1:12" s="8" customFormat="1" ht="19.5" customHeight="1" x14ac:dyDescent="0.2">
      <c r="A26" s="3">
        <f>IFERROR(VLOOKUP(B26,'[1]DADOS (OCULTAR)'!$Q$3:$S$136,3,0),"")</f>
        <v>9039744002480</v>
      </c>
      <c r="B26" s="4" t="str">
        <f>'[1]TCE - ANEXO IV - Preencher'!C35</f>
        <v>UPAE CARPINA - CG Nº 022/2022</v>
      </c>
      <c r="C26" s="4" t="str">
        <f>'[1]TCE - ANEXO IV - Preencher'!E35</f>
        <v>3.12 - Material Hospitalar</v>
      </c>
      <c r="D26" s="3" t="str">
        <f>'[1]TCE - ANEXO IV - Preencher'!F35</f>
        <v>03.817.043/0001-52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72379</v>
      </c>
      <c r="I26" s="6" t="str">
        <f>IF('[1]TCE - ANEXO IV - Preencher'!K35="","",'[1]TCE - ANEXO IV - Preencher'!K35)</f>
        <v>27/09/2024</v>
      </c>
      <c r="J26" s="5" t="str">
        <f>'[1]TCE - ANEXO IV - Preencher'!L35</f>
        <v>26240903817043000152550010000723791181330178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554.4</v>
      </c>
    </row>
    <row r="27" spans="1:12" s="8" customFormat="1" ht="19.5" customHeight="1" x14ac:dyDescent="0.2">
      <c r="A27" s="3">
        <f>IFERROR(VLOOKUP(B27,'[1]DADOS (OCULTAR)'!$Q$3:$S$136,3,0),"")</f>
        <v>9039744002480</v>
      </c>
      <c r="B27" s="4" t="str">
        <f>'[1]TCE - ANEXO IV - Preencher'!C36</f>
        <v>UPAE CARPINA - CG Nº 022/2022</v>
      </c>
      <c r="C27" s="4" t="str">
        <f>'[1]TCE - ANEXO IV - Preencher'!E36</f>
        <v>3.12 - Material Hospitalar</v>
      </c>
      <c r="D27" s="3" t="str">
        <f>'[1]TCE - ANEXO IV - Preencher'!F36</f>
        <v>03.817.043/0001-52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73211</v>
      </c>
      <c r="I27" s="6" t="str">
        <f>IF('[1]TCE - ANEXO IV - Preencher'!K36="","",'[1]TCE - ANEXO IV - Preencher'!K36)</f>
        <v>22/10/2024</v>
      </c>
      <c r="J27" s="5" t="str">
        <f>'[1]TCE - ANEXO IV - Preencher'!L36</f>
        <v>26241003817043000152550010000732111168651503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683.23</v>
      </c>
    </row>
    <row r="28" spans="1:12" s="8" customFormat="1" ht="19.5" customHeight="1" x14ac:dyDescent="0.2">
      <c r="A28" s="3">
        <f>IFERROR(VLOOKUP(B28,'[1]DADOS (OCULTAR)'!$Q$3:$S$136,3,0),"")</f>
        <v>9039744002480</v>
      </c>
      <c r="B28" s="4" t="str">
        <f>'[1]TCE - ANEXO IV - Preencher'!C37</f>
        <v>UPAE CARPINA - CG Nº 022/2022</v>
      </c>
      <c r="C28" s="4" t="str">
        <f>'[1]TCE - ANEXO IV - Preencher'!E37</f>
        <v>3.4 - Material Farmacológico</v>
      </c>
      <c r="D28" s="3" t="str">
        <f>'[1]TCE - ANEXO IV - Preencher'!F37</f>
        <v>08.778.201/0001-26</v>
      </c>
      <c r="E28" s="5" t="str">
        <f>'[1]TCE - ANEXO IV - Preencher'!G37</f>
        <v>DROGAFONTE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000472282</v>
      </c>
      <c r="I28" s="6" t="str">
        <f>IF('[1]TCE - ANEXO IV - Preencher'!K37="","",'[1]TCE - ANEXO IV - Preencher'!K37)</f>
        <v>23/10/2024</v>
      </c>
      <c r="J28" s="5" t="str">
        <f>'[1]TCE - ANEXO IV - Preencher'!L37</f>
        <v>26241008778201000126550010004722821467638885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1300.8</v>
      </c>
    </row>
    <row r="29" spans="1:12" s="8" customFormat="1" ht="19.5" customHeight="1" x14ac:dyDescent="0.2">
      <c r="A29" s="3">
        <f>IFERROR(VLOOKUP(B29,'[1]DADOS (OCULTAR)'!$Q$3:$S$136,3,0),"")</f>
        <v>9039744002480</v>
      </c>
      <c r="B29" s="4" t="str">
        <f>'[1]TCE - ANEXO IV - Preencher'!C38</f>
        <v>UPAE CARPINA - CG Nº 022/2022</v>
      </c>
      <c r="C29" s="4" t="str">
        <f>'[1]TCE - ANEXO IV - Preencher'!E38</f>
        <v>3.11 - Material Laboratorial</v>
      </c>
      <c r="D29" s="3" t="str">
        <f>'[1]TCE - ANEXO IV - Preencher'!F38</f>
        <v>10.779.833/0001-56</v>
      </c>
      <c r="E29" s="5" t="str">
        <f>'[1]TCE - ANEXO IV - Preencher'!G38</f>
        <v>MEDICAL MERCANTIL DE APAR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000618802</v>
      </c>
      <c r="I29" s="6" t="str">
        <f>IF('[1]TCE - ANEXO IV - Preencher'!K38="","",'[1]TCE - ANEXO IV - Preencher'!K38)</f>
        <v>21/10/2024</v>
      </c>
      <c r="J29" s="5" t="str">
        <f>'[1]TCE - ANEXO IV - Preencher'!L38</f>
        <v>26241010779833000156550010006188021620826002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1332.8</v>
      </c>
    </row>
    <row r="30" spans="1:12" s="8" customFormat="1" ht="19.5" customHeight="1" x14ac:dyDescent="0.2">
      <c r="A30" s="3">
        <f>IFERROR(VLOOKUP(B30,'[1]DADOS (OCULTAR)'!$Q$3:$S$136,3,0),"")</f>
        <v>9039744002480</v>
      </c>
      <c r="B30" s="4" t="str">
        <f>'[1]TCE - ANEXO IV - Preencher'!C39</f>
        <v>UPAE CARPINA - CG Nº 022/2022</v>
      </c>
      <c r="C30" s="4" t="str">
        <f>'[1]TCE - ANEXO IV - Preencher'!E39</f>
        <v>3.7 - Material de Limpeza e Produtos de Hgienização</v>
      </c>
      <c r="D30" s="3" t="str">
        <f>'[1]TCE - ANEXO IV - Preencher'!F39</f>
        <v>46.080.567/0001-16</v>
      </c>
      <c r="E30" s="5" t="str">
        <f>'[1]TCE - ANEXO IV - Preencher'!G39</f>
        <v>CONDOMINIO PRIME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000001394</v>
      </c>
      <c r="I30" s="6" t="str">
        <f>IF('[1]TCE - ANEXO IV - Preencher'!K39="","",'[1]TCE - ANEXO IV - Preencher'!K39)</f>
        <v>29/10/2024</v>
      </c>
      <c r="J30" s="5" t="str">
        <f>'[1]TCE - ANEXO IV - Preencher'!L39</f>
        <v>26241046080567000116550010000013941139411111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221.94</v>
      </c>
    </row>
    <row r="31" spans="1:12" s="8" customFormat="1" ht="19.5" customHeight="1" x14ac:dyDescent="0.2">
      <c r="A31" s="3">
        <f>IFERROR(VLOOKUP(B31,'[1]DADOS (OCULTAR)'!$Q$3:$S$136,3,0),"")</f>
        <v>9039744002480</v>
      </c>
      <c r="B31" s="4" t="str">
        <f>'[1]TCE - ANEXO IV - Preencher'!C40</f>
        <v>UPAE CARPINA - CG Nº 022/2022</v>
      </c>
      <c r="C31" s="4" t="str">
        <f>'[1]TCE - ANEXO IV - Preencher'!E40</f>
        <v>3.7 - Material de Limpeza e Produtos de Hgienização</v>
      </c>
      <c r="D31" s="3" t="str">
        <f>'[1]TCE - ANEXO IV - Preencher'!F40</f>
        <v>08.674.752/0001-40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000039681</v>
      </c>
      <c r="I31" s="6" t="str">
        <f>IF('[1]TCE - ANEXO IV - Preencher'!K40="","",'[1]TCE - ANEXO IV - Preencher'!K40)</f>
        <v>22/10/2024</v>
      </c>
      <c r="J31" s="5" t="str">
        <f>'[1]TCE - ANEXO IV - Preencher'!L40</f>
        <v>26241008674752000301550010000396811453631805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165.64</v>
      </c>
    </row>
    <row r="32" spans="1:12" s="8" customFormat="1" ht="19.5" customHeight="1" x14ac:dyDescent="0.2">
      <c r="A32" s="3">
        <f>IFERROR(VLOOKUP(B32,'[1]DADOS (OCULTAR)'!$Q$3:$S$136,3,0),"")</f>
        <v>9039744002480</v>
      </c>
      <c r="B32" s="4" t="str">
        <f>'[1]TCE - ANEXO IV - Preencher'!C41</f>
        <v>UPAE CARPINA - CG Nº 022/2022</v>
      </c>
      <c r="C32" s="4" t="str">
        <f>'[1]TCE - ANEXO IV - Preencher'!E41</f>
        <v>3.7 - Material de Limpeza e Produtos de Hgienização</v>
      </c>
      <c r="D32" s="3" t="str">
        <f>'[1]TCE - ANEXO IV - Preencher'!F41</f>
        <v>11.449.180/0001-00</v>
      </c>
      <c r="E32" s="5" t="str">
        <f>'[1]TCE - ANEXO IV - Preencher'!G41</f>
        <v>DPROSMED DISTRIB. DE PRODUTOS MEDICOS HOSPITALARES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00020431</v>
      </c>
      <c r="I32" s="6" t="str">
        <f>IF('[1]TCE - ANEXO IV - Preencher'!K41="","",'[1]TCE - ANEXO IV - Preencher'!K41)</f>
        <v>23/10/2024</v>
      </c>
      <c r="J32" s="5" t="str">
        <f>'[1]TCE - ANEXO IV - Preencher'!L41</f>
        <v>26241011449180000290550010000204311000458044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2376</v>
      </c>
    </row>
    <row r="33" spans="1:12" s="8" customFormat="1" ht="19.5" customHeight="1" x14ac:dyDescent="0.2">
      <c r="A33" s="3">
        <f>IFERROR(VLOOKUP(B33,'[1]DADOS (OCULTAR)'!$Q$3:$S$136,3,0),"")</f>
        <v>9039744002480</v>
      </c>
      <c r="B33" s="4" t="str">
        <f>'[1]TCE - ANEXO IV - Preencher'!C42</f>
        <v>UPAE CARPINA - CG Nº 022/2022</v>
      </c>
      <c r="C33" s="4" t="str">
        <f>'[1]TCE - ANEXO IV - Preencher'!E42</f>
        <v>3.7 - Material de Limpeza e Produtos de Hgienização</v>
      </c>
      <c r="D33" s="3" t="str">
        <f>'[1]TCE - ANEXO IV - Preencher'!F42</f>
        <v>11.449.180/0001-00</v>
      </c>
      <c r="E33" s="5" t="str">
        <f>'[1]TCE - ANEXO IV - Preencher'!G42</f>
        <v>DPROSMED DISTRIB. DE PRODUTOS MEDICOS HOSPITALARES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00074369</v>
      </c>
      <c r="I33" s="6" t="str">
        <f>IF('[1]TCE - ANEXO IV - Preencher'!K42="","",'[1]TCE - ANEXO IV - Preencher'!K42)</f>
        <v>23/10/2024</v>
      </c>
      <c r="J33" s="5" t="str">
        <f>'[1]TCE - ANEXO IV - Preencher'!L42</f>
        <v>26241011449180000100550010000743691000458025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66.8</v>
      </c>
    </row>
    <row r="34" spans="1:12" s="8" customFormat="1" ht="19.5" customHeight="1" x14ac:dyDescent="0.2">
      <c r="A34" s="3">
        <f>IFERROR(VLOOKUP(B34,'[1]DADOS (OCULTAR)'!$Q$3:$S$136,3,0),"")</f>
        <v>9039744002480</v>
      </c>
      <c r="B34" s="4" t="str">
        <f>'[1]TCE - ANEXO IV - Preencher'!C43</f>
        <v>UPAE CARPINA - CG Nº 022/2022</v>
      </c>
      <c r="C34" s="4" t="str">
        <f>'[1]TCE - ANEXO IV - Preencher'!E43</f>
        <v>3.7 - Material de Limpeza e Produtos de Hgienização</v>
      </c>
      <c r="D34" s="3" t="str">
        <f>'[1]TCE - ANEXO IV - Preencher'!F43</f>
        <v>22.006.201/0001-39</v>
      </c>
      <c r="E34" s="5" t="str">
        <f>'[1]TCE - ANEXO IV - Preencher'!G43</f>
        <v>FORTPEL COMERCIO DE DESCARTAVEIS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271098</v>
      </c>
      <c r="I34" s="6" t="str">
        <f>IF('[1]TCE - ANEXO IV - Preencher'!K43="","",'[1]TCE - ANEXO IV - Preencher'!K43)</f>
        <v>23/10/2024</v>
      </c>
      <c r="J34" s="5" t="str">
        <f>'[1]TCE - ANEXO IV - Preencher'!L43</f>
        <v>26241022006201000139550000002710981102710986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39.299999999999997</v>
      </c>
    </row>
    <row r="35" spans="1:12" s="8" customFormat="1" ht="19.5" customHeight="1" x14ac:dyDescent="0.2">
      <c r="A35" s="3">
        <f>IFERROR(VLOOKUP(B35,'[1]DADOS (OCULTAR)'!$Q$3:$S$136,3,0),"")</f>
        <v>9039744002480</v>
      </c>
      <c r="B35" s="4" t="str">
        <f>'[1]TCE - ANEXO IV - Preencher'!C44</f>
        <v>UPAE CARPINA - CG Nº 022/2022</v>
      </c>
      <c r="C35" s="4" t="str">
        <f>'[1]TCE - ANEXO IV - Preencher'!E44</f>
        <v>3.7 - Material de Limpeza e Produtos de Hgienização</v>
      </c>
      <c r="D35" s="3" t="str">
        <f>'[1]TCE - ANEXO IV - Preencher'!F44</f>
        <v>22.006.201/0001-39</v>
      </c>
      <c r="E35" s="5" t="str">
        <f>'[1]TCE - ANEXO IV - Preencher'!G44</f>
        <v>FORTPEL COMERCIO DE DESCARTAVEIS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271098</v>
      </c>
      <c r="I35" s="6" t="str">
        <f>IF('[1]TCE - ANEXO IV - Preencher'!K44="","",'[1]TCE - ANEXO IV - Preencher'!K44)</f>
        <v>23/10/2024</v>
      </c>
      <c r="J35" s="5" t="str">
        <f>'[1]TCE - ANEXO IV - Preencher'!L44</f>
        <v>26241022006201000139550000002710981102710986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27</v>
      </c>
    </row>
    <row r="36" spans="1:12" s="8" customFormat="1" ht="19.5" customHeight="1" x14ac:dyDescent="0.2">
      <c r="A36" s="3">
        <f>IFERROR(VLOOKUP(B36,'[1]DADOS (OCULTAR)'!$Q$3:$S$136,3,0),"")</f>
        <v>9039744002480</v>
      </c>
      <c r="B36" s="4" t="str">
        <f>'[1]TCE - ANEXO IV - Preencher'!C45</f>
        <v>UPAE CARPINA - CG Nº 022/2022</v>
      </c>
      <c r="C36" s="4" t="str">
        <f>'[1]TCE - ANEXO IV - Preencher'!E45</f>
        <v>3.7 - Material de Limpeza e Produtos de Hgienização</v>
      </c>
      <c r="D36" s="3" t="str">
        <f>'[1]TCE - ANEXO IV - Preencher'!F45</f>
        <v>31.329.180/0001-83</v>
      </c>
      <c r="E36" s="5" t="str">
        <f>'[1]TCE - ANEXO IV - Preencher'!G45</f>
        <v>MAXXISUPRI COMERCIO DE SANEANTES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58336</v>
      </c>
      <c r="I36" s="6" t="str">
        <f>IF('[1]TCE - ANEXO IV - Preencher'!K45="","",'[1]TCE - ANEXO IV - Preencher'!K45)</f>
        <v>23/10/2024</v>
      </c>
      <c r="J36" s="5" t="str">
        <f>'[1]TCE - ANEXO IV - Preencher'!L45</f>
        <v>26241031329180000183550070000583361101275519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148.06</v>
      </c>
    </row>
    <row r="37" spans="1:12" s="8" customFormat="1" ht="19.5" customHeight="1" x14ac:dyDescent="0.2">
      <c r="A37" s="3">
        <f>IFERROR(VLOOKUP(B37,'[1]DADOS (OCULTAR)'!$Q$3:$S$136,3,0),"")</f>
        <v>9039744002480</v>
      </c>
      <c r="B37" s="4" t="str">
        <f>'[1]TCE - ANEXO IV - Preencher'!C46</f>
        <v>UPAE CARPINA - CG Nº 022/2022</v>
      </c>
      <c r="C37" s="4" t="str">
        <f>'[1]TCE - ANEXO IV - Preencher'!E46</f>
        <v>3.7 - Material de Limpeza e Produtos de Hgienização</v>
      </c>
      <c r="D37" s="3" t="str">
        <f>'[1]TCE - ANEXO IV - Preencher'!F46</f>
        <v>31.329.180/0001-83</v>
      </c>
      <c r="E37" s="5" t="str">
        <f>'[1]TCE - ANEXO IV - Preencher'!G46</f>
        <v>MAXXISUPRI COMERCIO DE SANEANTES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58336</v>
      </c>
      <c r="I37" s="6" t="str">
        <f>IF('[1]TCE - ANEXO IV - Preencher'!K46="","",'[1]TCE - ANEXO IV - Preencher'!K46)</f>
        <v>23/10/2024</v>
      </c>
      <c r="J37" s="5" t="str">
        <f>'[1]TCE - ANEXO IV - Preencher'!L46</f>
        <v>26241031329180000183550070000583361101275519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1782.79</v>
      </c>
    </row>
    <row r="38" spans="1:12" s="8" customFormat="1" ht="19.5" customHeight="1" x14ac:dyDescent="0.2">
      <c r="A38" s="3">
        <f>IFERROR(VLOOKUP(B38,'[1]DADOS (OCULTAR)'!$Q$3:$S$136,3,0),"")</f>
        <v>9039744002480</v>
      </c>
      <c r="B38" s="4" t="str">
        <f>'[1]TCE - ANEXO IV - Preencher'!C47</f>
        <v>UPAE CARPINA - CG Nº 022/2022</v>
      </c>
      <c r="C38" s="4" t="str">
        <f>'[1]TCE - ANEXO IV - Preencher'!E47</f>
        <v>3.14 - Alimentação Preparada</v>
      </c>
      <c r="D38" s="3" t="str">
        <f>'[1]TCE - ANEXO IV - Preencher'!F47</f>
        <v>04.608.482/0001-18</v>
      </c>
      <c r="E38" s="5" t="str">
        <f>'[1]TCE - ANEXO IV - Preencher'!G47</f>
        <v>MARIA OCELIA MARQUES DA SILVA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000009799</v>
      </c>
      <c r="I38" s="6" t="str">
        <f>IF('[1]TCE - ANEXO IV - Preencher'!K47="","",'[1]TCE - ANEXO IV - Preencher'!K47)</f>
        <v>31/10/2024</v>
      </c>
      <c r="J38" s="5" t="str">
        <f>'[1]TCE - ANEXO IV - Preencher'!L47</f>
        <v>26241004608482000118550010000097991000922679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285</v>
      </c>
    </row>
    <row r="39" spans="1:12" s="8" customFormat="1" ht="19.5" customHeight="1" x14ac:dyDescent="0.2">
      <c r="A39" s="3">
        <f>IFERROR(VLOOKUP(B39,'[1]DADOS (OCULTAR)'!$Q$3:$S$136,3,0),"")</f>
        <v>9039744002480</v>
      </c>
      <c r="B39" s="4" t="str">
        <f>'[1]TCE - ANEXO IV - Preencher'!C48</f>
        <v>UPAE CARPINA - CG Nº 022/2022</v>
      </c>
      <c r="C39" s="4" t="str">
        <f>'[1]TCE - ANEXO IV - Preencher'!E48</f>
        <v>3.14 - Alimentação Preparada</v>
      </c>
      <c r="D39" s="3" t="str">
        <f>'[1]TCE - ANEXO IV - Preencher'!F48</f>
        <v>31.329.180/0001-83</v>
      </c>
      <c r="E39" s="5" t="str">
        <f>'[1]TCE - ANEXO IV - Preencher'!G48</f>
        <v>MAXXISUPRI COMERCIO DE SANEANTES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58335</v>
      </c>
      <c r="I39" s="6" t="str">
        <f>IF('[1]TCE - ANEXO IV - Preencher'!K48="","",'[1]TCE - ANEXO IV - Preencher'!K48)</f>
        <v>23/10/2024</v>
      </c>
      <c r="J39" s="5" t="str">
        <f>'[1]TCE - ANEXO IV - Preencher'!L48</f>
        <v>26241031329180000183550070000583351221113896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169.44</v>
      </c>
    </row>
    <row r="40" spans="1:12" s="8" customFormat="1" ht="19.5" customHeight="1" x14ac:dyDescent="0.2">
      <c r="A40" s="3">
        <f>IFERROR(VLOOKUP(B40,'[1]DADOS (OCULTAR)'!$Q$3:$S$136,3,0),"")</f>
        <v>9039744002480</v>
      </c>
      <c r="B40" s="4" t="str">
        <f>'[1]TCE - ANEXO IV - Preencher'!C49</f>
        <v>UPAE CARPINA - CG Nº 022/2022</v>
      </c>
      <c r="C40" s="4" t="str">
        <f>'[1]TCE - ANEXO IV - Preencher'!E49</f>
        <v>3.6 - Material de Expediente</v>
      </c>
      <c r="D40" s="3" t="str">
        <f>'[1]TCE - ANEXO IV - Preencher'!F49</f>
        <v>46.080.567/0001-16</v>
      </c>
      <c r="E40" s="5" t="str">
        <f>'[1]TCE - ANEXO IV - Preencher'!G49</f>
        <v>CONDOMINIO PRIME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000001394</v>
      </c>
      <c r="I40" s="6" t="str">
        <f>IF('[1]TCE - ANEXO IV - Preencher'!K49="","",'[1]TCE - ANEXO IV - Preencher'!K49)</f>
        <v>29/10/2024</v>
      </c>
      <c r="J40" s="5" t="str">
        <f>'[1]TCE - ANEXO IV - Preencher'!L49</f>
        <v>26241046080567000116550010000013941139411111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14.3</v>
      </c>
    </row>
    <row r="41" spans="1:12" s="8" customFormat="1" ht="19.5" customHeight="1" x14ac:dyDescent="0.2">
      <c r="A41" s="3">
        <f>IFERROR(VLOOKUP(B41,'[1]DADOS (OCULTAR)'!$Q$3:$S$136,3,0),"")</f>
        <v>9039744002480</v>
      </c>
      <c r="B41" s="4" t="str">
        <f>'[1]TCE - ANEXO IV - Preencher'!C50</f>
        <v>UPAE CARPINA - CG Nº 022/2022</v>
      </c>
      <c r="C41" s="4" t="str">
        <f>'[1]TCE - ANEXO IV - Preencher'!E50</f>
        <v>3.6 - Material de Expediente</v>
      </c>
      <c r="D41" s="3" t="str">
        <f>'[1]TCE - ANEXO IV - Preencher'!F50</f>
        <v>34.351.431/0001-14</v>
      </c>
      <c r="E41" s="5" t="str">
        <f>'[1]TCE - ANEXO IV - Preencher'!G50</f>
        <v>MIL COMERCIO DE MATERIA DE CONSTR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000002825</v>
      </c>
      <c r="I41" s="6" t="str">
        <f>IF('[1]TCE - ANEXO IV - Preencher'!K50="","",'[1]TCE - ANEXO IV - Preencher'!K50)</f>
        <v>27/08/2024</v>
      </c>
      <c r="J41" s="5" t="str">
        <f>'[1]TCE - ANEXO IV - Preencher'!L50</f>
        <v>26240834351431000114550010000028251120519834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117</v>
      </c>
    </row>
    <row r="42" spans="1:12" s="8" customFormat="1" ht="19.5" customHeight="1" x14ac:dyDescent="0.2">
      <c r="A42" s="3">
        <f>IFERROR(VLOOKUP(B42,'[1]DADOS (OCULTAR)'!$Q$3:$S$136,3,0),"")</f>
        <v>9039744002480</v>
      </c>
      <c r="B42" s="4" t="str">
        <f>'[1]TCE - ANEXO IV - Preencher'!C51</f>
        <v>UPAE CARPINA - CG Nº 022/2022</v>
      </c>
      <c r="C42" s="4" t="str">
        <f>'[1]TCE - ANEXO IV - Preencher'!E51</f>
        <v>3.6 - Material de Expediente</v>
      </c>
      <c r="D42" s="3" t="str">
        <f>'[1]TCE - ANEXO IV - Preencher'!F51</f>
        <v>24.073.694/0001-55</v>
      </c>
      <c r="E42" s="5" t="str">
        <f>'[1]TCE - ANEXO IV - Preencher'!G51</f>
        <v>CIL COMERCIO DE INFORMATICA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000140803</v>
      </c>
      <c r="I42" s="6" t="str">
        <f>IF('[1]TCE - ANEXO IV - Preencher'!K51="","",'[1]TCE - ANEXO IV - Preencher'!K51)</f>
        <v>25/10/2024</v>
      </c>
      <c r="J42" s="5" t="str">
        <f>'[1]TCE - ANEXO IV - Preencher'!L51</f>
        <v>26241024073694000155550020001408031004285893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3731.5</v>
      </c>
    </row>
    <row r="43" spans="1:12" s="8" customFormat="1" ht="19.5" customHeight="1" x14ac:dyDescent="0.2">
      <c r="A43" s="3">
        <f>IFERROR(VLOOKUP(B43,'[1]DADOS (OCULTAR)'!$Q$3:$S$136,3,0),"")</f>
        <v>9039744002480</v>
      </c>
      <c r="B43" s="4" t="str">
        <f>'[1]TCE - ANEXO IV - Preencher'!C52</f>
        <v>UPAE CARPINA - CG Nº 022/2022</v>
      </c>
      <c r="C43" s="4" t="str">
        <f>'[1]TCE - ANEXO IV - Preencher'!E52</f>
        <v>3.6 - Material de Expediente</v>
      </c>
      <c r="D43" s="3" t="str">
        <f>'[1]TCE - ANEXO IV - Preencher'!F52</f>
        <v>15.610.582/0001-03</v>
      </c>
      <c r="E43" s="5" t="str">
        <f>'[1]TCE - ANEXO IV - Preencher'!G52</f>
        <v>M DE F M FRAGOSO ETIQUETAS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001020</v>
      </c>
      <c r="I43" s="6" t="str">
        <f>IF('[1]TCE - ANEXO IV - Preencher'!K52="","",'[1]TCE - ANEXO IV - Preencher'!K52)</f>
        <v>02/10/2024</v>
      </c>
      <c r="J43" s="5" t="str">
        <f>'[1]TCE - ANEXO IV - Preencher'!L52</f>
        <v>26241015610582000103550010000010201448744842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630</v>
      </c>
    </row>
    <row r="44" spans="1:12" s="8" customFormat="1" ht="19.5" customHeight="1" x14ac:dyDescent="0.2">
      <c r="A44" s="3">
        <f>IFERROR(VLOOKUP(B44,'[1]DADOS (OCULTAR)'!$Q$3:$S$136,3,0),"")</f>
        <v>9039744002480</v>
      </c>
      <c r="B44" s="4" t="str">
        <f>'[1]TCE - ANEXO IV - Preencher'!C53</f>
        <v>UPAE CARPINA - CG Nº 022/2022</v>
      </c>
      <c r="C44" s="4" t="str">
        <f>'[1]TCE - ANEXO IV - Preencher'!E53</f>
        <v>3.6 - Material de Expediente</v>
      </c>
      <c r="D44" s="3" t="str">
        <f>'[1]TCE - ANEXO IV - Preencher'!F53</f>
        <v>22.006.201/0001-39</v>
      </c>
      <c r="E44" s="5" t="str">
        <f>'[1]TCE - ANEXO IV - Preencher'!G53</f>
        <v>FORTPEL COMERCIO DE DESCARTAVEIS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271098</v>
      </c>
      <c r="I44" s="6" t="str">
        <f>IF('[1]TCE - ANEXO IV - Preencher'!K53="","",'[1]TCE - ANEXO IV - Preencher'!K53)</f>
        <v>23/10/2024</v>
      </c>
      <c r="J44" s="5" t="str">
        <f>'[1]TCE - ANEXO IV - Preencher'!L53</f>
        <v>26241022006201000139550000002710981102710986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27</v>
      </c>
    </row>
    <row r="45" spans="1:12" s="8" customFormat="1" ht="19.5" customHeight="1" x14ac:dyDescent="0.2">
      <c r="A45" s="3">
        <f>IFERROR(VLOOKUP(B45,'[1]DADOS (OCULTAR)'!$Q$3:$S$136,3,0),"")</f>
        <v>9039744002480</v>
      </c>
      <c r="B45" s="4" t="str">
        <f>'[1]TCE - ANEXO IV - Preencher'!C54</f>
        <v>UPAE CARPINA - CG Nº 022/2022</v>
      </c>
      <c r="C45" s="4" t="str">
        <f>'[1]TCE - ANEXO IV - Preencher'!E54</f>
        <v>3.6 - Material de Expediente</v>
      </c>
      <c r="D45" s="3" t="str">
        <f>'[1]TCE - ANEXO IV - Preencher'!F54</f>
        <v>27.729.308/0001-29</v>
      </c>
      <c r="E45" s="5" t="str">
        <f>'[1]TCE - ANEXO IV - Preencher'!G54</f>
        <v>COMAPE - COMERCIO DE ALIMENTOS DE PERNAMBUCO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832</v>
      </c>
      <c r="I45" s="6" t="str">
        <f>IF('[1]TCE - ANEXO IV - Preencher'!K54="","",'[1]TCE - ANEXO IV - Preencher'!K54)</f>
        <v>21/10/2024</v>
      </c>
      <c r="J45" s="5" t="str">
        <f>'[1]TCE - ANEXO IV - Preencher'!L54</f>
        <v>26241027729308000129550020000008321000011042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284.89999999999998</v>
      </c>
    </row>
    <row r="46" spans="1:12" s="8" customFormat="1" ht="19.5" customHeight="1" x14ac:dyDescent="0.2">
      <c r="A46" s="3">
        <f>IFERROR(VLOOKUP(B46,'[1]DADOS (OCULTAR)'!$Q$3:$S$136,3,0),"")</f>
        <v>9039744002480</v>
      </c>
      <c r="B46" s="4" t="str">
        <f>'[1]TCE - ANEXO IV - Preencher'!C55</f>
        <v>UPAE CARPINA - CG Nº 022/2022</v>
      </c>
      <c r="C46" s="4" t="str">
        <f>'[1]TCE - ANEXO IV - Preencher'!E55</f>
        <v>3.6 - Material de Expediente</v>
      </c>
      <c r="D46" s="3" t="str">
        <f>'[1]TCE - ANEXO IV - Preencher'!F55</f>
        <v>23.755.654/0001-20</v>
      </c>
      <c r="E46" s="5" t="str">
        <f>'[1]TCE - ANEXO IV - Preencher'!G55</f>
        <v>MARIA LETICIA FERREIRA GOMES DE AZEVEDO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917</v>
      </c>
      <c r="I46" s="6" t="str">
        <f>IF('[1]TCE - ANEXO IV - Preencher'!K55="","",'[1]TCE - ANEXO IV - Preencher'!K55)</f>
        <v>02/10/2024</v>
      </c>
      <c r="J46" s="5" t="str">
        <f>'[1]TCE - ANEXO IV - Preencher'!L55</f>
        <v>26241023755654000120550010000009171236192294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420</v>
      </c>
    </row>
    <row r="47" spans="1:12" s="8" customFormat="1" ht="19.5" customHeight="1" x14ac:dyDescent="0.2">
      <c r="A47" s="3">
        <f>IFERROR(VLOOKUP(B47,'[1]DADOS (OCULTAR)'!$Q$3:$S$136,3,0),"")</f>
        <v>9039744002480</v>
      </c>
      <c r="B47" s="4" t="str">
        <f>'[1]TCE - ANEXO IV - Preencher'!C56</f>
        <v>UPAE CARPINA - CG Nº 022/2022</v>
      </c>
      <c r="C47" s="4" t="str">
        <f>'[1]TCE - ANEXO IV - Preencher'!E56</f>
        <v xml:space="preserve">3.9 - Material para Manutenção de Bens Imóveis </v>
      </c>
      <c r="D47" s="3" t="str">
        <f>'[1]TCE - ANEXO IV - Preencher'!F56</f>
        <v>47.580.135/0001-37</v>
      </c>
      <c r="E47" s="5" t="str">
        <f>'[1]TCE - ANEXO IV - Preencher'!G56</f>
        <v>A M COMERCIO DE MATERIAL DE CONSTRUCAO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000000206</v>
      </c>
      <c r="I47" s="6" t="str">
        <f>IF('[1]TCE - ANEXO IV - Preencher'!K56="","",'[1]TCE - ANEXO IV - Preencher'!K56)</f>
        <v>03/10/2024</v>
      </c>
      <c r="J47" s="5" t="str">
        <f>'[1]TCE - ANEXO IV - Preencher'!L56</f>
        <v>26241047580135000137550010000002061009460988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441.2</v>
      </c>
    </row>
    <row r="48" spans="1:12" s="8" customFormat="1" ht="19.5" customHeight="1" x14ac:dyDescent="0.2">
      <c r="A48" s="3">
        <f>IFERROR(VLOOKUP(B48,'[1]DADOS (OCULTAR)'!$Q$3:$S$136,3,0),"")</f>
        <v>9039744002480</v>
      </c>
      <c r="B48" s="4" t="str">
        <f>'[1]TCE - ANEXO IV - Preencher'!C57</f>
        <v>UPAE CARPINA - CG Nº 022/2022</v>
      </c>
      <c r="C48" s="4" t="str">
        <f>'[1]TCE - ANEXO IV - Preencher'!E57</f>
        <v xml:space="preserve">3.9 - Material para Manutenção de Bens Imóveis </v>
      </c>
      <c r="D48" s="3" t="str">
        <f>'[1]TCE - ANEXO IV - Preencher'!F57</f>
        <v>47.580.135/0001-37</v>
      </c>
      <c r="E48" s="5" t="str">
        <f>'[1]TCE - ANEXO IV - Preencher'!G57</f>
        <v>A M COMERCIO DE MATERIAL DE CONSTRUCAO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000000207</v>
      </c>
      <c r="I48" s="6" t="str">
        <f>IF('[1]TCE - ANEXO IV - Preencher'!K57="","",'[1]TCE - ANEXO IV - Preencher'!K57)</f>
        <v>03/10/2024</v>
      </c>
      <c r="J48" s="5" t="str">
        <f>'[1]TCE - ANEXO IV - Preencher'!L57</f>
        <v>26241047580135000137550010000002071001344617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380.34</v>
      </c>
    </row>
    <row r="49" spans="1:12" s="8" customFormat="1" ht="19.5" customHeight="1" x14ac:dyDescent="0.2">
      <c r="A49" s="3">
        <f>IFERROR(VLOOKUP(B49,'[1]DADOS (OCULTAR)'!$Q$3:$S$136,3,0),"")</f>
        <v>9039744002480</v>
      </c>
      <c r="B49" s="4" t="str">
        <f>'[1]TCE - ANEXO IV - Preencher'!C58</f>
        <v>UPAE CARPINA - CG Nº 022/2022</v>
      </c>
      <c r="C49" s="4" t="str">
        <f>'[1]TCE - ANEXO IV - Preencher'!E58</f>
        <v xml:space="preserve">3.9 - Material para Manutenção de Bens Imóveis </v>
      </c>
      <c r="D49" s="3" t="str">
        <f>'[1]TCE - ANEXO IV - Preencher'!F58</f>
        <v>46.012.702/0001-96</v>
      </c>
      <c r="E49" s="5" t="str">
        <f>'[1]TCE - ANEXO IV - Preencher'!G58</f>
        <v>TEC EQUIPAMENTOS E SERVIÇOS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000001219</v>
      </c>
      <c r="I49" s="6" t="str">
        <f>IF('[1]TCE - ANEXO IV - Preencher'!K58="","",'[1]TCE - ANEXO IV - Preencher'!K58)</f>
        <v>03/10/2024</v>
      </c>
      <c r="J49" s="5" t="str">
        <f>'[1]TCE - ANEXO IV - Preencher'!L58</f>
        <v>35241046012702000196550010000012191850480428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240</v>
      </c>
    </row>
    <row r="50" spans="1:12" s="8" customFormat="1" ht="19.5" customHeight="1" x14ac:dyDescent="0.2">
      <c r="A50" s="3">
        <f>IFERROR(VLOOKUP(B50,'[1]DADOS (OCULTAR)'!$Q$3:$S$136,3,0),"")</f>
        <v>9039744002480</v>
      </c>
      <c r="B50" s="4" t="str">
        <f>'[1]TCE - ANEXO IV - Preencher'!C59</f>
        <v>UPAE CARPINA - CG Nº 022/2022</v>
      </c>
      <c r="C50" s="4" t="str">
        <f>'[1]TCE - ANEXO IV - Preencher'!E59</f>
        <v xml:space="preserve">3.9 - Material para Manutenção de Bens Imóveis </v>
      </c>
      <c r="D50" s="3" t="str">
        <f>'[1]TCE - ANEXO IV - Preencher'!F59</f>
        <v>24.560.896/0001-21</v>
      </c>
      <c r="E50" s="5" t="str">
        <f>'[1]TCE - ANEXO IV - Preencher'!G59</f>
        <v>ROBERTA M OLIVEIRA DE LIRA COMERCIO E SERVICOS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000001726</v>
      </c>
      <c r="I50" s="6" t="str">
        <f>IF('[1]TCE - ANEXO IV - Preencher'!K59="","",'[1]TCE - ANEXO IV - Preencher'!K59)</f>
        <v>17/10/2024</v>
      </c>
      <c r="J50" s="5" t="str">
        <f>'[1]TCE - ANEXO IV - Preencher'!L59</f>
        <v>26241024560896000121550010000017261079813861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568.79999999999995</v>
      </c>
    </row>
    <row r="51" spans="1:12" s="8" customFormat="1" ht="19.5" customHeight="1" x14ac:dyDescent="0.2">
      <c r="A51" s="3">
        <f>IFERROR(VLOOKUP(B51,'[1]DADOS (OCULTAR)'!$Q$3:$S$136,3,0),"")</f>
        <v>9039744002480</v>
      </c>
      <c r="B51" s="4" t="str">
        <f>'[1]TCE - ANEXO IV - Preencher'!C60</f>
        <v>UPAE CARPINA - CG Nº 022/2022</v>
      </c>
      <c r="C51" s="4" t="str">
        <f>'[1]TCE - ANEXO IV - Preencher'!E60</f>
        <v xml:space="preserve">3.9 - Material para Manutenção de Bens Imóveis </v>
      </c>
      <c r="D51" s="3" t="str">
        <f>'[1]TCE - ANEXO IV - Preencher'!F60</f>
        <v>24.560.896/0001-21</v>
      </c>
      <c r="E51" s="5" t="str">
        <f>'[1]TCE - ANEXO IV - Preencher'!G60</f>
        <v>ROBERTA M OLIVEIRA DE LIRA COMERCIO E SERVICOS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000001753</v>
      </c>
      <c r="I51" s="6" t="str">
        <f>IF('[1]TCE - ANEXO IV - Preencher'!K60="","",'[1]TCE - ANEXO IV - Preencher'!K60)</f>
        <v>22/10/2024</v>
      </c>
      <c r="J51" s="5" t="str">
        <f>'[1]TCE - ANEXO IV - Preencher'!L60</f>
        <v>26241024560896000121550010000017531039439290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215</v>
      </c>
    </row>
    <row r="52" spans="1:12" s="8" customFormat="1" ht="19.5" customHeight="1" x14ac:dyDescent="0.2">
      <c r="A52" s="3">
        <f>IFERROR(VLOOKUP(B52,'[1]DADOS (OCULTAR)'!$Q$3:$S$136,3,0),"")</f>
        <v>9039744002480</v>
      </c>
      <c r="B52" s="4" t="str">
        <f>'[1]TCE - ANEXO IV - Preencher'!C61</f>
        <v>UPAE CARPINA - CG Nº 022/2022</v>
      </c>
      <c r="C52" s="4" t="str">
        <f>'[1]TCE - ANEXO IV - Preencher'!E61</f>
        <v xml:space="preserve">3.10 - Material para Manutenção de Bens Móveis </v>
      </c>
      <c r="D52" s="3" t="str">
        <f>'[1]TCE - ANEXO IV - Preencher'!F61</f>
        <v>24.073.694/0001-55</v>
      </c>
      <c r="E52" s="5" t="str">
        <f>'[1]TCE - ANEXO IV - Preencher'!G61</f>
        <v>CIL COMERCIO DE INFORMATICA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000138898</v>
      </c>
      <c r="I52" s="6" t="str">
        <f>IF('[1]TCE - ANEXO IV - Preencher'!K61="","",'[1]TCE - ANEXO IV - Preencher'!K61)</f>
        <v>18/10/2024</v>
      </c>
      <c r="J52" s="5" t="str">
        <f>'[1]TCE - ANEXO IV - Preencher'!L61</f>
        <v>26241024073694000155550020001388981004228535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989</v>
      </c>
    </row>
    <row r="53" spans="1:12" s="8" customFormat="1" ht="19.5" customHeight="1" x14ac:dyDescent="0.2">
      <c r="A53" s="3">
        <f>IFERROR(VLOOKUP(B53,'[1]DADOS (OCULTAR)'!$Q$3:$S$136,3,0),"")</f>
        <v>9039744002480</v>
      </c>
      <c r="B53" s="4" t="str">
        <f>'[1]TCE - ANEXO IV - Preencher'!C62</f>
        <v>UPAE CARPINA - CG Nº 022/2022</v>
      </c>
      <c r="C53" s="4" t="str">
        <f>'[1]TCE - ANEXO IV - Preencher'!E62</f>
        <v xml:space="preserve">3.10 - Material para Manutenção de Bens Móveis </v>
      </c>
      <c r="D53" s="3" t="str">
        <f>'[1]TCE - ANEXO IV - Preencher'!F62</f>
        <v>41.601.210/0001-12</v>
      </c>
      <c r="E53" s="5" t="str">
        <f>'[1]TCE - ANEXO IV - Preencher'!G62</f>
        <v>LUCAS JOSEPH BRAGA DE GREEF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000001241</v>
      </c>
      <c r="I53" s="6" t="str">
        <f>IF('[1]TCE - ANEXO IV - Preencher'!K62="","",'[1]TCE - ANEXO IV - Preencher'!K62)</f>
        <v>24/10/2024</v>
      </c>
      <c r="J53" s="5" t="str">
        <f>'[1]TCE - ANEXO IV - Preencher'!L62</f>
        <v>26241041601210000112550010000012411046403275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10400</v>
      </c>
    </row>
    <row r="54" spans="1:12" s="8" customFormat="1" ht="19.5" customHeight="1" x14ac:dyDescent="0.2">
      <c r="A54" s="3">
        <f>IFERROR(VLOOKUP(B54,'[1]DADOS (OCULTAR)'!$Q$3:$S$136,3,0),"")</f>
        <v>9039744002480</v>
      </c>
      <c r="B54" s="4" t="str">
        <f>'[1]TCE - ANEXO IV - Preencher'!C63</f>
        <v>UPAE CARPINA - CG Nº 022/2022</v>
      </c>
      <c r="C54" s="4" t="str">
        <f>'[1]TCE - ANEXO IV - Preencher'!E63</f>
        <v xml:space="preserve">3.10 - Material para Manutenção de Bens Móveis </v>
      </c>
      <c r="D54" s="3" t="str">
        <f>'[1]TCE - ANEXO IV - Preencher'!F63</f>
        <v>03.817.043/0001-52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73248</v>
      </c>
      <c r="I54" s="6" t="str">
        <f>IF('[1]TCE - ANEXO IV - Preencher'!K63="","",'[1]TCE - ANEXO IV - Preencher'!K63)</f>
        <v>23/10/2024</v>
      </c>
      <c r="J54" s="5" t="str">
        <f>'[1]TCE - ANEXO IV - Preencher'!L63</f>
        <v>26241003817043000152550010000732481122092480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328.8</v>
      </c>
    </row>
    <row r="55" spans="1:12" s="8" customFormat="1" ht="19.5" customHeight="1" x14ac:dyDescent="0.2">
      <c r="A55" s="3">
        <f>IFERROR(VLOOKUP(B55,'[1]DADOS (OCULTAR)'!$Q$3:$S$136,3,0),"")</f>
        <v>9039744002480</v>
      </c>
      <c r="B55" s="4" t="str">
        <f>'[1]TCE - ANEXO IV - Preencher'!C64</f>
        <v>UPAE CARPINA - CG Nº 022/2022</v>
      </c>
      <c r="C55" s="4" t="str">
        <f>'[1]TCE - ANEXO IV - Preencher'!E64</f>
        <v xml:space="preserve">3.10 - Material para Manutenção de Bens Móveis </v>
      </c>
      <c r="D55" s="3" t="str">
        <f>'[1]TCE - ANEXO IV - Preencher'!F64</f>
        <v>05.991.790/0001-38</v>
      </c>
      <c r="E55" s="5" t="str">
        <f>'[1]TCE - ANEXO IV - Preencher'!G64</f>
        <v>CR MEDICAL PRODUTOS E SERVIÇOS LTDA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7947</v>
      </c>
      <c r="I55" s="6" t="str">
        <f>IF('[1]TCE - ANEXO IV - Preencher'!K64="","",'[1]TCE - ANEXO IV - Preencher'!K64)</f>
        <v>10/09/2024</v>
      </c>
      <c r="J55" s="5" t="str">
        <f>'[1]TCE - ANEXO IV - Preencher'!L64</f>
        <v>26240905991790000138550010000079471614579447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3970</v>
      </c>
    </row>
    <row r="56" spans="1:12" s="8" customFormat="1" ht="19.5" customHeight="1" x14ac:dyDescent="0.2">
      <c r="A56" s="3">
        <f>IFERROR(VLOOKUP(B56,'[1]DADOS (OCULTAR)'!$Q$3:$S$136,3,0),"")</f>
        <v>9039744002480</v>
      </c>
      <c r="B56" s="4" t="str">
        <f>'[1]TCE - ANEXO IV - Preencher'!C65</f>
        <v>UPAE CARPINA - CG Nº 022/2022</v>
      </c>
      <c r="C56" s="4" t="str">
        <f>'[1]TCE - ANEXO IV - Preencher'!E65</f>
        <v xml:space="preserve">3.8 - Uniformes, Tecidos e Aviamentos </v>
      </c>
      <c r="D56" s="3" t="str">
        <f>'[1]TCE - ANEXO IV - Preencher'!F65</f>
        <v>55.598.566/0001-59</v>
      </c>
      <c r="E56" s="5" t="str">
        <f>'[1]TCE - ANEXO IV - Preencher'!G65</f>
        <v>PROTECAO FARDAMENTOS E ENXOVAIS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000000056</v>
      </c>
      <c r="I56" s="6" t="str">
        <f>IF('[1]TCE - ANEXO IV - Preencher'!K65="","",'[1]TCE - ANEXO IV - Preencher'!K65)</f>
        <v>30/09/2024</v>
      </c>
      <c r="J56" s="5" t="str">
        <f>'[1]TCE - ANEXO IV - Preencher'!L65</f>
        <v>26240955598566000159550010000000561100084086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1704.3</v>
      </c>
    </row>
    <row r="57" spans="1:12" s="8" customFormat="1" ht="19.5" customHeight="1" x14ac:dyDescent="0.2">
      <c r="A57" s="3">
        <f>IFERROR(VLOOKUP(B57,'[1]DADOS (OCULTAR)'!$Q$3:$S$136,3,0),"")</f>
        <v>9039744002480</v>
      </c>
      <c r="B57" s="4" t="str">
        <f>'[1]TCE - ANEXO IV - Preencher'!C66</f>
        <v>UPAE CARPINA - CG Nº 022/2022</v>
      </c>
      <c r="C57" s="4" t="str">
        <f>'[1]TCE - ANEXO IV - Preencher'!E66</f>
        <v xml:space="preserve">3.8 - Uniformes, Tecidos e Aviamentos </v>
      </c>
      <c r="D57" s="3" t="str">
        <f>'[1]TCE - ANEXO IV - Preencher'!F66</f>
        <v>37.502.949/0001-08</v>
      </c>
      <c r="E57" s="5" t="str">
        <f>'[1]TCE - ANEXO IV - Preencher'!G66</f>
        <v>ANA PAULA LEANDRO FARDAMENTOS E UNIFORMES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000000203</v>
      </c>
      <c r="I57" s="6" t="str">
        <f>IF('[1]TCE - ANEXO IV - Preencher'!K66="","",'[1]TCE - ANEXO IV - Preencher'!K66)</f>
        <v>03/10/2024</v>
      </c>
      <c r="J57" s="5" t="str">
        <f>'[1]TCE - ANEXO IV - Preencher'!L66</f>
        <v>26241037502949000108550010000002031982521050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738</v>
      </c>
    </row>
    <row r="58" spans="1:12" s="8" customFormat="1" ht="19.5" customHeight="1" x14ac:dyDescent="0.2">
      <c r="A58" s="3">
        <f>IFERROR(VLOOKUP(B58,'[1]DADOS (OCULTAR)'!$Q$3:$S$136,3,0),"")</f>
        <v>9039744002480</v>
      </c>
      <c r="B58" s="4" t="str">
        <f>'[1]TCE - ANEXO IV - Preencher'!C67</f>
        <v>UPAE CARPINA - CG Nº 022/2022</v>
      </c>
      <c r="C58" s="4" t="str">
        <f>'[1]TCE - ANEXO IV - Preencher'!E67</f>
        <v xml:space="preserve">3.8 - Uniformes, Tecidos e Aviamentos </v>
      </c>
      <c r="D58" s="3" t="str">
        <f>'[1]TCE - ANEXO IV - Preencher'!F67</f>
        <v>26.012.135/0001-60</v>
      </c>
      <c r="E58" s="5" t="str">
        <f>'[1]TCE - ANEXO IV - Preencher'!G67</f>
        <v>ACB SEGURANCA EM EPI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000016282</v>
      </c>
      <c r="I58" s="6" t="str">
        <f>IF('[1]TCE - ANEXO IV - Preencher'!K67="","",'[1]TCE - ANEXO IV - Preencher'!K67)</f>
        <v>24/10/2024</v>
      </c>
      <c r="J58" s="5" t="str">
        <f>'[1]TCE - ANEXO IV - Preencher'!L67</f>
        <v>26241026012135000160550000000162821431794987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110</v>
      </c>
    </row>
    <row r="59" spans="1:12" s="8" customFormat="1" ht="19.5" customHeight="1" x14ac:dyDescent="0.2">
      <c r="A59" s="3">
        <f>IFERROR(VLOOKUP(B59,'[1]DADOS (OCULTAR)'!$Q$3:$S$136,3,0),"")</f>
        <v>9039744002480</v>
      </c>
      <c r="B59" s="4" t="str">
        <f>'[1]TCE - ANEXO IV - Preencher'!C68</f>
        <v>UPAE CARPINA - CG Nº 022/2022</v>
      </c>
      <c r="C59" s="4" t="str">
        <f>'[1]TCE - ANEXO IV - Preencher'!E68</f>
        <v xml:space="preserve">3.8 - Uniformes, Tecidos e Aviamentos </v>
      </c>
      <c r="D59" s="3" t="str">
        <f>'[1]TCE - ANEXO IV - Preencher'!F68</f>
        <v>26.012.135/0001-60</v>
      </c>
      <c r="E59" s="5" t="str">
        <f>'[1]TCE - ANEXO IV - Preencher'!G68</f>
        <v>ACB SEGURANCA EM EPI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000016366</v>
      </c>
      <c r="I59" s="6" t="str">
        <f>IF('[1]TCE - ANEXO IV - Preencher'!K68="","",'[1]TCE - ANEXO IV - Preencher'!K68)</f>
        <v>30/10/2024</v>
      </c>
      <c r="J59" s="5" t="str">
        <f>'[1]TCE - ANEXO IV - Preencher'!L68</f>
        <v>26241026012135000160550000000163661773931955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200</v>
      </c>
    </row>
    <row r="60" spans="1:12" s="8" customFormat="1" ht="19.5" customHeight="1" x14ac:dyDescent="0.2">
      <c r="A60" s="3" t="str">
        <f>IFERROR(VLOOKUP(B60,'[1]DADOS (OCULTAR)'!$Q$3:$S$136,3,0),"")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>
        <f>IFERROR(VLOOKUP(B61,'[1]DADOS (OCULTAR)'!$Q$3:$S$136,3,0),"")</f>
        <v>9039744002480</v>
      </c>
      <c r="B61" s="4" t="str">
        <f>'[1]TCE - ANEXO IV - Preencher'!C70</f>
        <v>UPAE CARPINA - CG Nº 022/2022</v>
      </c>
      <c r="C61" s="4" t="str">
        <f>'[1]TCE - ANEXO IV - Preencher'!E70</f>
        <v xml:space="preserve">3.8 - Uniformes, Tecidos e Aviamentos </v>
      </c>
      <c r="D61" s="3" t="str">
        <f>'[1]TCE - ANEXO IV - Preencher'!F70</f>
        <v>04.402.515/0001-79</v>
      </c>
      <c r="E61" s="5" t="str">
        <f>'[1]TCE - ANEXO IV - Preencher'!G70</f>
        <v>E M DE MOURA COMERCIAL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006244</v>
      </c>
      <c r="I61" s="6" t="str">
        <f>IF('[1]TCE - ANEXO IV - Preencher'!K70="","",'[1]TCE - ANEXO IV - Preencher'!K70)</f>
        <v>08/10/2024</v>
      </c>
      <c r="J61" s="5" t="str">
        <f>'[1]TCE - ANEXO IV - Preencher'!L70</f>
        <v>26241004402515000179550010000062441086629065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762.5</v>
      </c>
    </row>
    <row r="62" spans="1:12" s="8" customFormat="1" ht="19.5" customHeight="1" x14ac:dyDescent="0.2">
      <c r="A62" s="3">
        <f>IFERROR(VLOOKUP(B62,'[1]DADOS (OCULTAR)'!$Q$3:$S$136,3,0),"")</f>
        <v>9039744002480</v>
      </c>
      <c r="B62" s="4" t="str">
        <f>'[1]TCE - ANEXO IV - Preencher'!C71</f>
        <v>UPAE CARPINA - CG Nº 022/2022</v>
      </c>
      <c r="C62" s="4" t="str">
        <f>'[1]TCE - ANEXO IV - Preencher'!E71</f>
        <v xml:space="preserve">3.8 - Uniformes, Tecidos e Aviamentos </v>
      </c>
      <c r="D62" s="3" t="str">
        <f>'[1]TCE - ANEXO IV - Preencher'!F71</f>
        <v>29.342.388/0001-90</v>
      </c>
      <c r="E62" s="5" t="str">
        <f>'[1]TCE - ANEXO IV - Preencher'!G71</f>
        <v>EXPRESSO LOGISTICA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540</v>
      </c>
      <c r="I62" s="6" t="str">
        <f>IF('[1]TCE - ANEXO IV - Preencher'!K71="","",'[1]TCE - ANEXO IV - Preencher'!K71)</f>
        <v>24/10/2024</v>
      </c>
      <c r="J62" s="5" t="str">
        <f>'[1]TCE - ANEXO IV - Preencher'!L71</f>
        <v>26241029342388000190550010000005401207572900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290</v>
      </c>
    </row>
    <row r="63" spans="1:12" s="8" customFormat="1" ht="19.5" customHeight="1" x14ac:dyDescent="0.2">
      <c r="A63" s="3">
        <f>IFERROR(VLOOKUP(B63,'[1]DADOS (OCULTAR)'!$Q$3:$S$136,3,0),"")</f>
        <v>9039744002480</v>
      </c>
      <c r="B63" s="4" t="str">
        <f>'[1]TCE - ANEXO IV - Preencher'!C72</f>
        <v>UPAE CARPINA - CG Nº 022/2022</v>
      </c>
      <c r="C63" s="4" t="str">
        <f>'[1]TCE - ANEXO IV - Preencher'!E72</f>
        <v>3.99 - Outras despesas com Material de Consumo</v>
      </c>
      <c r="D63" s="3" t="str">
        <f>'[1]TCE - ANEXO IV - Preencher'!F72</f>
        <v>28.676.020/0001-04</v>
      </c>
      <c r="E63" s="5" t="str">
        <f>'[1]TCE - ANEXO IV - Preencher'!G72</f>
        <v>ARCO FABRICAÇÃO E DISTRIBUIDORA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000007654</v>
      </c>
      <c r="I63" s="6" t="str">
        <f>IF('[1]TCE - ANEXO IV - Preencher'!K72="","",'[1]TCE - ANEXO IV - Preencher'!K72)</f>
        <v>08/08/2024</v>
      </c>
      <c r="J63" s="5" t="str">
        <f>'[1]TCE - ANEXO IV - Preencher'!L72</f>
        <v>26240828676020000104550010000076541000076424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52000</v>
      </c>
    </row>
    <row r="64" spans="1:12" s="8" customFormat="1" ht="19.5" customHeight="1" x14ac:dyDescent="0.2">
      <c r="A64" s="3">
        <f>IFERROR(VLOOKUP(B64,'[1]DADOS (OCULTAR)'!$Q$3:$S$136,3,0),"")</f>
        <v>9039744002480</v>
      </c>
      <c r="B64" s="4" t="str">
        <f>'[1]TCE - ANEXO IV - Preencher'!C73</f>
        <v>UPAE CARPINA - CG Nº 022/2022</v>
      </c>
      <c r="C64" s="4" t="str">
        <f>'[1]TCE - ANEXO IV - Preencher'!E73</f>
        <v xml:space="preserve">5.21 - Seguros em geral </v>
      </c>
      <c r="D64" s="3">
        <f>'[1]TCE - ANEXO IV - Preencher'!F73</f>
        <v>61074175000138</v>
      </c>
      <c r="E64" s="5" t="str">
        <f>'[1]TCE - ANEXO IV - Preencher'!G73</f>
        <v>MAFRE SEGUROS GERAIS AS - 9ª PARCELA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7</v>
      </c>
      <c r="I64" s="6" t="str">
        <f>IF('[1]TCE - ANEXO IV - Preencher'!K73="","",'[1]TCE - ANEXO IV - Preencher'!K73)</f>
        <v>10/01/2024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638.54</v>
      </c>
    </row>
    <row r="65" spans="1:12" s="8" customFormat="1" ht="19.5" customHeight="1" x14ac:dyDescent="0.2">
      <c r="A65" s="3">
        <f>IFERROR(VLOOKUP(B65,'[1]DADOS (OCULTAR)'!$Q$3:$S$136,3,0),"")</f>
        <v>9039744002480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 TED INTERNET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45568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2.2200000000000002</v>
      </c>
    </row>
    <row r="66" spans="1:12" s="8" customFormat="1" ht="19.5" customHeight="1" x14ac:dyDescent="0.2">
      <c r="A66" s="3">
        <f>IFERROR(VLOOKUP(B66,'[1]DADOS (OCULTAR)'!$Q$3:$S$136,3,0),"")</f>
        <v>9039744002480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 TED INTERNET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45569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2.2200000000000002</v>
      </c>
    </row>
    <row r="67" spans="1:12" s="8" customFormat="1" ht="19.5" customHeight="1" x14ac:dyDescent="0.2">
      <c r="A67" s="3">
        <f>IFERROR(VLOOKUP(B67,'[1]DADOS (OCULTAR)'!$Q$3:$S$136,3,0),"")</f>
        <v>9039744002480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 TED INTERNET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45573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2.2200000000000002</v>
      </c>
    </row>
    <row r="68" spans="1:12" s="8" customFormat="1" ht="19.5" customHeight="1" x14ac:dyDescent="0.2">
      <c r="A68" s="3">
        <f>IFERROR(VLOOKUP(B68,'[1]DADOS (OCULTAR)'!$Q$3:$S$136,3,0),"")</f>
        <v>9039744002480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 TED INTERNET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45573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2.2200000000000002</v>
      </c>
    </row>
    <row r="69" spans="1:12" s="8" customFormat="1" ht="19.5" customHeight="1" x14ac:dyDescent="0.2">
      <c r="A69" s="3">
        <f>IFERROR(VLOOKUP(B69,'[1]DADOS (OCULTAR)'!$Q$3:$S$136,3,0),"")</f>
        <v>9039744002480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 TED INTERNET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45573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2.2200000000000002</v>
      </c>
    </row>
    <row r="70" spans="1:12" s="8" customFormat="1" ht="19.5" customHeight="1" x14ac:dyDescent="0.2">
      <c r="A70" s="3">
        <f>IFERROR(VLOOKUP(B70,'[1]DADOS (OCULTAR)'!$Q$3:$S$136,3,0),"")</f>
        <v>9039744002480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 TED INTERNET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45573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2.2200000000000002</v>
      </c>
    </row>
    <row r="71" spans="1:12" s="8" customFormat="1" ht="19.5" customHeight="1" x14ac:dyDescent="0.2">
      <c r="A71" s="3">
        <f>IFERROR(VLOOKUP(B71,'[1]DADOS (OCULTAR)'!$Q$3:$S$136,3,0),"")</f>
        <v>9039744002480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 TED INTERNET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45575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2.2200000000000002</v>
      </c>
    </row>
    <row r="72" spans="1:12" s="8" customFormat="1" ht="19.5" customHeight="1" x14ac:dyDescent="0.2">
      <c r="A72" s="3">
        <f>IFERROR(VLOOKUP(B72,'[1]DADOS (OCULTAR)'!$Q$3:$S$136,3,0),"")</f>
        <v>9039744002480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 TED INTERNET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45575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2.2200000000000002</v>
      </c>
    </row>
    <row r="73" spans="1:12" s="8" customFormat="1" ht="19.5" customHeight="1" x14ac:dyDescent="0.2">
      <c r="A73" s="3">
        <f>IFERROR(VLOOKUP(B73,'[1]DADOS (OCULTAR)'!$Q$3:$S$136,3,0),"")</f>
        <v>9039744002480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 TED INTERNET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45575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2.2200000000000002</v>
      </c>
    </row>
    <row r="74" spans="1:12" s="8" customFormat="1" ht="19.5" customHeight="1" x14ac:dyDescent="0.2">
      <c r="A74" s="3">
        <f>IFERROR(VLOOKUP(B74,'[1]DADOS (OCULTAR)'!$Q$3:$S$136,3,0),"")</f>
        <v>9039744002480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 TED INTERNET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45575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2.2200000000000002</v>
      </c>
    </row>
    <row r="75" spans="1:12" s="8" customFormat="1" ht="19.5" customHeight="1" x14ac:dyDescent="0.2">
      <c r="A75" s="3">
        <f>IFERROR(VLOOKUP(B75,'[1]DADOS (OCULTAR)'!$Q$3:$S$136,3,0),"")</f>
        <v>9039744002480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 TED INTERNET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45579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2.2200000000000002</v>
      </c>
    </row>
    <row r="76" spans="1:12" s="8" customFormat="1" ht="19.5" customHeight="1" x14ac:dyDescent="0.2">
      <c r="A76" s="3">
        <f>IFERROR(VLOOKUP(B76,'[1]DADOS (OCULTAR)'!$Q$3:$S$136,3,0),"")</f>
        <v>9039744002480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 TED INTERNET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45579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2.2200000000000002</v>
      </c>
    </row>
    <row r="77" spans="1:12" s="8" customFormat="1" ht="19.5" customHeight="1" x14ac:dyDescent="0.2">
      <c r="A77" s="3">
        <f>IFERROR(VLOOKUP(B77,'[1]DADOS (OCULTAR)'!$Q$3:$S$136,3,0),"")</f>
        <v>9039744002480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 TED INTERNET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45580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2.2200000000000002</v>
      </c>
    </row>
    <row r="78" spans="1:12" s="8" customFormat="1" ht="19.5" customHeight="1" x14ac:dyDescent="0.2">
      <c r="A78" s="3">
        <f>IFERROR(VLOOKUP(B78,'[1]DADOS (OCULTAR)'!$Q$3:$S$136,3,0),"")</f>
        <v>9039744002480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 TED INTERNET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45580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2.2200000000000002</v>
      </c>
    </row>
    <row r="79" spans="1:12" s="8" customFormat="1" ht="19.5" customHeight="1" x14ac:dyDescent="0.2">
      <c r="A79" s="3">
        <f>IFERROR(VLOOKUP(B79,'[1]DADOS (OCULTAR)'!$Q$3:$S$136,3,0),"")</f>
        <v>9039744002480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DOC/TED INTERNET TED INTERNET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45580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2.2200000000000002</v>
      </c>
    </row>
    <row r="80" spans="1:12" s="8" customFormat="1" ht="19.5" customHeight="1" x14ac:dyDescent="0.2">
      <c r="A80" s="3">
        <f>IFERROR(VLOOKUP(B80,'[1]DADOS (OCULTAR)'!$Q$3:$S$136,3,0),"")</f>
        <v>9039744002480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DOC/TED INTERNET TED INTERNET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45580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2.2200000000000002</v>
      </c>
    </row>
    <row r="81" spans="1:12" s="8" customFormat="1" ht="19.5" customHeight="1" x14ac:dyDescent="0.2">
      <c r="A81" s="3">
        <f>IFERROR(VLOOKUP(B81,'[1]DADOS (OCULTAR)'!$Q$3:$S$136,3,0),"")</f>
        <v>9039744002480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>DOC/TED INTERNET TED INTERNET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45580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2.2200000000000002</v>
      </c>
    </row>
    <row r="82" spans="1:12" s="8" customFormat="1" ht="19.5" customHeight="1" x14ac:dyDescent="0.2">
      <c r="A82" s="3">
        <f>IFERROR(VLOOKUP(B82,'[1]DADOS (OCULTAR)'!$Q$3:$S$136,3,0),"")</f>
        <v>9039744002480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>DOC/TED INTERNET TED INTERNET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45580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2.2200000000000002</v>
      </c>
    </row>
    <row r="83" spans="1:12" s="8" customFormat="1" ht="19.5" customHeight="1" x14ac:dyDescent="0.2">
      <c r="A83" s="3">
        <f>IFERROR(VLOOKUP(B83,'[1]DADOS (OCULTAR)'!$Q$3:$S$136,3,0),"")</f>
        <v>9039744002480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DOC/TED INTERNET TED INTERNET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45580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2.2200000000000002</v>
      </c>
    </row>
    <row r="84" spans="1:12" s="8" customFormat="1" ht="19.5" customHeight="1" x14ac:dyDescent="0.2">
      <c r="A84" s="3">
        <f>IFERROR(VLOOKUP(B84,'[1]DADOS (OCULTAR)'!$Q$3:$S$136,3,0),"")</f>
        <v>9039744002480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DOC/TED INTERNET TED INTERNET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45582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2.2200000000000002</v>
      </c>
    </row>
    <row r="85" spans="1:12" s="8" customFormat="1" ht="19.5" customHeight="1" x14ac:dyDescent="0.2">
      <c r="A85" s="3">
        <f>IFERROR(VLOOKUP(B85,'[1]DADOS (OCULTAR)'!$Q$3:$S$136,3,0),"")</f>
        <v>9039744002480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DOC/TED INTERNET TED INTERNET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45582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2.2200000000000002</v>
      </c>
    </row>
    <row r="86" spans="1:12" s="8" customFormat="1" ht="19.5" customHeight="1" x14ac:dyDescent="0.2">
      <c r="A86" s="3">
        <f>IFERROR(VLOOKUP(B86,'[1]DADOS (OCULTAR)'!$Q$3:$S$136,3,0),"")</f>
        <v>9039744002480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>DOC/TED INTERNET TED INTERNET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45582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2.2200000000000002</v>
      </c>
    </row>
    <row r="87" spans="1:12" s="8" customFormat="1" ht="19.5" customHeight="1" x14ac:dyDescent="0.2">
      <c r="A87" s="3">
        <f>IFERROR(VLOOKUP(B87,'[1]DADOS (OCULTAR)'!$Q$3:$S$136,3,0),"")</f>
        <v>9039744002480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>DOC/TED INTERNET TED INTERNET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45582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2.2200000000000002</v>
      </c>
    </row>
    <row r="88" spans="1:12" s="8" customFormat="1" ht="19.5" customHeight="1" x14ac:dyDescent="0.2">
      <c r="A88" s="3">
        <f>IFERROR(VLOOKUP(B88,'[1]DADOS (OCULTAR)'!$Q$3:$S$136,3,0),"")</f>
        <v>9039744002480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>DOC/TED INTERNET TED INTERNET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45582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2.2200000000000002</v>
      </c>
    </row>
    <row r="89" spans="1:12" s="8" customFormat="1" ht="19.5" customHeight="1" x14ac:dyDescent="0.2">
      <c r="A89" s="3">
        <f>IFERROR(VLOOKUP(B89,'[1]DADOS (OCULTAR)'!$Q$3:$S$136,3,0),"")</f>
        <v>9039744002480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>DOC/TED INTERNET TED INTERNET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45582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2.2200000000000002</v>
      </c>
    </row>
    <row r="90" spans="1:12" s="8" customFormat="1" ht="19.5" customHeight="1" x14ac:dyDescent="0.2">
      <c r="A90" s="3">
        <f>IFERROR(VLOOKUP(B90,'[1]DADOS (OCULTAR)'!$Q$3:$S$136,3,0),"")</f>
        <v>9039744002480</v>
      </c>
      <c r="B90" s="4" t="str">
        <f>'[1]TCE - ANEXO IV - Preencher'!C99</f>
        <v>UPAE CARPINA - CG Nº 022/2022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>DOC/TED INTERNET TED INTERNET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45582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2.2200000000000002</v>
      </c>
    </row>
    <row r="91" spans="1:12" s="8" customFormat="1" ht="19.5" customHeight="1" x14ac:dyDescent="0.2">
      <c r="A91" s="3">
        <f>IFERROR(VLOOKUP(B91,'[1]DADOS (OCULTAR)'!$Q$3:$S$136,3,0),"")</f>
        <v>9039744002480</v>
      </c>
      <c r="B91" s="4" t="str">
        <f>'[1]TCE - ANEXO IV - Preencher'!C100</f>
        <v>UPAE CARPINA - CG Nº 022/2022</v>
      </c>
      <c r="C91" s="4" t="str">
        <f>'[1]TCE - ANEXO IV - Preencher'!E100</f>
        <v xml:space="preserve">5.25 - Serviços Bancários </v>
      </c>
      <c r="D91" s="3">
        <f>'[1]TCE - ANEXO IV - Preencher'!F100</f>
        <v>0</v>
      </c>
      <c r="E91" s="5" t="str">
        <f>'[1]TCE - ANEXO IV - Preencher'!G100</f>
        <v>DOC/TED INTERNET TED INTERNET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45582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2.2200000000000002</v>
      </c>
    </row>
    <row r="92" spans="1:12" s="8" customFormat="1" ht="19.5" customHeight="1" x14ac:dyDescent="0.2">
      <c r="A92" s="3">
        <f>IFERROR(VLOOKUP(B92,'[1]DADOS (OCULTAR)'!$Q$3:$S$136,3,0),"")</f>
        <v>9039744002480</v>
      </c>
      <c r="B92" s="4" t="str">
        <f>'[1]TCE - ANEXO IV - Preencher'!C101</f>
        <v>UPAE CARPINA - CG Nº 022/2022</v>
      </c>
      <c r="C92" s="4" t="str">
        <f>'[1]TCE - ANEXO IV - Preencher'!E101</f>
        <v xml:space="preserve">5.25 - Serviços Bancários </v>
      </c>
      <c r="D92" s="3">
        <f>'[1]TCE - ANEXO IV - Preencher'!F101</f>
        <v>0</v>
      </c>
      <c r="E92" s="5" t="str">
        <f>'[1]TCE - ANEXO IV - Preencher'!G101</f>
        <v>DOC/TED INTERNET TED INTERNET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45582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2.2200000000000002</v>
      </c>
    </row>
    <row r="93" spans="1:12" s="8" customFormat="1" ht="19.5" customHeight="1" x14ac:dyDescent="0.2">
      <c r="A93" s="3">
        <f>IFERROR(VLOOKUP(B93,'[1]DADOS (OCULTAR)'!$Q$3:$S$136,3,0),"")</f>
        <v>9039744002480</v>
      </c>
      <c r="B93" s="4" t="str">
        <f>'[1]TCE - ANEXO IV - Preencher'!C102</f>
        <v>UPAE CARPINA - CG Nº 022/2022</v>
      </c>
      <c r="C93" s="4" t="str">
        <f>'[1]TCE - ANEXO IV - Preencher'!E102</f>
        <v xml:space="preserve">5.25 - Serviços Bancários </v>
      </c>
      <c r="D93" s="3">
        <f>'[1]TCE - ANEXO IV - Preencher'!F102</f>
        <v>0</v>
      </c>
      <c r="E93" s="5" t="str">
        <f>'[1]TCE - ANEXO IV - Preencher'!G102</f>
        <v>DOC/TED INTERNET TED INTERNET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45582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2.2200000000000002</v>
      </c>
    </row>
    <row r="94" spans="1:12" s="8" customFormat="1" ht="19.5" customHeight="1" x14ac:dyDescent="0.2">
      <c r="A94" s="3">
        <f>IFERROR(VLOOKUP(B94,'[1]DADOS (OCULTAR)'!$Q$3:$S$136,3,0),"")</f>
        <v>9039744002480</v>
      </c>
      <c r="B94" s="4" t="str">
        <f>'[1]TCE - ANEXO IV - Preencher'!C103</f>
        <v>UPAE CARPINA - CG Nº 022/2022</v>
      </c>
      <c r="C94" s="4" t="str">
        <f>'[1]TCE - ANEXO IV - Preencher'!E103</f>
        <v xml:space="preserve">5.25 - Serviços Bancários </v>
      </c>
      <c r="D94" s="3">
        <f>'[1]TCE - ANEXO IV - Preencher'!F103</f>
        <v>0</v>
      </c>
      <c r="E94" s="5" t="str">
        <f>'[1]TCE - ANEXO IV - Preencher'!G103</f>
        <v>DOC/TED INTERNET TED INTERNET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45582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2.2200000000000002</v>
      </c>
    </row>
    <row r="95" spans="1:12" s="8" customFormat="1" ht="19.5" customHeight="1" x14ac:dyDescent="0.2">
      <c r="A95" s="3">
        <f>IFERROR(VLOOKUP(B95,'[1]DADOS (OCULTAR)'!$Q$3:$S$136,3,0),"")</f>
        <v>9039744002480</v>
      </c>
      <c r="B95" s="4" t="str">
        <f>'[1]TCE - ANEXO IV - Preencher'!C104</f>
        <v>UPAE CARPINA - CG Nº 022/2022</v>
      </c>
      <c r="C95" s="4" t="str">
        <f>'[1]TCE - ANEXO IV - Preencher'!E104</f>
        <v xml:space="preserve">5.25 - Serviços Bancários </v>
      </c>
      <c r="D95" s="3">
        <f>'[1]TCE - ANEXO IV - Preencher'!F104</f>
        <v>0</v>
      </c>
      <c r="E95" s="5" t="str">
        <f>'[1]TCE - ANEXO IV - Preencher'!G104</f>
        <v>DOC/TED INTERNET TED INTERNET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45582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2.2200000000000002</v>
      </c>
    </row>
    <row r="96" spans="1:12" s="8" customFormat="1" ht="19.5" customHeight="1" x14ac:dyDescent="0.2">
      <c r="A96" s="3">
        <f>IFERROR(VLOOKUP(B96,'[1]DADOS (OCULTAR)'!$Q$3:$S$136,3,0),"")</f>
        <v>9039744002480</v>
      </c>
      <c r="B96" s="4" t="str">
        <f>'[1]TCE - ANEXO IV - Preencher'!C105</f>
        <v>UPAE CARPINA - CG Nº 022/2022</v>
      </c>
      <c r="C96" s="4" t="str">
        <f>'[1]TCE - ANEXO IV - Preencher'!E105</f>
        <v xml:space="preserve">5.25 - Serviços Bancários </v>
      </c>
      <c r="D96" s="3">
        <f>'[1]TCE - ANEXO IV - Preencher'!F105</f>
        <v>0</v>
      </c>
      <c r="E96" s="5" t="str">
        <f>'[1]TCE - ANEXO IV - Preencher'!G105</f>
        <v>DOC/TED INTERNET TED INTERNET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45582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2.2200000000000002</v>
      </c>
    </row>
    <row r="97" spans="1:12" s="8" customFormat="1" ht="19.5" customHeight="1" x14ac:dyDescent="0.2">
      <c r="A97" s="3">
        <f>IFERROR(VLOOKUP(B97,'[1]DADOS (OCULTAR)'!$Q$3:$S$136,3,0),"")</f>
        <v>9039744002480</v>
      </c>
      <c r="B97" s="4" t="str">
        <f>'[1]TCE - ANEXO IV - Preencher'!C106</f>
        <v>UPAE CARPINA - CG Nº 022/2022</v>
      </c>
      <c r="C97" s="4" t="str">
        <f>'[1]TCE - ANEXO IV - Preencher'!E106</f>
        <v xml:space="preserve">5.25 - Serviços Bancários </v>
      </c>
      <c r="D97" s="3">
        <f>'[1]TCE - ANEXO IV - Preencher'!F106</f>
        <v>0</v>
      </c>
      <c r="E97" s="5" t="str">
        <f>'[1]TCE - ANEXO IV - Preencher'!G106</f>
        <v>DOC/TED INTERNET TED INTERNET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45582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2.2200000000000002</v>
      </c>
    </row>
    <row r="98" spans="1:12" s="8" customFormat="1" ht="19.5" customHeight="1" x14ac:dyDescent="0.2">
      <c r="A98" s="3">
        <f>IFERROR(VLOOKUP(B98,'[1]DADOS (OCULTAR)'!$Q$3:$S$136,3,0),"")</f>
        <v>9039744002480</v>
      </c>
      <c r="B98" s="4" t="str">
        <f>'[1]TCE - ANEXO IV - Preencher'!C107</f>
        <v>UPAE CARPINA - CG Nº 022/2022</v>
      </c>
      <c r="C98" s="4" t="str">
        <f>'[1]TCE - ANEXO IV - Preencher'!E107</f>
        <v xml:space="preserve">5.25 - Serviços Bancários </v>
      </c>
      <c r="D98" s="3">
        <f>'[1]TCE - ANEXO IV - Preencher'!F107</f>
        <v>0</v>
      </c>
      <c r="E98" s="5" t="str">
        <f>'[1]TCE - ANEXO IV - Preencher'!G107</f>
        <v>DOC/TED INTERNET TED INTERNET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45582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2.2200000000000002</v>
      </c>
    </row>
    <row r="99" spans="1:12" s="8" customFormat="1" ht="19.5" customHeight="1" x14ac:dyDescent="0.2">
      <c r="A99" s="3">
        <f>IFERROR(VLOOKUP(B99,'[1]DADOS (OCULTAR)'!$Q$3:$S$136,3,0),"")</f>
        <v>9039744002480</v>
      </c>
      <c r="B99" s="4" t="str">
        <f>'[1]TCE - ANEXO IV - Preencher'!C108</f>
        <v>UPAE CARPINA - CG Nº 022/2022</v>
      </c>
      <c r="C99" s="4" t="str">
        <f>'[1]TCE - ANEXO IV - Preencher'!E108</f>
        <v xml:space="preserve">5.25 - Serviços Bancários </v>
      </c>
      <c r="D99" s="3">
        <f>'[1]TCE - ANEXO IV - Preencher'!F108</f>
        <v>0</v>
      </c>
      <c r="E99" s="5" t="str">
        <f>'[1]TCE - ANEXO IV - Preencher'!G108</f>
        <v>DOC/TED INTERNET TED INTERNET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45582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2.2200000000000002</v>
      </c>
    </row>
    <row r="100" spans="1:12" s="8" customFormat="1" ht="19.5" customHeight="1" x14ac:dyDescent="0.2">
      <c r="A100" s="3">
        <f>IFERROR(VLOOKUP(B100,'[1]DADOS (OCULTAR)'!$Q$3:$S$136,3,0),"")</f>
        <v>9039744002480</v>
      </c>
      <c r="B100" s="4" t="str">
        <f>'[1]TCE - ANEXO IV - Preencher'!C109</f>
        <v>UPAE CARPINA - CG Nº 022/2022</v>
      </c>
      <c r="C100" s="4" t="str">
        <f>'[1]TCE - ANEXO IV - Preencher'!E109</f>
        <v xml:space="preserve">5.25 - Serviços Bancários </v>
      </c>
      <c r="D100" s="3">
        <f>'[1]TCE - ANEXO IV - Preencher'!F109</f>
        <v>0</v>
      </c>
      <c r="E100" s="5" t="str">
        <f>'[1]TCE - ANEXO IV - Preencher'!G109</f>
        <v>DOC/TED INTERNET TED INTERNET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45582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2.2200000000000002</v>
      </c>
    </row>
    <row r="101" spans="1:12" s="8" customFormat="1" ht="19.5" customHeight="1" x14ac:dyDescent="0.2">
      <c r="A101" s="3">
        <f>IFERROR(VLOOKUP(B101,'[1]DADOS (OCULTAR)'!$Q$3:$S$136,3,0),"")</f>
        <v>9039744002480</v>
      </c>
      <c r="B101" s="4" t="str">
        <f>'[1]TCE - ANEXO IV - Preencher'!C110</f>
        <v>UPAE CARPINA - CG Nº 022/2022</v>
      </c>
      <c r="C101" s="4" t="str">
        <f>'[1]TCE - ANEXO IV - Preencher'!E110</f>
        <v xml:space="preserve">5.25 - Serviços Bancários </v>
      </c>
      <c r="D101" s="3">
        <f>'[1]TCE - ANEXO IV - Preencher'!F110</f>
        <v>0</v>
      </c>
      <c r="E101" s="5" t="str">
        <f>'[1]TCE - ANEXO IV - Preencher'!G110</f>
        <v>DOC/TED INTERNET TED INTERNET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45582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2.2200000000000002</v>
      </c>
    </row>
    <row r="102" spans="1:12" s="8" customFormat="1" ht="19.5" customHeight="1" x14ac:dyDescent="0.2">
      <c r="A102" s="3">
        <f>IFERROR(VLOOKUP(B102,'[1]DADOS (OCULTAR)'!$Q$3:$S$136,3,0),"")</f>
        <v>9039744002480</v>
      </c>
      <c r="B102" s="4" t="str">
        <f>'[1]TCE - ANEXO IV - Preencher'!C111</f>
        <v>UPAE CARPINA - CG Nº 022/2022</v>
      </c>
      <c r="C102" s="4" t="str">
        <f>'[1]TCE - ANEXO IV - Preencher'!E111</f>
        <v xml:space="preserve">5.25 - Serviços Bancários </v>
      </c>
      <c r="D102" s="3">
        <f>'[1]TCE - ANEXO IV - Preencher'!F111</f>
        <v>0</v>
      </c>
      <c r="E102" s="5" t="str">
        <f>'[1]TCE - ANEXO IV - Preencher'!G111</f>
        <v>DOC/TED INTERNET TED INTERNET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45582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2.2200000000000002</v>
      </c>
    </row>
    <row r="103" spans="1:12" s="8" customFormat="1" ht="19.5" customHeight="1" x14ac:dyDescent="0.2">
      <c r="A103" s="3">
        <f>IFERROR(VLOOKUP(B103,'[1]DADOS (OCULTAR)'!$Q$3:$S$136,3,0),"")</f>
        <v>9039744002480</v>
      </c>
      <c r="B103" s="4" t="str">
        <f>'[1]TCE - ANEXO IV - Preencher'!C112</f>
        <v>UPAE CARPINA - CG Nº 022/2022</v>
      </c>
      <c r="C103" s="4" t="str">
        <f>'[1]TCE - ANEXO IV - Preencher'!E112</f>
        <v xml:space="preserve">5.25 - Serviços Bancários </v>
      </c>
      <c r="D103" s="3">
        <f>'[1]TCE - ANEXO IV - Preencher'!F112</f>
        <v>0</v>
      </c>
      <c r="E103" s="5" t="str">
        <f>'[1]TCE - ANEXO IV - Preencher'!G112</f>
        <v>DOC/TED INTERNET TED INTERNET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45582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2.2200000000000002</v>
      </c>
    </row>
    <row r="104" spans="1:12" s="8" customFormat="1" ht="19.5" customHeight="1" x14ac:dyDescent="0.2">
      <c r="A104" s="3">
        <f>IFERROR(VLOOKUP(B104,'[1]DADOS (OCULTAR)'!$Q$3:$S$136,3,0),"")</f>
        <v>9039744002480</v>
      </c>
      <c r="B104" s="4" t="str">
        <f>'[1]TCE - ANEXO IV - Preencher'!C113</f>
        <v>UPAE CARPINA - CG Nº 022/2022</v>
      </c>
      <c r="C104" s="4" t="str">
        <f>'[1]TCE - ANEXO IV - Preencher'!E113</f>
        <v xml:space="preserve">5.25 - Serviços Bancários </v>
      </c>
      <c r="D104" s="3">
        <f>'[1]TCE - ANEXO IV - Preencher'!F113</f>
        <v>0</v>
      </c>
      <c r="E104" s="5" t="str">
        <f>'[1]TCE - ANEXO IV - Preencher'!G113</f>
        <v>DOC/TED INTERNET TED INTERNET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45582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2.2200000000000002</v>
      </c>
    </row>
    <row r="105" spans="1:12" s="8" customFormat="1" ht="19.5" customHeight="1" x14ac:dyDescent="0.2">
      <c r="A105" s="3">
        <f>IFERROR(VLOOKUP(B105,'[1]DADOS (OCULTAR)'!$Q$3:$S$136,3,0),"")</f>
        <v>9039744002480</v>
      </c>
      <c r="B105" s="4" t="str">
        <f>'[1]TCE - ANEXO IV - Preencher'!C114</f>
        <v>UPAE CARPINA - CG Nº 022/2022</v>
      </c>
      <c r="C105" s="4" t="str">
        <f>'[1]TCE - ANEXO IV - Preencher'!E114</f>
        <v xml:space="preserve">5.25 - Serviços Bancários </v>
      </c>
      <c r="D105" s="3">
        <f>'[1]TCE - ANEXO IV - Preencher'!F114</f>
        <v>0</v>
      </c>
      <c r="E105" s="5" t="str">
        <f>'[1]TCE - ANEXO IV - Preencher'!G114</f>
        <v>DOC/TED INTERNET TED INTERNET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45583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2.2200000000000002</v>
      </c>
    </row>
    <row r="106" spans="1:12" s="8" customFormat="1" ht="19.5" customHeight="1" x14ac:dyDescent="0.2">
      <c r="A106" s="3">
        <f>IFERROR(VLOOKUP(B106,'[1]DADOS (OCULTAR)'!$Q$3:$S$136,3,0),"")</f>
        <v>9039744002480</v>
      </c>
      <c r="B106" s="4" t="str">
        <f>'[1]TCE - ANEXO IV - Preencher'!C115</f>
        <v>UPAE CARPINA - CG Nº 022/2022</v>
      </c>
      <c r="C106" s="4" t="str">
        <f>'[1]TCE - ANEXO IV - Preencher'!E115</f>
        <v xml:space="preserve">5.25 - Serviços Bancários </v>
      </c>
      <c r="D106" s="3">
        <f>'[1]TCE - ANEXO IV - Preencher'!F115</f>
        <v>0</v>
      </c>
      <c r="E106" s="5" t="str">
        <f>'[1]TCE - ANEXO IV - Preencher'!G115</f>
        <v>DOC/TED INTERNET TED INTERNET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45583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2.2200000000000002</v>
      </c>
    </row>
    <row r="107" spans="1:12" s="8" customFormat="1" ht="19.5" customHeight="1" x14ac:dyDescent="0.2">
      <c r="A107" s="3">
        <f>IFERROR(VLOOKUP(B107,'[1]DADOS (OCULTAR)'!$Q$3:$S$136,3,0),"")</f>
        <v>9039744002480</v>
      </c>
      <c r="B107" s="4" t="str">
        <f>'[1]TCE - ANEXO IV - Preencher'!C116</f>
        <v>UPAE CARPINA - CG Nº 022/2022</v>
      </c>
      <c r="C107" s="4" t="str">
        <f>'[1]TCE - ANEXO IV - Preencher'!E116</f>
        <v xml:space="preserve">5.25 - Serviços Bancários </v>
      </c>
      <c r="D107" s="3">
        <f>'[1]TCE - ANEXO IV - Preencher'!F116</f>
        <v>0</v>
      </c>
      <c r="E107" s="5" t="str">
        <f>'[1]TCE - ANEXO IV - Preencher'!G116</f>
        <v>DOC/TED INTERNET TED INTERNET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45583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2.2200000000000002</v>
      </c>
    </row>
    <row r="108" spans="1:12" s="8" customFormat="1" ht="19.5" customHeight="1" x14ac:dyDescent="0.2">
      <c r="A108" s="3">
        <f>IFERROR(VLOOKUP(B108,'[1]DADOS (OCULTAR)'!$Q$3:$S$136,3,0),"")</f>
        <v>9039744002480</v>
      </c>
      <c r="B108" s="4" t="str">
        <f>'[1]TCE - ANEXO IV - Preencher'!C117</f>
        <v>UPAE CARPINA - CG Nº 022/2022</v>
      </c>
      <c r="C108" s="4" t="str">
        <f>'[1]TCE - ANEXO IV - Preencher'!E117</f>
        <v xml:space="preserve">5.25 - Serviços Bancários </v>
      </c>
      <c r="D108" s="3">
        <f>'[1]TCE - ANEXO IV - Preencher'!F117</f>
        <v>0</v>
      </c>
      <c r="E108" s="5" t="str">
        <f>'[1]TCE - ANEXO IV - Preencher'!G117</f>
        <v>DOC/TED INTERNET TED INTERNET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45583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2.2200000000000002</v>
      </c>
    </row>
    <row r="109" spans="1:12" s="8" customFormat="1" ht="19.5" customHeight="1" x14ac:dyDescent="0.2">
      <c r="A109" s="3">
        <f>IFERROR(VLOOKUP(B109,'[1]DADOS (OCULTAR)'!$Q$3:$S$136,3,0),"")</f>
        <v>9039744002480</v>
      </c>
      <c r="B109" s="4" t="str">
        <f>'[1]TCE - ANEXO IV - Preencher'!C118</f>
        <v>UPAE CARPINA - CG Nº 022/2022</v>
      </c>
      <c r="C109" s="4" t="str">
        <f>'[1]TCE - ANEXO IV - Preencher'!E118</f>
        <v xml:space="preserve">5.25 - Serviços Bancários </v>
      </c>
      <c r="D109" s="3">
        <f>'[1]TCE - ANEXO IV - Preencher'!F118</f>
        <v>0</v>
      </c>
      <c r="E109" s="5" t="str">
        <f>'[1]TCE - ANEXO IV - Preencher'!G118</f>
        <v>DOC/TED INTERNET TED INTERNET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45583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2.2200000000000002</v>
      </c>
    </row>
    <row r="110" spans="1:12" s="8" customFormat="1" ht="19.5" customHeight="1" x14ac:dyDescent="0.2">
      <c r="A110" s="3">
        <f>IFERROR(VLOOKUP(B110,'[1]DADOS (OCULTAR)'!$Q$3:$S$136,3,0),"")</f>
        <v>9039744002480</v>
      </c>
      <c r="B110" s="4" t="str">
        <f>'[1]TCE - ANEXO IV - Preencher'!C119</f>
        <v>UPAE CARPINA - CG Nº 022/2022</v>
      </c>
      <c r="C110" s="4" t="str">
        <f>'[1]TCE - ANEXO IV - Preencher'!E119</f>
        <v xml:space="preserve">5.25 - Serviços Bancários </v>
      </c>
      <c r="D110" s="3">
        <f>'[1]TCE - ANEXO IV - Preencher'!F119</f>
        <v>0</v>
      </c>
      <c r="E110" s="5" t="str">
        <f>'[1]TCE - ANEXO IV - Preencher'!G119</f>
        <v>DOC/TED INTERNET TED INTERNET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45583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2.2200000000000002</v>
      </c>
    </row>
    <row r="111" spans="1:12" s="8" customFormat="1" ht="19.5" customHeight="1" x14ac:dyDescent="0.2">
      <c r="A111" s="3">
        <f>IFERROR(VLOOKUP(B111,'[1]DADOS (OCULTAR)'!$Q$3:$S$136,3,0),"")</f>
        <v>9039744002480</v>
      </c>
      <c r="B111" s="4" t="str">
        <f>'[1]TCE - ANEXO IV - Preencher'!C120</f>
        <v>UPAE CARPINA - CG Nº 022/2022</v>
      </c>
      <c r="C111" s="4" t="str">
        <f>'[1]TCE - ANEXO IV - Preencher'!E120</f>
        <v xml:space="preserve">5.25 - Serviços Bancários </v>
      </c>
      <c r="D111" s="3">
        <f>'[1]TCE - ANEXO IV - Preencher'!F120</f>
        <v>0</v>
      </c>
      <c r="E111" s="5" t="str">
        <f>'[1]TCE - ANEXO IV - Preencher'!G120</f>
        <v>DOC/TED INTERNET TED INTERNET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45583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2.2200000000000002</v>
      </c>
    </row>
    <row r="112" spans="1:12" s="8" customFormat="1" ht="19.5" customHeight="1" x14ac:dyDescent="0.2">
      <c r="A112" s="3">
        <f>IFERROR(VLOOKUP(B112,'[1]DADOS (OCULTAR)'!$Q$3:$S$136,3,0),"")</f>
        <v>9039744002480</v>
      </c>
      <c r="B112" s="4" t="str">
        <f>'[1]TCE - ANEXO IV - Preencher'!C121</f>
        <v>UPAE CARPINA - CG Nº 022/2022</v>
      </c>
      <c r="C112" s="4" t="str">
        <f>'[1]TCE - ANEXO IV - Preencher'!E121</f>
        <v xml:space="preserve">5.25 - Serviços Bancários </v>
      </c>
      <c r="D112" s="3">
        <f>'[1]TCE - ANEXO IV - Preencher'!F121</f>
        <v>0</v>
      </c>
      <c r="E112" s="5" t="str">
        <f>'[1]TCE - ANEXO IV - Preencher'!G121</f>
        <v>DOC/TED INTERNET TED INTERNET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45583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2.2200000000000002</v>
      </c>
    </row>
    <row r="113" spans="1:12" s="8" customFormat="1" ht="19.5" customHeight="1" x14ac:dyDescent="0.2">
      <c r="A113" s="3">
        <f>IFERROR(VLOOKUP(B113,'[1]DADOS (OCULTAR)'!$Q$3:$S$136,3,0),"")</f>
        <v>9039744002480</v>
      </c>
      <c r="B113" s="4" t="str">
        <f>'[1]TCE - ANEXO IV - Preencher'!C122</f>
        <v>UPAE CARPINA - CG Nº 022/2022</v>
      </c>
      <c r="C113" s="4" t="str">
        <f>'[1]TCE - ANEXO IV - Preencher'!E122</f>
        <v xml:space="preserve">5.25 - Serviços Bancários </v>
      </c>
      <c r="D113" s="3">
        <f>'[1]TCE - ANEXO IV - Preencher'!F122</f>
        <v>0</v>
      </c>
      <c r="E113" s="5" t="str">
        <f>'[1]TCE - ANEXO IV - Preencher'!G122</f>
        <v>DOC/TED INTERNET TED INTERNET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45590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2.2200000000000002</v>
      </c>
    </row>
    <row r="114" spans="1:12" s="8" customFormat="1" ht="19.5" customHeight="1" x14ac:dyDescent="0.2">
      <c r="A114" s="3">
        <f>IFERROR(VLOOKUP(B114,'[1]DADOS (OCULTAR)'!$Q$3:$S$136,3,0),"")</f>
        <v>9039744002480</v>
      </c>
      <c r="B114" s="4" t="str">
        <f>'[1]TCE - ANEXO IV - Preencher'!C123</f>
        <v>UPAE CARPINA - CG Nº 022/2022</v>
      </c>
      <c r="C114" s="4" t="str">
        <f>'[1]TCE - ANEXO IV - Preencher'!E123</f>
        <v xml:space="preserve">5.25 - Serviços Bancários </v>
      </c>
      <c r="D114" s="3">
        <f>'[1]TCE - ANEXO IV - Preencher'!F123</f>
        <v>0</v>
      </c>
      <c r="E114" s="5" t="str">
        <f>'[1]TCE - ANEXO IV - Preencher'!G123</f>
        <v>DOC/TED INTERNET TED INTERNET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45590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2.2200000000000002</v>
      </c>
    </row>
    <row r="115" spans="1:12" s="8" customFormat="1" ht="19.5" customHeight="1" x14ac:dyDescent="0.2">
      <c r="A115" s="3">
        <f>IFERROR(VLOOKUP(B115,'[1]DADOS (OCULTAR)'!$Q$3:$S$136,3,0),"")</f>
        <v>9039744002480</v>
      </c>
      <c r="B115" s="4" t="str">
        <f>'[1]TCE - ANEXO IV - Preencher'!C124</f>
        <v>UPAE CARPINA - CG Nº 022/2022</v>
      </c>
      <c r="C115" s="4" t="str">
        <f>'[1]TCE - ANEXO IV - Preencher'!E124</f>
        <v xml:space="preserve">5.25 - Serviços Bancários </v>
      </c>
      <c r="D115" s="3">
        <f>'[1]TCE - ANEXO IV - Preencher'!F124</f>
        <v>0</v>
      </c>
      <c r="E115" s="5" t="str">
        <f>'[1]TCE - ANEXO IV - Preencher'!G124</f>
        <v>DOC/TED INTERNET TED INTERNET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45596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2.2200000000000002</v>
      </c>
    </row>
    <row r="116" spans="1:12" s="8" customFormat="1" ht="19.5" customHeight="1" x14ac:dyDescent="0.2">
      <c r="A116" s="3">
        <f>IFERROR(VLOOKUP(B116,'[1]DADOS (OCULTAR)'!$Q$3:$S$136,3,0),"")</f>
        <v>9039744002480</v>
      </c>
      <c r="B116" s="4" t="str">
        <f>'[1]TCE - ANEXO IV - Preencher'!C125</f>
        <v>UPAE CARPINA - CG Nº 022/2022</v>
      </c>
      <c r="C116" s="4" t="str">
        <f>'[1]TCE - ANEXO IV - Preencher'!E125</f>
        <v xml:space="preserve">5.25 - Serviços Bancários </v>
      </c>
      <c r="D116" s="3">
        <f>'[1]TCE - ANEXO IV - Preencher'!F125</f>
        <v>0</v>
      </c>
      <c r="E116" s="5" t="str">
        <f>'[1]TCE - ANEXO IV - Preencher'!G125</f>
        <v>DOC/TED INTERNET TED INTERNET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45596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2.2200000000000002</v>
      </c>
    </row>
    <row r="117" spans="1:12" s="8" customFormat="1" ht="19.5" customHeight="1" x14ac:dyDescent="0.2">
      <c r="A117" s="3">
        <f>IFERROR(VLOOKUP(B117,'[1]DADOS (OCULTAR)'!$Q$3:$S$136,3,0),"")</f>
        <v>9039744002480</v>
      </c>
      <c r="B117" s="4" t="str">
        <f>'[1]TCE - ANEXO IV - Preencher'!C126</f>
        <v>UPAE CARPINA - CG Nº 022/2022</v>
      </c>
      <c r="C117" s="4" t="str">
        <f>'[1]TCE - ANEXO IV - Preencher'!E126</f>
        <v xml:space="preserve">5.25 - Serviços Bancários </v>
      </c>
      <c r="D117" s="3">
        <f>'[1]TCE - ANEXO IV - Preencher'!F126</f>
        <v>0</v>
      </c>
      <c r="E117" s="5" t="str">
        <f>'[1]TCE - ANEXO IV - Preencher'!G126</f>
        <v>DOC/TED INTERNET TED INTERNET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45596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2.2200000000000002</v>
      </c>
    </row>
    <row r="118" spans="1:12" s="8" customFormat="1" ht="19.5" customHeight="1" x14ac:dyDescent="0.2">
      <c r="A118" s="3">
        <f>IFERROR(VLOOKUP(B118,'[1]DADOS (OCULTAR)'!$Q$3:$S$136,3,0),"")</f>
        <v>9039744002480</v>
      </c>
      <c r="B118" s="4" t="str">
        <f>'[1]TCE - ANEXO IV - Preencher'!C127</f>
        <v>UPAE CARPINA - CG Nº 022/2022</v>
      </c>
      <c r="C118" s="4" t="str">
        <f>'[1]TCE - ANEXO IV - Preencher'!E127</f>
        <v xml:space="preserve">5.25 - Serviços Bancários </v>
      </c>
      <c r="D118" s="3">
        <f>'[1]TCE - ANEXO IV - Preencher'!F127</f>
        <v>0</v>
      </c>
      <c r="E118" s="5" t="str">
        <f>'[1]TCE - ANEXO IV - Preencher'!G127</f>
        <v>DOC/TED INTERNET TED INTERNET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45596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2.2200000000000002</v>
      </c>
    </row>
    <row r="119" spans="1:12" s="8" customFormat="1" ht="19.5" customHeight="1" x14ac:dyDescent="0.2">
      <c r="A119" s="3">
        <f>IFERROR(VLOOKUP(B119,'[1]DADOS (OCULTAR)'!$Q$3:$S$136,3,0),"")</f>
        <v>9039744002480</v>
      </c>
      <c r="B119" s="4" t="str">
        <f>'[1]TCE - ANEXO IV - Preencher'!C128</f>
        <v>UPAE CARPINA - CG Nº 022/2022</v>
      </c>
      <c r="C119" s="4" t="str">
        <f>'[1]TCE - ANEXO IV - Preencher'!E128</f>
        <v>5.9 - Telefonia Móvel</v>
      </c>
      <c r="D119" s="3">
        <f>'[1]TCE - ANEXO IV - Preencher'!F128</f>
        <v>2558157000839</v>
      </c>
      <c r="E119" s="5" t="str">
        <f>'[1]TCE - ANEXO IV - Preencher'!G128</f>
        <v>TELEFONICA BRASIL S.A.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0446867343</v>
      </c>
      <c r="I119" s="6">
        <f>IF('[1]TCE - ANEXO IV - Preencher'!K128="","",'[1]TCE - ANEXO IV - Preencher'!K128)</f>
        <v>45592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Pe</v>
      </c>
      <c r="L119" s="7">
        <f>'[1]TCE - ANEXO IV - Preencher'!N128</f>
        <v>285.3</v>
      </c>
    </row>
    <row r="120" spans="1:12" s="8" customFormat="1" ht="19.5" customHeight="1" x14ac:dyDescent="0.2">
      <c r="A120" s="3">
        <f>IFERROR(VLOOKUP(B120,'[1]DADOS (OCULTAR)'!$Q$3:$S$136,3,0),"")</f>
        <v>9039744002480</v>
      </c>
      <c r="B120" s="4" t="str">
        <f>'[1]TCE - ANEXO IV - Preencher'!C129</f>
        <v>UPAE CARPINA - CG Nº 022/2022</v>
      </c>
      <c r="C120" s="4" t="str">
        <f>'[1]TCE - ANEXO IV - Preencher'!E129</f>
        <v>5.18 - Teledonia Fixa</v>
      </c>
      <c r="D120" s="3">
        <f>'[1]TCE - ANEXO IV - Preencher'!F129</f>
        <v>3423730000193</v>
      </c>
      <c r="E120" s="5" t="str">
        <f>'[1]TCE - ANEXO IV - Preencher'!G129</f>
        <v>SMART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10/2024</v>
      </c>
      <c r="I120" s="6">
        <f>IF('[1]TCE - ANEXO IV - Preencher'!K129="","",'[1]TCE - ANEXO IV - Preencher'!K129)</f>
        <v>45596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1692.77</v>
      </c>
    </row>
    <row r="121" spans="1:12" s="8" customFormat="1" ht="19.5" customHeight="1" x14ac:dyDescent="0.2">
      <c r="A121" s="3">
        <f>IFERROR(VLOOKUP(B121,'[1]DADOS (OCULTAR)'!$Q$3:$S$136,3,0),"")</f>
        <v>9039744002480</v>
      </c>
      <c r="B121" s="4" t="str">
        <f>'[1]TCE - ANEXO IV - Preencher'!C130</f>
        <v>UPAE CARPINA - CG Nº 022/2022</v>
      </c>
      <c r="C121" s="4" t="str">
        <f>'[1]TCE - ANEXO IV - Preencher'!E130</f>
        <v>5.18 - Teledonia Fixa</v>
      </c>
      <c r="D121" s="3">
        <f>'[1]TCE - ANEXO IV - Preencher'!F130</f>
        <v>41644220000135</v>
      </c>
      <c r="E121" s="5" t="str">
        <f>'[1]TCE - ANEXO IV - Preencher'!G130</f>
        <v xml:space="preserve">DB3 SERVIÇOS MATRIZ - FORTALEZA 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3848721</v>
      </c>
      <c r="I121" s="6">
        <f>IF('[1]TCE - ANEXO IV - Preencher'!K130="","",'[1]TCE - ANEXO IV - Preencher'!K130)</f>
        <v>45597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2304400</v>
      </c>
      <c r="L121" s="7">
        <f>'[1]TCE - ANEXO IV - Preencher'!N130</f>
        <v>950</v>
      </c>
    </row>
    <row r="122" spans="1:12" s="8" customFormat="1" ht="19.5" customHeight="1" x14ac:dyDescent="0.2">
      <c r="A122" s="3">
        <f>IFERROR(VLOOKUP(B122,'[1]DADOS (OCULTAR)'!$Q$3:$S$136,3,0),"")</f>
        <v>9039744002480</v>
      </c>
      <c r="B122" s="4" t="str">
        <f>'[1]TCE - ANEXO IV - Preencher'!C131</f>
        <v>UPAE CARPINA - CG Nº 022/2022</v>
      </c>
      <c r="C122" s="4" t="str">
        <f>'[1]TCE - ANEXO IV - Preencher'!E131</f>
        <v>5.13 - Água e Esgoto</v>
      </c>
      <c r="D122" s="3">
        <f>'[1]TCE - ANEXO IV - Preencher'!F131</f>
        <v>9769035000164</v>
      </c>
      <c r="E122" s="5" t="str">
        <f>'[1]TCE - ANEXO IV - Preencher'!G131</f>
        <v>COMPESA/ PE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202410109528379</v>
      </c>
      <c r="I122" s="6">
        <f>IF('[1]TCE - ANEXO IV - Preencher'!K131="","",'[1]TCE - ANEXO IV - Preencher'!K131)</f>
        <v>45582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3543.32</v>
      </c>
    </row>
    <row r="123" spans="1:12" s="8" customFormat="1" ht="19.5" customHeight="1" x14ac:dyDescent="0.2">
      <c r="A123" s="3">
        <f>IFERROR(VLOOKUP(B123,'[1]DADOS (OCULTAR)'!$Q$3:$S$136,3,0),"")</f>
        <v>9039744002480</v>
      </c>
      <c r="B123" s="4" t="str">
        <f>'[1]TCE - ANEXO IV - Preencher'!C132</f>
        <v>UPAE CARPINA - CG Nº 022/2022</v>
      </c>
      <c r="C123" s="4" t="str">
        <f>'[1]TCE - ANEXO IV - Preencher'!E132</f>
        <v>5.12 - Energia Elétrica</v>
      </c>
      <c r="D123" s="3">
        <f>'[1]TCE - ANEXO IV - Preencher'!F132</f>
        <v>10835932000108</v>
      </c>
      <c r="E123" s="5" t="str">
        <f>'[1]TCE - ANEXO IV - Preencher'!G132</f>
        <v>COMPANHIA ENERGETICA DE PERNAMBUCO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331725829</v>
      </c>
      <c r="I123" s="6">
        <f>IF('[1]TCE - ANEXO IV - Preencher'!K132="","",'[1]TCE - ANEXO IV - Preencher'!K132)</f>
        <v>45597</v>
      </c>
      <c r="J123" s="5" t="str">
        <f>'[1]TCE - ANEXO IV - Preencher'!L132</f>
        <v>26241110835932000108660003317258291010365676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18611.419999999998</v>
      </c>
    </row>
    <row r="124" spans="1:12" s="8" customFormat="1" ht="19.5" customHeight="1" x14ac:dyDescent="0.2">
      <c r="A124" s="3">
        <f>IFERROR(VLOOKUP(B124,'[1]DADOS (OCULTAR)'!$Q$3:$S$136,3,0),"")</f>
        <v>9039744002480</v>
      </c>
      <c r="B124" s="4" t="str">
        <f>'[1]TCE - ANEXO IV - Preencher'!C133</f>
        <v>UPAE CARPINA - CG Nº 022/2022</v>
      </c>
      <c r="C124" s="4" t="str">
        <f>'[1]TCE - ANEXO IV - Preencher'!E133</f>
        <v>5.3 - Locação de Máquinas e Equipamentos</v>
      </c>
      <c r="D124" s="3">
        <f>'[1]TCE - ANEXO IV - Preencher'!F133</f>
        <v>10279299000119</v>
      </c>
      <c r="E124" s="5" t="str">
        <f>'[1]TCE - ANEXO IV - Preencher'!G133</f>
        <v>RGRAPH COMERCIO E SERVIÇOS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08530</v>
      </c>
      <c r="I124" s="6">
        <f>IF('[1]TCE - ANEXO IV - Preencher'!K133="","",'[1]TCE - ANEXO IV - Preencher'!K133)</f>
        <v>45607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4282.5</v>
      </c>
    </row>
    <row r="125" spans="1:12" s="8" customFormat="1" ht="19.5" customHeight="1" x14ac:dyDescent="0.2">
      <c r="A125" s="3">
        <f>IFERROR(VLOOKUP(B125,'[1]DADOS (OCULTAR)'!$Q$3:$S$136,3,0),"")</f>
        <v>9039744002480</v>
      </c>
      <c r="B125" s="4" t="str">
        <f>'[1]TCE - ANEXO IV - Preencher'!C134</f>
        <v>UPAE CARPINA - CG Nº 022/2022</v>
      </c>
      <c r="C125" s="4" t="str">
        <f>'[1]TCE - ANEXO IV - Preencher'!E134</f>
        <v>5.3 - Locação de Máquinas e Equipamentos</v>
      </c>
      <c r="D125" s="3">
        <f>'[1]TCE - ANEXO IV - Preencher'!F134</f>
        <v>20265080000114</v>
      </c>
      <c r="E125" s="5" t="str">
        <f>'[1]TCE - ANEXO IV - Preencher'!G134</f>
        <v>J M SILVA MAQUINAS E EQUIPAMENTOS LTDA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005451</v>
      </c>
      <c r="I125" s="6">
        <f>IF('[1]TCE - ANEXO IV - Preencher'!K134="","",'[1]TCE - ANEXO IV - Preencher'!K134)</f>
        <v>45566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1330</v>
      </c>
    </row>
    <row r="126" spans="1:12" s="8" customFormat="1" ht="19.5" customHeight="1" x14ac:dyDescent="0.2">
      <c r="A126" s="3">
        <f>IFERROR(VLOOKUP(B126,'[1]DADOS (OCULTAR)'!$Q$3:$S$136,3,0),"")</f>
        <v>9039744002480</v>
      </c>
      <c r="B126" s="4" t="str">
        <f>'[1]TCE - ANEXO IV - Preencher'!C135</f>
        <v>UPAE CARPINA - CG Nº 022/2022</v>
      </c>
      <c r="C126" s="4" t="str">
        <f>'[1]TCE - ANEXO IV - Preencher'!E135</f>
        <v>5.3 - Locação de Máquinas e Equipamentos</v>
      </c>
      <c r="D126" s="3">
        <f>'[1]TCE - ANEXO IV - Preencher'!F135</f>
        <v>24801362000140</v>
      </c>
      <c r="E126" s="5" t="str">
        <f>'[1]TCE - ANEXO IV - Preencher'!G135</f>
        <v>AMD TECNOLOGIA DA INFORMAÇÃO E SISTEMAS - COMPUTADORES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1139</v>
      </c>
      <c r="I126" s="6">
        <f>IF('[1]TCE - ANEXO IV - Preencher'!K135="","",'[1]TCE - ANEXO IV - Preencher'!K135)</f>
        <v>45597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10931</v>
      </c>
    </row>
    <row r="127" spans="1:12" s="8" customFormat="1" ht="19.5" customHeight="1" x14ac:dyDescent="0.2">
      <c r="A127" s="3">
        <f>IFERROR(VLOOKUP(B127,'[1]DADOS (OCULTAR)'!$Q$3:$S$136,3,0),"")</f>
        <v>9039744002480</v>
      </c>
      <c r="B127" s="4" t="str">
        <f>'[1]TCE - ANEXO IV - Preencher'!C136</f>
        <v>UPAE CARPINA - CG Nº 022/2022</v>
      </c>
      <c r="C127" s="4" t="str">
        <f>'[1]TCE - ANEXO IV - Preencher'!E136</f>
        <v>5.3 - Locação de Máquinas e Equipamentos</v>
      </c>
      <c r="D127" s="3">
        <f>'[1]TCE - ANEXO IV - Preencher'!F136</f>
        <v>24801362000140</v>
      </c>
      <c r="E127" s="5" t="str">
        <f>'[1]TCE - ANEXO IV - Preencher'!G136</f>
        <v>AMD TECNOLOGIA DA INFORMAÇÃO E SISTEMAS - NOTEBOOK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1159</v>
      </c>
      <c r="I127" s="6">
        <f>IF('[1]TCE - ANEXO IV - Preencher'!K136="","",'[1]TCE - ANEXO IV - Preencher'!K136)</f>
        <v>45597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657</v>
      </c>
    </row>
    <row r="128" spans="1:12" s="8" customFormat="1" ht="19.5" customHeight="1" x14ac:dyDescent="0.2">
      <c r="A128" s="3">
        <f>IFERROR(VLOOKUP(B128,'[1]DADOS (OCULTAR)'!$Q$3:$S$136,3,0),"")</f>
        <v>9039744002480</v>
      </c>
      <c r="B128" s="4" t="str">
        <f>'[1]TCE - ANEXO IV - Preencher'!C137</f>
        <v>UPAE CARPINA - CG Nº 022/2022</v>
      </c>
      <c r="C128" s="4" t="str">
        <f>'[1]TCE - ANEXO IV - Preencher'!E137</f>
        <v>5.3 - Locação de Máquinas e Equipamentos</v>
      </c>
      <c r="D128" s="3">
        <f>'[1]TCE - ANEXO IV - Preencher'!F137</f>
        <v>26081685000131</v>
      </c>
      <c r="E128" s="5" t="str">
        <f>'[1]TCE - ANEXO IV - Preencher'!G137</f>
        <v>CG REFRIGERAÇÕES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11194</v>
      </c>
      <c r="I128" s="6">
        <f>IF('[1]TCE - ANEXO IV - Preencher'!K137="","",'[1]TCE - ANEXO IV - Preencher'!K137)</f>
        <v>45600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360</v>
      </c>
    </row>
    <row r="129" spans="1:12" s="8" customFormat="1" ht="19.5" customHeight="1" x14ac:dyDescent="0.2">
      <c r="A129" s="3">
        <f>IFERROR(VLOOKUP(B129,'[1]DADOS (OCULTAR)'!$Q$3:$S$136,3,0),"")</f>
        <v>9039744002480</v>
      </c>
      <c r="B129" s="4" t="str">
        <f>'[1]TCE - ANEXO IV - Preencher'!C138</f>
        <v>UPAE CARPINA - CG Nº 022/2022</v>
      </c>
      <c r="C129" s="4" t="str">
        <f>'[1]TCE - ANEXO IV - Preencher'!E138</f>
        <v>5.3 - Locação de Máquinas e Equipamentos</v>
      </c>
      <c r="D129" s="3">
        <f>'[1]TCE - ANEXO IV - Preencher'!F138</f>
        <v>44283333000574</v>
      </c>
      <c r="E129" s="5" t="str">
        <f>'[1]TCE - ANEXO IV - Preencher'!G138</f>
        <v>SCM PARTICIPAÇÕES SA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30384</v>
      </c>
      <c r="I129" s="6">
        <f>IF('[1]TCE - ANEXO IV - Preencher'!K138="","",'[1]TCE - ANEXO IV - Preencher'!K138)</f>
        <v>45603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1520</v>
      </c>
    </row>
    <row r="130" spans="1:12" s="8" customFormat="1" ht="19.5" customHeight="1" x14ac:dyDescent="0.2">
      <c r="A130" s="3">
        <f>IFERROR(VLOOKUP(B130,'[1]DADOS (OCULTAR)'!$Q$3:$S$136,3,0),"")</f>
        <v>9039744002480</v>
      </c>
      <c r="B130" s="4" t="str">
        <f>'[1]TCE - ANEXO IV - Preencher'!C139</f>
        <v>UPAE CARPINA - CG Nº 022/2022</v>
      </c>
      <c r="C130" s="4" t="str">
        <f>'[1]TCE - ANEXO IV - Preencher'!E139</f>
        <v>5.3 - Locação de Máquinas e Equipamentos</v>
      </c>
      <c r="D130" s="3">
        <f>'[1]TCE - ANEXO IV - Preencher'!F139</f>
        <v>24801362000140</v>
      </c>
      <c r="E130" s="5" t="str">
        <f>'[1]TCE - ANEXO IV - Preencher'!G139</f>
        <v>AMD TECNOLOGIA DA INFORMAÇÃO E SISTEMAS - COLETOR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1160</v>
      </c>
      <c r="I130" s="6">
        <f>IF('[1]TCE - ANEXO IV - Preencher'!K139="","",'[1]TCE - ANEXO IV - Preencher'!K139)</f>
        <v>45597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249</v>
      </c>
    </row>
    <row r="131" spans="1:12" s="8" customFormat="1" ht="19.5" customHeight="1" x14ac:dyDescent="0.2">
      <c r="A131" s="3">
        <f>IFERROR(VLOOKUP(B131,'[1]DADOS (OCULTAR)'!$Q$3:$S$136,3,0),"")</f>
        <v>9039744002480</v>
      </c>
      <c r="B131" s="4" t="str">
        <f>'[1]TCE - ANEXO IV - Preencher'!C140</f>
        <v>UPAE CARPINA - CG Nº 022/2022</v>
      </c>
      <c r="C131" s="4" t="str">
        <f>'[1]TCE - ANEXO IV - Preencher'!E140</f>
        <v>5.3 - Locação de Máquinas e Equipamentos</v>
      </c>
      <c r="D131" s="3">
        <f>'[1]TCE - ANEXO IV - Preencher'!F140</f>
        <v>10279299000119</v>
      </c>
      <c r="E131" s="5" t="str">
        <f>'[1]TCE - ANEXO IV - Preencher'!G140</f>
        <v>RGRAPH COMERCIO E SERVIÇOS LTDA - IMPRESSORAS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08466</v>
      </c>
      <c r="I131" s="6">
        <f>IF('[1]TCE - ANEXO IV - Preencher'!K140="","",'[1]TCE - ANEXO IV - Preencher'!K140)</f>
        <v>45601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480</v>
      </c>
    </row>
    <row r="132" spans="1:12" s="8" customFormat="1" ht="19.5" customHeight="1" x14ac:dyDescent="0.2">
      <c r="A132" s="3">
        <f>IFERROR(VLOOKUP(B132,'[1]DADOS (OCULTAR)'!$Q$3:$S$136,3,0),"")</f>
        <v>9039744002480</v>
      </c>
      <c r="B132" s="4" t="str">
        <f>'[1]TCE - ANEXO IV - Preencher'!C141</f>
        <v>UPAE CARPINA - CG Nº 022/2022</v>
      </c>
      <c r="C132" s="4" t="str">
        <f>'[1]TCE - ANEXO IV - Preencher'!E141</f>
        <v>5.3 - Locação de Máquinas e Equipamentos</v>
      </c>
      <c r="D132" s="3">
        <f>'[1]TCE - ANEXO IV - Preencher'!F141</f>
        <v>24801362000140</v>
      </c>
      <c r="E132" s="5" t="str">
        <f>'[1]TCE - ANEXO IV - Preencher'!G141</f>
        <v>AMD TECNOLOGIA DA INFORMAÇÃO E SISTEMAS - PAINEL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1182</v>
      </c>
      <c r="I132" s="6">
        <f>IF('[1]TCE - ANEXO IV - Preencher'!K141="","",'[1]TCE - ANEXO IV - Preencher'!K141)</f>
        <v>45597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836</v>
      </c>
    </row>
    <row r="133" spans="1:12" s="8" customFormat="1" ht="19.5" customHeight="1" x14ac:dyDescent="0.2">
      <c r="A133" s="3">
        <f>IFERROR(VLOOKUP(B133,'[1]DADOS (OCULTAR)'!$Q$3:$S$136,3,0),"")</f>
        <v>9039744002480</v>
      </c>
      <c r="B133" s="4" t="str">
        <f>'[1]TCE - ANEXO IV - Preencher'!C142</f>
        <v>UPAE CARPINA - CG Nº 022/2022</v>
      </c>
      <c r="C133" s="4" t="str">
        <f>'[1]TCE - ANEXO IV - Preencher'!E142</f>
        <v>5.1 - Locação de Equipamentos Médicos-Hospitalares</v>
      </c>
      <c r="D133" s="3">
        <f>'[1]TCE - ANEXO IV - Preencher'!F142</f>
        <v>24050462000181</v>
      </c>
      <c r="E133" s="5" t="str">
        <f>'[1]TCE - ANEXO IV - Preencher'!G142</f>
        <v>SUPREMA L LIMA SOLUCOES E LOCAÇÕES EIRELI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00000814</v>
      </c>
      <c r="I133" s="6">
        <f>IF('[1]TCE - ANEXO IV - Preencher'!K142="","",'[1]TCE - ANEXO IV - Preencher'!K142)</f>
        <v>45601</v>
      </c>
      <c r="J133" s="5" t="str">
        <f>'[1]TCE - ANEXO IV - Preencher'!L142</f>
        <v>SF3L-JQ2XU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700</v>
      </c>
    </row>
    <row r="134" spans="1:12" s="8" customFormat="1" ht="19.5" customHeight="1" x14ac:dyDescent="0.2">
      <c r="A134" s="3">
        <f>IFERROR(VLOOKUP(B134,'[1]DADOS (OCULTAR)'!$Q$3:$S$136,3,0),"")</f>
        <v>9039744002480</v>
      </c>
      <c r="B134" s="4" t="str">
        <f>'[1]TCE - ANEXO IV - Preencher'!C143</f>
        <v>UPAE CARPINA - CG Nº 022/2022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15442310000133</v>
      </c>
      <c r="E134" s="5" t="str">
        <f>'[1]TCE - ANEXO IV - Preencher'!G143</f>
        <v>CARDIOSAUDE SERVIÇOS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00000929</v>
      </c>
      <c r="I134" s="6">
        <f>IF('[1]TCE - ANEXO IV - Preencher'!K143="","",'[1]TCE - ANEXO IV - Preencher'!K143)</f>
        <v>45602</v>
      </c>
      <c r="J134" s="5" t="str">
        <f>'[1]TCE - ANEXO IV - Preencher'!L143</f>
        <v xml:space="preserve">7CHV-MFHA 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2640</v>
      </c>
    </row>
    <row r="135" spans="1:12" s="8" customFormat="1" ht="19.5" customHeight="1" x14ac:dyDescent="0.2">
      <c r="A135" s="3">
        <f>IFERROR(VLOOKUP(B135,'[1]DADOS (OCULTAR)'!$Q$3:$S$136,3,0),"")</f>
        <v>9039744002480</v>
      </c>
      <c r="B135" s="4" t="str">
        <f>'[1]TCE - ANEXO IV - Preencher'!C144</f>
        <v>UPAE CARPINA - CG Nº 022/2022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28943994000107</v>
      </c>
      <c r="E135" s="5" t="str">
        <f>'[1]TCE - ANEXO IV - Preencher'!G144</f>
        <v>DWL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 xml:space="preserve">00001011 </v>
      </c>
      <c r="I135" s="6">
        <f>IF('[1]TCE - ANEXO IV - Preencher'!K144="","",'[1]TCE - ANEXO IV - Preencher'!K144)</f>
        <v>45600</v>
      </c>
      <c r="J135" s="5" t="str">
        <f>'[1]TCE - ANEXO IV - Preencher'!L144</f>
        <v xml:space="preserve">K5MC-AL5Q 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5280</v>
      </c>
    </row>
    <row r="136" spans="1:12" s="8" customFormat="1" ht="19.5" customHeight="1" x14ac:dyDescent="0.2">
      <c r="A136" s="3">
        <f>IFERROR(VLOOKUP(B136,'[1]DADOS (OCULTAR)'!$Q$3:$S$136,3,0),"")</f>
        <v>9039744002480</v>
      </c>
      <c r="B136" s="4" t="str">
        <f>'[1]TCE - ANEXO IV - Preencher'!C145</f>
        <v>UPAE CARPINA - CG Nº 022/2022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32352786000100</v>
      </c>
      <c r="E136" s="5" t="str">
        <f>'[1]TCE - ANEXO IV - Preencher'!G145</f>
        <v>CAMILLA LINS &amp; LUCIANO MOREIRA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 xml:space="preserve">00000344 </v>
      </c>
      <c r="I136" s="6">
        <f>IF('[1]TCE - ANEXO IV - Preencher'!K145="","",'[1]TCE - ANEXO IV - Preencher'!K145)</f>
        <v>45600</v>
      </c>
      <c r="J136" s="5" t="str">
        <f>'[1]TCE - ANEXO IV - Preencher'!L145</f>
        <v xml:space="preserve">R1UF-H5YE 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7920</v>
      </c>
    </row>
    <row r="137" spans="1:12" s="8" customFormat="1" ht="19.5" customHeight="1" x14ac:dyDescent="0.2">
      <c r="A137" s="3">
        <f>IFERROR(VLOOKUP(B137,'[1]DADOS (OCULTAR)'!$Q$3:$S$136,3,0),"")</f>
        <v>9039744002480</v>
      </c>
      <c r="B137" s="4" t="str">
        <f>'[1]TCE - ANEXO IV - Preencher'!C146</f>
        <v>UPAE CARPINA - CG Nº 022/2022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37055071000100</v>
      </c>
      <c r="E137" s="5" t="str">
        <f>'[1]TCE - ANEXO IV - Preencher'!G146</f>
        <v>INDIK SERVIÇOS MÉDICOS DE SAÚDE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000000940</v>
      </c>
      <c r="I137" s="6">
        <f>IF('[1]TCE - ANEXO IV - Preencher'!K146="","",'[1]TCE - ANEXO IV - Preencher'!K146)</f>
        <v>45601</v>
      </c>
      <c r="J137" s="5" t="str">
        <f>'[1]TCE - ANEXO IV - Preencher'!L146</f>
        <v xml:space="preserve">NZEB45348 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9240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>
        <f>IFERROR(VLOOKUP(B139,'[1]DADOS (OCULTAR)'!$Q$3:$S$136,3,0),"")</f>
        <v>9039744002480</v>
      </c>
      <c r="B139" s="4" t="str">
        <f>'[1]TCE - ANEXO IV - Preencher'!C148</f>
        <v>UPAE CARPINA - CG Nº 022/2022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40418018000122</v>
      </c>
      <c r="E139" s="5" t="str">
        <f>'[1]TCE - ANEXO IV - Preencher'!G148</f>
        <v>MA CONSULTORIOS MEDICOS INTEGRADOS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 xml:space="preserve">000001387 </v>
      </c>
      <c r="I139" s="6">
        <f>IF('[1]TCE - ANEXO IV - Preencher'!K148="","",'[1]TCE - ANEXO IV - Preencher'!K148)</f>
        <v>45600</v>
      </c>
      <c r="J139" s="5" t="str">
        <f>'[1]TCE - ANEXO IV - Preencher'!L148</f>
        <v xml:space="preserve">KORRO2864 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10560</v>
      </c>
    </row>
    <row r="140" spans="1:12" s="8" customFormat="1" ht="19.5" customHeight="1" x14ac:dyDescent="0.2">
      <c r="A140" s="3">
        <f>IFERROR(VLOOKUP(B140,'[1]DADOS (OCULTAR)'!$Q$3:$S$136,3,0),"")</f>
        <v>9039744002480</v>
      </c>
      <c r="B140" s="4" t="str">
        <f>'[1]TCE - ANEXO IV - Preencher'!C149</f>
        <v>UPAE CARPINA - CG Nº 022/2022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40934370000110</v>
      </c>
      <c r="E140" s="5" t="str">
        <f>'[1]TCE - ANEXO IV - Preencher'!G149</f>
        <v>V E ALVES CORDEIRO SERVIÇOS DE PRESTAÇOES HOSPITALARES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00000263</v>
      </c>
      <c r="I140" s="6">
        <f>IF('[1]TCE - ANEXO IV - Preencher'!K149="","",'[1]TCE - ANEXO IV - Preencher'!K149)</f>
        <v>45600</v>
      </c>
      <c r="J140" s="5" t="str">
        <f>'[1]TCE - ANEXO IV - Preencher'!L149</f>
        <v>4A3C-22K97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10560</v>
      </c>
    </row>
    <row r="141" spans="1:12" s="8" customFormat="1" ht="19.5" customHeight="1" x14ac:dyDescent="0.2">
      <c r="A141" s="3">
        <f>IFERROR(VLOOKUP(B141,'[1]DADOS (OCULTAR)'!$Q$3:$S$136,3,0),"")</f>
        <v>9039744002480</v>
      </c>
      <c r="B141" s="4" t="str">
        <f>'[1]TCE - ANEXO IV - Preencher'!C150</f>
        <v>UPAE CARPINA - CG Nº 022/2022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41863161000196</v>
      </c>
      <c r="E141" s="5" t="str">
        <f>'[1]TCE - ANEXO IV - Preencher'!G150</f>
        <v>J M SOUZA SERVIÇOS MÉDICOS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154</v>
      </c>
      <c r="I141" s="6">
        <f>IF('[1]TCE - ANEXO IV - Preencher'!K150="","",'[1]TCE - ANEXO IV - Preencher'!K150)</f>
        <v>45600</v>
      </c>
      <c r="J141" s="5" t="str">
        <f>'[1]TCE - ANEXO IV - Preencher'!L150</f>
        <v>CGCF21701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10560</v>
      </c>
    </row>
    <row r="142" spans="1:12" s="8" customFormat="1" ht="19.5" customHeight="1" x14ac:dyDescent="0.2">
      <c r="A142" s="3">
        <f>IFERROR(VLOOKUP(B142,'[1]DADOS (OCULTAR)'!$Q$3:$S$136,3,0),"")</f>
        <v>9039744002480</v>
      </c>
      <c r="B142" s="4" t="str">
        <f>'[1]TCE - ANEXO IV - Preencher'!C151</f>
        <v>UPAE CARPINA - CG Nº 022/2022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43843356000108</v>
      </c>
      <c r="E142" s="5" t="str">
        <f>'[1]TCE - ANEXO IV - Preencher'!G151</f>
        <v>SAUDEMED ATIVIDADES MEDICAS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000003529</v>
      </c>
      <c r="I142" s="6">
        <f>IF('[1]TCE - ANEXO IV - Preencher'!K151="","",'[1]TCE - ANEXO IV - Preencher'!K151)</f>
        <v>45601</v>
      </c>
      <c r="J142" s="5" t="str">
        <f>'[1]TCE - ANEXO IV - Preencher'!L151</f>
        <v xml:space="preserve">LOCE05097 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23760</v>
      </c>
    </row>
    <row r="143" spans="1:12" s="8" customFormat="1" ht="19.5" customHeight="1" x14ac:dyDescent="0.2">
      <c r="A143" s="3">
        <f>IFERROR(VLOOKUP(B143,'[1]DADOS (OCULTAR)'!$Q$3:$S$136,3,0),"")</f>
        <v>9039744002480</v>
      </c>
      <c r="B143" s="4" t="str">
        <f>'[1]TCE - ANEXO IV - Preencher'!C152</f>
        <v>UPAE CARPINA - CG Nº 022/2022</v>
      </c>
      <c r="C143" s="4" t="str">
        <f>'[1]TCE - ANEXO IV - Preencher'!E152</f>
        <v>5.16 - Serviços Médico-Hospitalares, Odotonlogia e Laboratoriais</v>
      </c>
      <c r="D143" s="3" t="str">
        <f>'[1]TCE - ANEXO IV - Preencher'!F152</f>
        <v xml:space="preserve">45.855.147/0001-00 </v>
      </c>
      <c r="E143" s="5" t="str">
        <f>'[1]TCE - ANEXO IV - Preencher'!G152</f>
        <v xml:space="preserve">TP &amp; AC SERVICOS MEDICOS LTDA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 xml:space="preserve">00000276 </v>
      </c>
      <c r="I143" s="6">
        <f>IF('[1]TCE - ANEXO IV - Preencher'!K152="","",'[1]TCE - ANEXO IV - Preencher'!K152)</f>
        <v>45600</v>
      </c>
      <c r="J143" s="5" t="str">
        <f>'[1]TCE - ANEXO IV - Preencher'!L152</f>
        <v xml:space="preserve">2CR7-BMLH 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10560</v>
      </c>
    </row>
    <row r="144" spans="1:12" s="8" customFormat="1" ht="19.5" customHeight="1" x14ac:dyDescent="0.2">
      <c r="A144" s="3">
        <f>IFERROR(VLOOKUP(B144,'[1]DADOS (OCULTAR)'!$Q$3:$S$136,3,0),"")</f>
        <v>9039744002480</v>
      </c>
      <c r="B144" s="4" t="str">
        <f>'[1]TCE - ANEXO IV - Preencher'!C153</f>
        <v>UPAE CARPINA - CG Nº 022/2022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43939383000170</v>
      </c>
      <c r="E144" s="5" t="str">
        <f>'[1]TCE - ANEXO IV - Preencher'!G153</f>
        <v>FARIAS &amp; PEREIRA CARDIOVASCULAR SERVICOS MEDICOS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00000099</v>
      </c>
      <c r="I144" s="6">
        <f>IF('[1]TCE - ANEXO IV - Preencher'!K153="","",'[1]TCE - ANEXO IV - Preencher'!K153)</f>
        <v>45597</v>
      </c>
      <c r="J144" s="5" t="str">
        <f>'[1]TCE - ANEXO IV - Preencher'!L153</f>
        <v>9HUA-7ILB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13200</v>
      </c>
    </row>
    <row r="145" spans="1:12" s="8" customFormat="1" ht="19.5" customHeight="1" x14ac:dyDescent="0.2">
      <c r="A145" s="3">
        <f>IFERROR(VLOOKUP(B145,'[1]DADOS (OCULTAR)'!$Q$3:$S$136,3,0),"")</f>
        <v>9039744002480</v>
      </c>
      <c r="B145" s="4" t="str">
        <f>'[1]TCE - ANEXO IV - Preencher'!C154</f>
        <v>UPAE CARPINA - CG Nº 022/2022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45007120000159</v>
      </c>
      <c r="E145" s="5" t="str">
        <f>'[1]TCE - ANEXO IV - Preencher'!G154</f>
        <v>NUMIDES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41</v>
      </c>
      <c r="I145" s="6">
        <f>IF('[1]TCE - ANEXO IV - Preencher'!K154="","",'[1]TCE - ANEXO IV - Preencher'!K154)</f>
        <v>45600</v>
      </c>
      <c r="J145" s="5" t="str">
        <f>'[1]TCE - ANEXO IV - Preencher'!L154</f>
        <v>CMHAC7ZCB</v>
      </c>
      <c r="K145" s="5" t="str">
        <f>IF(F145="B",LEFT('[1]TCE - ANEXO IV - Preencher'!M154,2),IF(F145="S",LEFT('[1]TCE - ANEXO IV - Preencher'!M154,7),IF('[1]TCE - ANEXO IV - Preencher'!H154="","")))</f>
        <v>26 - Pe</v>
      </c>
      <c r="L145" s="7">
        <f>'[1]TCE - ANEXO IV - Preencher'!N154</f>
        <v>10560</v>
      </c>
    </row>
    <row r="146" spans="1:12" s="8" customFormat="1" ht="19.5" customHeight="1" x14ac:dyDescent="0.2">
      <c r="A146" s="3">
        <f>IFERROR(VLOOKUP(B146,'[1]DADOS (OCULTAR)'!$Q$3:$S$136,3,0),"")</f>
        <v>9039744002480</v>
      </c>
      <c r="B146" s="4" t="str">
        <f>'[1]TCE - ANEXO IV - Preencher'!C155</f>
        <v>UPAE CARPINA - CG Nº 022/2022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45018032000152</v>
      </c>
      <c r="E146" s="5" t="str">
        <f>'[1]TCE - ANEXO IV - Preencher'!G155</f>
        <v>VIVAMED ATIVIDADES MEDICAS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000000989</v>
      </c>
      <c r="I146" s="6">
        <f>IF('[1]TCE - ANEXO IV - Preencher'!K155="","",'[1]TCE - ANEXO IV - Preencher'!K155)</f>
        <v>45600</v>
      </c>
      <c r="J146" s="5" t="str">
        <f>'[1]TCE - ANEXO IV - Preencher'!L155</f>
        <v xml:space="preserve">LTTA42249 </v>
      </c>
      <c r="K146" s="5" t="str">
        <f>IF(F146="B",LEFT('[1]TCE - ANEXO IV - Preencher'!M155,2),IF(F146="S",LEFT('[1]TCE - ANEXO IV - Preencher'!M155,7),IF('[1]TCE - ANEXO IV - Preencher'!H155="","")))</f>
        <v>26 - Pe</v>
      </c>
      <c r="L146" s="7">
        <f>'[1]TCE - ANEXO IV - Preencher'!N155</f>
        <v>7920</v>
      </c>
    </row>
    <row r="147" spans="1:12" s="8" customFormat="1" ht="19.5" customHeight="1" x14ac:dyDescent="0.2">
      <c r="A147" s="3">
        <f>IFERROR(VLOOKUP(B147,'[1]DADOS (OCULTAR)'!$Q$3:$S$136,3,0),"")</f>
        <v>9039744002480</v>
      </c>
      <c r="B147" s="4" t="str">
        <f>'[1]TCE - ANEXO IV - Preencher'!C156</f>
        <v>UPAE CARPINA - CG Nº 022/2022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46560147000137</v>
      </c>
      <c r="E147" s="5" t="str">
        <f>'[1]TCE - ANEXO IV - Preencher'!G156</f>
        <v>MEDICALMED ATIVIDADES MÉDICAS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000001666</v>
      </c>
      <c r="I147" s="6">
        <f>IF('[1]TCE - ANEXO IV - Preencher'!K156="","",'[1]TCE - ANEXO IV - Preencher'!K156)</f>
        <v>45600</v>
      </c>
      <c r="J147" s="5" t="str">
        <f>'[1]TCE - ANEXO IV - Preencher'!L156</f>
        <v xml:space="preserve">TZBC78449 </v>
      </c>
      <c r="K147" s="5" t="str">
        <f>IF(F147="B",LEFT('[1]TCE - ANEXO IV - Preencher'!M156,2),IF(F147="S",LEFT('[1]TCE - ANEXO IV - Preencher'!M156,7),IF('[1]TCE - ANEXO IV - Preencher'!H156="","")))</f>
        <v>26 - Pe</v>
      </c>
      <c r="L147" s="7">
        <f>'[1]TCE - ANEXO IV - Preencher'!N156</f>
        <v>2640</v>
      </c>
    </row>
    <row r="148" spans="1:12" s="8" customFormat="1" ht="19.5" customHeight="1" x14ac:dyDescent="0.2">
      <c r="A148" s="3">
        <f>IFERROR(VLOOKUP(B148,'[1]DADOS (OCULTAR)'!$Q$3:$S$136,3,0),"")</f>
        <v>9039744002480</v>
      </c>
      <c r="B148" s="4" t="str">
        <f>'[1]TCE - ANEXO IV - Preencher'!C157</f>
        <v>UPAE CARPINA - CG Nº 022/2022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47468854000160</v>
      </c>
      <c r="E148" s="5" t="str">
        <f>'[1]TCE - ANEXO IV - Preencher'!G157</f>
        <v>DERMA CIRURGICA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 xml:space="preserve">00000777 </v>
      </c>
      <c r="I148" s="6">
        <f>IF('[1]TCE - ANEXO IV - Preencher'!K157="","",'[1]TCE - ANEXO IV - Preencher'!K157)</f>
        <v>45601</v>
      </c>
      <c r="J148" s="5" t="str">
        <f>'[1]TCE - ANEXO IV - Preencher'!L157</f>
        <v xml:space="preserve">NLDXAGKR </v>
      </c>
      <c r="K148" s="5" t="str">
        <f>IF(F148="B",LEFT('[1]TCE - ANEXO IV - Preencher'!M157,2),IF(F148="S",LEFT('[1]TCE - ANEXO IV - Preencher'!M157,7),IF('[1]TCE - ANEXO IV - Preencher'!H157="","")))</f>
        <v>26 - Pe</v>
      </c>
      <c r="L148" s="7">
        <f>'[1]TCE - ANEXO IV - Preencher'!N157</f>
        <v>10560</v>
      </c>
    </row>
    <row r="149" spans="1:12" s="8" customFormat="1" ht="19.5" customHeight="1" x14ac:dyDescent="0.2">
      <c r="A149" s="3">
        <f>IFERROR(VLOOKUP(B149,'[1]DADOS (OCULTAR)'!$Q$3:$S$136,3,0),"")</f>
        <v>9039744002480</v>
      </c>
      <c r="B149" s="4" t="str">
        <f>'[1]TCE - ANEXO IV - Preencher'!C158</f>
        <v>UPAE CARPINA - CG Nº 022/2022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35385996000185</v>
      </c>
      <c r="E149" s="5" t="str">
        <f>'[1]TCE - ANEXO IV - Preencher'!G158</f>
        <v>DIDIER CLINICA ESPECIALIZADA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 xml:space="preserve">00000555 </v>
      </c>
      <c r="I149" s="6">
        <f>IF('[1]TCE - ANEXO IV - Preencher'!K158="","",'[1]TCE - ANEXO IV - Preencher'!K158)</f>
        <v>45604</v>
      </c>
      <c r="J149" s="5" t="str">
        <f>'[1]TCE - ANEXO IV - Preencher'!L158</f>
        <v xml:space="preserve">74SW-QYRA </v>
      </c>
      <c r="K149" s="5" t="str">
        <f>IF(F149="B",LEFT('[1]TCE - ANEXO IV - Preencher'!M158,2),IF(F149="S",LEFT('[1]TCE - ANEXO IV - Preencher'!M158,7),IF('[1]TCE - ANEXO IV - Preencher'!H158="","")))</f>
        <v>26 - Pe</v>
      </c>
      <c r="L149" s="7">
        <f>'[1]TCE - ANEXO IV - Preencher'!N158</f>
        <v>10560</v>
      </c>
    </row>
    <row r="150" spans="1:12" s="8" customFormat="1" ht="19.5" customHeight="1" x14ac:dyDescent="0.2">
      <c r="A150" s="3">
        <f>IFERROR(VLOOKUP(B150,'[1]DADOS (OCULTAR)'!$Q$3:$S$136,3,0),"")</f>
        <v>9039744002480</v>
      </c>
      <c r="B150" s="4" t="str">
        <f>'[1]TCE - ANEXO IV - Preencher'!C159</f>
        <v>UPAE CARPINA - CG Nº 022/2022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14268844000122</v>
      </c>
      <c r="E150" s="5" t="str">
        <f>'[1]TCE - ANEXO IV - Preencher'!G159</f>
        <v>FGJK OTORRINOS ASSOCIADOS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 xml:space="preserve">00009432 </v>
      </c>
      <c r="I150" s="6">
        <f>IF('[1]TCE - ANEXO IV - Preencher'!K159="","",'[1]TCE - ANEXO IV - Preencher'!K159)</f>
        <v>45604</v>
      </c>
      <c r="J150" s="5" t="str">
        <f>'[1]TCE - ANEXO IV - Preencher'!L159</f>
        <v xml:space="preserve">RFW2-ICUT </v>
      </c>
      <c r="K150" s="5" t="str">
        <f>IF(F150="B",LEFT('[1]TCE - ANEXO IV - Preencher'!M159,2),IF(F150="S",LEFT('[1]TCE - ANEXO IV - Preencher'!M159,7),IF('[1]TCE - ANEXO IV - Preencher'!H159="","")))</f>
        <v>26 - Pe</v>
      </c>
      <c r="L150" s="7">
        <f>'[1]TCE - ANEXO IV - Preencher'!N159</f>
        <v>10560</v>
      </c>
    </row>
    <row r="151" spans="1:12" s="8" customFormat="1" ht="19.5" customHeight="1" x14ac:dyDescent="0.2">
      <c r="A151" s="3">
        <f>IFERROR(VLOOKUP(B151,'[1]DADOS (OCULTAR)'!$Q$3:$S$136,3,0),"")</f>
        <v>9039744002480</v>
      </c>
      <c r="B151" s="4" t="str">
        <f>'[1]TCE - ANEXO IV - Preencher'!C160</f>
        <v>UPAE CARPINA - CG Nº 022/2022</v>
      </c>
      <c r="C151" s="4" t="str">
        <f>'[1]TCE - ANEXO IV - Preencher'!E160</f>
        <v>5.16 - Serviços Médico-Hospitalares, Odotonlogia e Laboratoriais</v>
      </c>
      <c r="D151" s="3" t="str">
        <f>'[1]TCE - ANEXO IV - Preencher'!F160</f>
        <v>31.303.302/0001-62</v>
      </c>
      <c r="E151" s="5" t="str">
        <f>'[1]TCE - ANEXO IV - Preencher'!G160</f>
        <v>MEDHAP SERVIÇOS MÉDICOS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1000503</v>
      </c>
      <c r="I151" s="6">
        <f>IF('[1]TCE - ANEXO IV - Preencher'!K160="","",'[1]TCE - ANEXO IV - Preencher'!K160)</f>
        <v>45601</v>
      </c>
      <c r="J151" s="5" t="str">
        <f>'[1]TCE - ANEXO IV - Preencher'!L160</f>
        <v>9RGF80SGO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5280</v>
      </c>
    </row>
    <row r="152" spans="1:12" s="8" customFormat="1" ht="19.5" customHeight="1" x14ac:dyDescent="0.2">
      <c r="A152" s="3">
        <f>IFERROR(VLOOKUP(B152,'[1]DADOS (OCULTAR)'!$Q$3:$S$136,3,0),"")</f>
        <v>9039744002480</v>
      </c>
      <c r="B152" s="4" t="str">
        <f>'[1]TCE - ANEXO IV - Preencher'!C161</f>
        <v>UPAE CARPINA - CG Nº 022/2022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37355709000110</v>
      </c>
      <c r="E152" s="5" t="str">
        <f>'[1]TCE - ANEXO IV - Preencher'!G161</f>
        <v>GRASS SERVIÇOS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000000304</v>
      </c>
      <c r="I152" s="6">
        <f>IF('[1]TCE - ANEXO IV - Preencher'!K161="","",'[1]TCE - ANEXO IV - Preencher'!K161)</f>
        <v>45601</v>
      </c>
      <c r="J152" s="5" t="str">
        <f>'[1]TCE - ANEXO IV - Preencher'!L161</f>
        <v>7E15D7BT831IN3B46LIE</v>
      </c>
      <c r="K152" s="5" t="str">
        <f>IF(F152="B",LEFT('[1]TCE - ANEXO IV - Preencher'!M161,2),IF(F152="S",LEFT('[1]TCE - ANEXO IV - Preencher'!M161,7),IF('[1]TCE - ANEXO IV - Preencher'!H161="","")))</f>
        <v>26 - Pe</v>
      </c>
      <c r="L152" s="7">
        <f>'[1]TCE - ANEXO IV - Preencher'!N161</f>
        <v>1320</v>
      </c>
    </row>
    <row r="153" spans="1:12" s="8" customFormat="1" ht="19.5" customHeight="1" x14ac:dyDescent="0.2">
      <c r="A153" s="3">
        <f>IFERROR(VLOOKUP(B153,'[1]DADOS (OCULTAR)'!$Q$3:$S$136,3,0),"")</f>
        <v>9039744002480</v>
      </c>
      <c r="B153" s="4" t="str">
        <f>'[1]TCE - ANEXO IV - Preencher'!C162</f>
        <v>UPAE CARPINA - CG Nº 022/2022</v>
      </c>
      <c r="C153" s="4" t="str">
        <f>'[1]TCE - ANEXO IV - Preencher'!E162</f>
        <v>5.16 - Serviços Médico-Hospitalares, Odotonlogia e Laboratoriais</v>
      </c>
      <c r="D153" s="3" t="str">
        <f>'[1]TCE - ANEXO IV - Preencher'!F162</f>
        <v>35.341.761/0001-91</v>
      </c>
      <c r="E153" s="5" t="str">
        <f>'[1]TCE - ANEXO IV - Preencher'!G162</f>
        <v>GOOD MEDIC ASSISTENCIA EM SAUDE LTD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000000949</v>
      </c>
      <c r="I153" s="6">
        <f>IF('[1]TCE - ANEXO IV - Preencher'!K162="","",'[1]TCE - ANEXO IV - Preencher'!K162)</f>
        <v>45607</v>
      </c>
      <c r="J153" s="5" t="str">
        <f>'[1]TCE - ANEXO IV - Preencher'!L162</f>
        <v xml:space="preserve">WTETO5698 </v>
      </c>
      <c r="K153" s="5" t="str">
        <f>IF(F153="B",LEFT('[1]TCE - ANEXO IV - Preencher'!M162,2),IF(F153="S",LEFT('[1]TCE - ANEXO IV - Preencher'!M162,7),IF('[1]TCE - ANEXO IV - Preencher'!H162="","")))</f>
        <v>26 - Pe</v>
      </c>
      <c r="L153" s="7">
        <f>'[1]TCE - ANEXO IV - Preencher'!N162</f>
        <v>10560</v>
      </c>
    </row>
    <row r="154" spans="1:12" s="8" customFormat="1" ht="19.5" customHeight="1" x14ac:dyDescent="0.2">
      <c r="A154" s="3">
        <f>IFERROR(VLOOKUP(B154,'[1]DADOS (OCULTAR)'!$Q$3:$S$136,3,0),"")</f>
        <v>9039744002480</v>
      </c>
      <c r="B154" s="4" t="str">
        <f>'[1]TCE - ANEXO IV - Preencher'!C163</f>
        <v>UPAE CARPINA - CG Nº 022/2022</v>
      </c>
      <c r="C154" s="4" t="str">
        <f>'[1]TCE - ANEXO IV - Preencher'!E163</f>
        <v>5.16 - Serviços Médico-Hospitalares, Odotonlogia e Laboratoriais</v>
      </c>
      <c r="D154" s="3" t="str">
        <f>'[1]TCE - ANEXO IV - Preencher'!F163</f>
        <v>27.798.213/0001-67</v>
      </c>
      <c r="E154" s="5" t="str">
        <f>'[1]TCE - ANEXO IV - Preencher'!G163</f>
        <v>MULTIMED SERVICOS EM SAUDE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435</v>
      </c>
      <c r="I154" s="6">
        <f>IF('[1]TCE - ANEXO IV - Preencher'!K163="","",'[1]TCE - ANEXO IV - Preencher'!K163)</f>
        <v>45610</v>
      </c>
      <c r="J154" s="5" t="str">
        <f>'[1]TCE - ANEXO IV - Preencher'!L163</f>
        <v xml:space="preserve">R5X7TMMTP </v>
      </c>
      <c r="K154" s="5" t="str">
        <f>IF(F154="B",LEFT('[1]TCE - ANEXO IV - Preencher'!M163,2),IF(F154="S",LEFT('[1]TCE - ANEXO IV - Preencher'!M163,7),IF('[1]TCE - ANEXO IV - Preencher'!H163="","")))</f>
        <v>2704302</v>
      </c>
      <c r="L154" s="7">
        <f>'[1]TCE - ANEXO IV - Preencher'!N163</f>
        <v>13200</v>
      </c>
    </row>
    <row r="155" spans="1:12" s="8" customFormat="1" ht="19.5" customHeight="1" x14ac:dyDescent="0.2">
      <c r="A155" s="3">
        <f>IFERROR(VLOOKUP(B155,'[1]DADOS (OCULTAR)'!$Q$3:$S$136,3,0),"")</f>
        <v>9039744002480</v>
      </c>
      <c r="B155" s="4" t="str">
        <f>'[1]TCE - ANEXO IV - Preencher'!C164</f>
        <v>UPAE CARPINA - CG Nº 022/2022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28041745000118</v>
      </c>
      <c r="E155" s="5" t="str">
        <f>'[1]TCE - ANEXO IV - Preencher'!G164</f>
        <v>EDRL SERVIÇOS MEDICOS E DE RADIOLOGIA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00002348</v>
      </c>
      <c r="I155" s="6">
        <f>IF('[1]TCE - ANEXO IV - Preencher'!K164="","",'[1]TCE - ANEXO IV - Preencher'!K164)</f>
        <v>45609</v>
      </c>
      <c r="J155" s="5" t="str">
        <f>'[1]TCE - ANEXO IV - Preencher'!L164</f>
        <v>JUSW-KUCK</v>
      </c>
      <c r="K155" s="5" t="str">
        <f>IF(F155="B",LEFT('[1]TCE - ANEXO IV - Preencher'!M164,2),IF(F155="S",LEFT('[1]TCE - ANEXO IV - Preencher'!M164,7),IF('[1]TCE - ANEXO IV - Preencher'!H164="","")))</f>
        <v>26 - Pe</v>
      </c>
      <c r="L155" s="7">
        <f>'[1]TCE - ANEXO IV - Preencher'!N164</f>
        <v>8720</v>
      </c>
    </row>
    <row r="156" spans="1:12" s="8" customFormat="1" ht="19.5" customHeight="1" x14ac:dyDescent="0.2">
      <c r="A156" s="3">
        <f>IFERROR(VLOOKUP(B156,'[1]DADOS (OCULTAR)'!$Q$3:$S$136,3,0),"")</f>
        <v>9039744002480</v>
      </c>
      <c r="B156" s="4" t="str">
        <f>'[1]TCE - ANEXO IV - Preencher'!C165</f>
        <v>UPAE CARPINA - CG Nº 022/2022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15442310000133</v>
      </c>
      <c r="E156" s="5" t="str">
        <f>'[1]TCE - ANEXO IV - Preencher'!G165</f>
        <v>CARDIOSAUDE SERVIÇOS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 xml:space="preserve">00000929 </v>
      </c>
      <c r="I156" s="6">
        <f>IF('[1]TCE - ANEXO IV - Preencher'!K165="","",'[1]TCE - ANEXO IV - Preencher'!K165)</f>
        <v>45602</v>
      </c>
      <c r="J156" s="5" t="str">
        <f>'[1]TCE - ANEXO IV - Preencher'!L165</f>
        <v xml:space="preserve">7CHV-MFHA 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9860</v>
      </c>
    </row>
    <row r="157" spans="1:12" s="8" customFormat="1" ht="19.5" customHeight="1" x14ac:dyDescent="0.2">
      <c r="A157" s="3">
        <f>IFERROR(VLOOKUP(B157,'[1]DADOS (OCULTAR)'!$Q$3:$S$136,3,0),"")</f>
        <v>9039744002480</v>
      </c>
      <c r="B157" s="4" t="str">
        <f>'[1]TCE - ANEXO IV - Preencher'!C166</f>
        <v>UPAE CARPINA - CG Nº 022/2022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17214633000103</v>
      </c>
      <c r="E157" s="5" t="str">
        <f>'[1]TCE - ANEXO IV - Preencher'!G166</f>
        <v>JAB HOLOIMAGEM DIAGNOSTICOS LTDA -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00001941</v>
      </c>
      <c r="I157" s="6">
        <f>IF('[1]TCE - ANEXO IV - Preencher'!K166="","",'[1]TCE - ANEXO IV - Preencher'!K166)</f>
        <v>45602</v>
      </c>
      <c r="J157" s="5" t="str">
        <f>'[1]TCE - ANEXO IV - Preencher'!L166</f>
        <v xml:space="preserve">RYKF-EMD9 </v>
      </c>
      <c r="K157" s="5" t="str">
        <f>IF(F157="B",LEFT('[1]TCE - ANEXO IV - Preencher'!M166,2),IF(F157="S",LEFT('[1]TCE - ANEXO IV - Preencher'!M166,7),IF('[1]TCE - ANEXO IV - Preencher'!H166="","")))</f>
        <v>26 - Pe</v>
      </c>
      <c r="L157" s="7">
        <f>'[1]TCE - ANEXO IV - Preencher'!N166</f>
        <v>2145</v>
      </c>
    </row>
    <row r="158" spans="1:12" s="8" customFormat="1" ht="19.5" customHeight="1" x14ac:dyDescent="0.2">
      <c r="A158" s="3">
        <f>IFERROR(VLOOKUP(B158,'[1]DADOS (OCULTAR)'!$Q$3:$S$136,3,0),"")</f>
        <v>9039744002480</v>
      </c>
      <c r="B158" s="4" t="str">
        <f>'[1]TCE - ANEXO IV - Preencher'!C167</f>
        <v>UPAE CARPINA - CG Nº 022/2022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28099066000108</v>
      </c>
      <c r="E158" s="5" t="str">
        <f>'[1]TCE - ANEXO IV - Preencher'!G167</f>
        <v>GEFE - GRUPO DE ESTUDOS E FORMAÇÃO EM ERGOMETRIA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00000828</v>
      </c>
      <c r="I158" s="6">
        <f>IF('[1]TCE - ANEXO IV - Preencher'!K167="","",'[1]TCE - ANEXO IV - Preencher'!K167)</f>
        <v>45601</v>
      </c>
      <c r="J158" s="5" t="str">
        <f>'[1]TCE - ANEXO IV - Preencher'!L167</f>
        <v xml:space="preserve">QKEW-YYAW </v>
      </c>
      <c r="K158" s="5" t="str">
        <f>IF(F158="B",LEFT('[1]TCE - ANEXO IV - Preencher'!M167,2),IF(F158="S",LEFT('[1]TCE - ANEXO IV - Preencher'!M167,7),IF('[1]TCE - ANEXO IV - Preencher'!H167="","")))</f>
        <v>26 - Pe</v>
      </c>
      <c r="L158" s="7">
        <f>'[1]TCE - ANEXO IV - Preencher'!N167</f>
        <v>2240</v>
      </c>
    </row>
    <row r="159" spans="1:12" s="8" customFormat="1" ht="19.5" customHeight="1" x14ac:dyDescent="0.2">
      <c r="A159" s="3">
        <f>IFERROR(VLOOKUP(B159,'[1]DADOS (OCULTAR)'!$Q$3:$S$136,3,0),"")</f>
        <v>9039744002480</v>
      </c>
      <c r="B159" s="4" t="str">
        <f>'[1]TCE - ANEXO IV - Preencher'!C168</f>
        <v>UPAE CARPINA - CG Nº 022/2022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44042402000124</v>
      </c>
      <c r="E159" s="5" t="str">
        <f>'[1]TCE - ANEXO IV - Preencher'!G168</f>
        <v>M C DA SILVA MONTEIRO SERVIÇOS DE PRESTAÇÕES HOSPITALARES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00000031</v>
      </c>
      <c r="I159" s="6">
        <f>IF('[1]TCE - ANEXO IV - Preencher'!K168="","",'[1]TCE - ANEXO IV - Preencher'!K168)</f>
        <v>45602</v>
      </c>
      <c r="J159" s="5" t="str">
        <f>'[1]TCE - ANEXO IV - Preencher'!L168</f>
        <v>PSZ8-F9ENQ</v>
      </c>
      <c r="K159" s="5" t="str">
        <f>IF(F159="B",LEFT('[1]TCE - ANEXO IV - Preencher'!M168,2),IF(F159="S",LEFT('[1]TCE - ANEXO IV - Preencher'!M168,7),IF('[1]TCE - ANEXO IV - Preencher'!H168="","")))</f>
        <v>26 - Pe</v>
      </c>
      <c r="L159" s="7">
        <f>'[1]TCE - ANEXO IV - Preencher'!N168</f>
        <v>2640</v>
      </c>
    </row>
    <row r="160" spans="1:12" s="8" customFormat="1" ht="19.5" customHeight="1" x14ac:dyDescent="0.2">
      <c r="A160" s="3">
        <f>IFERROR(VLOOKUP(B160,'[1]DADOS (OCULTAR)'!$Q$3:$S$136,3,0),"")</f>
        <v>9039744002480</v>
      </c>
      <c r="B160" s="4" t="str">
        <f>'[1]TCE - ANEXO IV - Preencher'!C169</f>
        <v>UPAE CARPINA - CG Nº 022/2022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29870479000107</v>
      </c>
      <c r="E160" s="5" t="str">
        <f>'[1]TCE - ANEXO IV - Preencher'!G169</f>
        <v>CARDIOMETABOLICO SERVIÇOS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 xml:space="preserve">00002339 </v>
      </c>
      <c r="I160" s="6">
        <f>IF('[1]TCE - ANEXO IV - Preencher'!K169="","",'[1]TCE - ANEXO IV - Preencher'!K169)</f>
        <v>45603</v>
      </c>
      <c r="J160" s="5" t="str">
        <f>'[1]TCE - ANEXO IV - Preencher'!L169</f>
        <v>ITZ6-VXEP</v>
      </c>
      <c r="K160" s="5" t="str">
        <f>IF(F160="B",LEFT('[1]TCE - ANEXO IV - Preencher'!M169,2),IF(F160="S",LEFT('[1]TCE - ANEXO IV - Preencher'!M169,7),IF('[1]TCE - ANEXO IV - Preencher'!H169="","")))</f>
        <v>26 - Pe</v>
      </c>
      <c r="L160" s="7">
        <f>'[1]TCE - ANEXO IV - Preencher'!N169</f>
        <v>5270</v>
      </c>
    </row>
    <row r="161" spans="1:12" s="8" customFormat="1" ht="19.5" customHeight="1" x14ac:dyDescent="0.2">
      <c r="A161" s="3">
        <f>IFERROR(VLOOKUP(B161,'[1]DADOS (OCULTAR)'!$Q$3:$S$136,3,0),"")</f>
        <v>9039744002480</v>
      </c>
      <c r="B161" s="4" t="str">
        <f>'[1]TCE - ANEXO IV - Preencher'!C170</f>
        <v>UPAE CARPINA - CG Nº 022/2022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7031266000140</v>
      </c>
      <c r="E161" s="5" t="str">
        <f>'[1]TCE - ANEXO IV - Preencher'!G170</f>
        <v>PS COOPERATIVA DE TRABALHO DOS PROFISSIONAIS DE SAUDE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00017143</v>
      </c>
      <c r="I161" s="6">
        <f>IF('[1]TCE - ANEXO IV - Preencher'!K170="","",'[1]TCE - ANEXO IV - Preencher'!K170)</f>
        <v>45601</v>
      </c>
      <c r="J161" s="5" t="str">
        <f>'[1]TCE - ANEXO IV - Preencher'!L170</f>
        <v xml:space="preserve">BBHJ-HRGB 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9720</v>
      </c>
    </row>
    <row r="162" spans="1:12" s="8" customFormat="1" ht="19.5" customHeight="1" x14ac:dyDescent="0.2">
      <c r="A162" s="3">
        <f>IFERROR(VLOOKUP(B162,'[1]DADOS (OCULTAR)'!$Q$3:$S$136,3,0),"")</f>
        <v>9039744002480</v>
      </c>
      <c r="B162" s="4" t="str">
        <f>'[1]TCE - ANEXO IV - Preencher'!C171</f>
        <v>UPAE CARPINA - CG Nº 022/2022</v>
      </c>
      <c r="C162" s="4" t="str">
        <f>'[1]TCE - ANEXO IV - Preencher'!E171</f>
        <v>5.16 - Serviços Médico-Hospitalares, Odotonlogia e Laboratoriais</v>
      </c>
      <c r="D162" s="3" t="str">
        <f>'[1]TCE - ANEXO IV - Preencher'!F171</f>
        <v>52.355.127/0001-27</v>
      </c>
      <c r="E162" s="5" t="str">
        <f>'[1]TCE - ANEXO IV - Preencher'!G171</f>
        <v>MASTERMED PE III GESTÃO MÉDICA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000000594</v>
      </c>
      <c r="I162" s="6">
        <f>IF('[1]TCE - ANEXO IV - Preencher'!K171="","",'[1]TCE - ANEXO IV - Preencher'!K171)</f>
        <v>45601</v>
      </c>
      <c r="J162" s="5" t="str">
        <f>'[1]TCE - ANEXO IV - Preencher'!L171</f>
        <v>ICQW49204</v>
      </c>
      <c r="K162" s="5" t="str">
        <f>IF(F162="B",LEFT('[1]TCE - ANEXO IV - Preencher'!M171,2),IF(F162="S",LEFT('[1]TCE - ANEXO IV - Preencher'!M171,7),IF('[1]TCE - ANEXO IV - Preencher'!H171="","")))</f>
        <v>2704302</v>
      </c>
      <c r="L162" s="7">
        <f>'[1]TCE - ANEXO IV - Preencher'!N171</f>
        <v>6555</v>
      </c>
    </row>
    <row r="163" spans="1:12" s="8" customFormat="1" ht="19.5" customHeight="1" x14ac:dyDescent="0.2">
      <c r="A163" s="3">
        <f>IFERROR(VLOOKUP(B163,'[1]DADOS (OCULTAR)'!$Q$3:$S$136,3,0),"")</f>
        <v>9039744002480</v>
      </c>
      <c r="B163" s="4" t="str">
        <f>'[1]TCE - ANEXO IV - Preencher'!C172</f>
        <v>UPAE CARPINA - CG Nº 022/2022</v>
      </c>
      <c r="C163" s="4" t="str">
        <f>'[1]TCE - ANEXO IV - Preencher'!E172</f>
        <v>5.16 - Serviços Médico-Hospitalares, Odotonlogia e Laboratoriais</v>
      </c>
      <c r="D163" s="3" t="str">
        <f>'[1]TCE - ANEXO IV - Preencher'!F172</f>
        <v xml:space="preserve">41.637.409/0001-09 </v>
      </c>
      <c r="E163" s="5" t="str">
        <f>'[1]TCE - ANEXO IV - Preencher'!G172</f>
        <v xml:space="preserve">COUTINHO E SOARES SERVICOS MEDICOS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 xml:space="preserve">00000146 </v>
      </c>
      <c r="I163" s="6">
        <f>IF('[1]TCE - ANEXO IV - Preencher'!K172="","",'[1]TCE - ANEXO IV - Preencher'!K172)</f>
        <v>45602</v>
      </c>
      <c r="J163" s="5" t="str">
        <f>'[1]TCE - ANEXO IV - Preencher'!L172</f>
        <v xml:space="preserve">RURT-XHWY </v>
      </c>
      <c r="K163" s="5" t="str">
        <f>IF(F163="B",LEFT('[1]TCE - ANEXO IV - Preencher'!M172,2),IF(F163="S",LEFT('[1]TCE - ANEXO IV - Preencher'!M172,7),IF('[1]TCE - ANEXO IV - Preencher'!H172="","")))</f>
        <v>26 - Pe</v>
      </c>
      <c r="L163" s="7">
        <f>'[1]TCE - ANEXO IV - Preencher'!N172</f>
        <v>17410</v>
      </c>
    </row>
    <row r="164" spans="1:12" s="8" customFormat="1" ht="19.5" customHeight="1" x14ac:dyDescent="0.2">
      <c r="A164" s="3">
        <f>IFERROR(VLOOKUP(B164,'[1]DADOS (OCULTAR)'!$Q$3:$S$136,3,0),"")</f>
        <v>9039744002480</v>
      </c>
      <c r="B164" s="4" t="str">
        <f>'[1]TCE - ANEXO IV - Preencher'!C173</f>
        <v>UPAE CARPINA - CG Nº 022/2022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32352786000100</v>
      </c>
      <c r="E164" s="5" t="str">
        <f>'[1]TCE - ANEXO IV - Preencher'!G173</f>
        <v>CAMILLA LINS &amp; LUCIANO MOREIRA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 xml:space="preserve">00000344 </v>
      </c>
      <c r="I164" s="6">
        <f>IF('[1]TCE - ANEXO IV - Preencher'!K173="","",'[1]TCE - ANEXO IV - Preencher'!K173)</f>
        <v>45600</v>
      </c>
      <c r="J164" s="5" t="str">
        <f>'[1]TCE - ANEXO IV - Preencher'!L173</f>
        <v xml:space="preserve">R1UF-H5YE 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6540</v>
      </c>
    </row>
    <row r="165" spans="1:12" s="8" customFormat="1" ht="19.5" customHeight="1" x14ac:dyDescent="0.2">
      <c r="A165" s="3">
        <f>IFERROR(VLOOKUP(B165,'[1]DADOS (OCULTAR)'!$Q$3:$S$136,3,0),"")</f>
        <v>9039744002480</v>
      </c>
      <c r="B165" s="4" t="str">
        <f>'[1]TCE - ANEXO IV - Preencher'!C174</f>
        <v>UPAE CARPINA - CG Nº 022/2022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4539279016211</v>
      </c>
      <c r="E165" s="5" t="str">
        <f>'[1]TCE - ANEXO IV - Preencher'!G174</f>
        <v>CIENTIFICALAB PRODUTOS LABORATORIAIS E SISTEMAS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00000277</v>
      </c>
      <c r="I165" s="6">
        <f>IF('[1]TCE - ANEXO IV - Preencher'!K174="","",'[1]TCE - ANEXO IV - Preencher'!K174)</f>
        <v>45618</v>
      </c>
      <c r="J165" s="5" t="str">
        <f>'[1]TCE - ANEXO IV - Preencher'!L174</f>
        <v>BM6Y-6QBV</v>
      </c>
      <c r="K165" s="5" t="str">
        <f>IF(F165="B",LEFT('[1]TCE - ANEXO IV - Preencher'!M174,2),IF(F165="S",LEFT('[1]TCE - ANEXO IV - Preencher'!M174,7),IF('[1]TCE - ANEXO IV - Preencher'!H174="","")))</f>
        <v>26 - Pe</v>
      </c>
      <c r="L165" s="7">
        <f>'[1]TCE - ANEXO IV - Preencher'!N174</f>
        <v>42429.81</v>
      </c>
    </row>
    <row r="166" spans="1:12" s="8" customFormat="1" ht="19.5" customHeight="1" x14ac:dyDescent="0.2">
      <c r="A166" s="3">
        <f>IFERROR(VLOOKUP(B166,'[1]DADOS (OCULTAR)'!$Q$3:$S$136,3,0),"")</f>
        <v>9039744002480</v>
      </c>
      <c r="B166" s="4" t="str">
        <f>'[1]TCE - ANEXO IV - Preencher'!C175</f>
        <v>UPAE CARPINA - CG Nº 022/2022</v>
      </c>
      <c r="C166" s="4" t="str">
        <f>'[1]TCE - ANEXO IV - Preencher'!E175</f>
        <v>5.99 - Outros Serviços de Terceiros Pessoa Jurídica</v>
      </c>
      <c r="D166" s="3">
        <f>'[1]TCE - ANEXO IV - Preencher'!F175</f>
        <v>19309563000194</v>
      </c>
      <c r="E166" s="5" t="str">
        <f>'[1]TCE - ANEXO IV - Preencher'!G175</f>
        <v>PORTAL TELEMEDICINA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014159</v>
      </c>
      <c r="I166" s="6">
        <f>IF('[1]TCE - ANEXO IV - Preencher'!K175="","",'[1]TCE - ANEXO IV - Preencher'!K175)</f>
        <v>45602</v>
      </c>
      <c r="J166" s="5" t="str">
        <f>'[1]TCE - ANEXO IV - Preencher'!L175</f>
        <v xml:space="preserve">161N.6096.3381.1788799-Q </v>
      </c>
      <c r="K166" s="5" t="str">
        <f>IF(F166="B",LEFT('[1]TCE - ANEXO IV - Preencher'!M175,2),IF(F166="S",LEFT('[1]TCE - ANEXO IV - Preencher'!M175,7),IF('[1]TCE - ANEXO IV - Preencher'!H175="","")))</f>
        <v>35 - Sã</v>
      </c>
      <c r="L166" s="7">
        <f>'[1]TCE - ANEXO IV - Preencher'!N175</f>
        <v>2338</v>
      </c>
    </row>
    <row r="167" spans="1:12" s="8" customFormat="1" ht="19.5" customHeight="1" x14ac:dyDescent="0.2">
      <c r="A167" s="3">
        <f>IFERROR(VLOOKUP(B167,'[1]DADOS (OCULTAR)'!$Q$3:$S$136,3,0),"")</f>
        <v>9039744002480</v>
      </c>
      <c r="B167" s="4" t="str">
        <f>'[1]TCE - ANEXO IV - Preencher'!C176</f>
        <v>UPAE CARPINA - CG Nº 022/2022</v>
      </c>
      <c r="C167" s="4" t="str">
        <f>'[1]TCE - ANEXO IV - Preencher'!E176</f>
        <v>5.99 - Outros Serviços de Terceiros Pessoa Jurídica</v>
      </c>
      <c r="D167" s="3">
        <f>'[1]TCE - ANEXO IV - Preencher'!F176</f>
        <v>11863530000180</v>
      </c>
      <c r="E167" s="5" t="str">
        <f>'[1]TCE - ANEXO IV - Preencher'!G176</f>
        <v>TELEPACS DIAGNOSTICO POR IMAGEM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15228</v>
      </c>
      <c r="I167" s="6">
        <f>IF('[1]TCE - ANEXO IV - Preencher'!K176="","",'[1]TCE - ANEXO IV - Preencher'!K176)</f>
        <v>45598</v>
      </c>
      <c r="J167" s="5" t="str">
        <f>'[1]TCE - ANEXO IV - Preencher'!L176</f>
        <v>eOcSHXsui</v>
      </c>
      <c r="K167" s="5" t="str">
        <f>IF(F167="B",LEFT('[1]TCE - ANEXO IV - Preencher'!M176,2),IF(F167="S",LEFT('[1]TCE - ANEXO IV - Preencher'!M176,7),IF('[1]TCE - ANEXO IV - Preencher'!H176="","")))</f>
        <v>3170206</v>
      </c>
      <c r="L167" s="7">
        <f>'[1]TCE - ANEXO IV - Preencher'!N176</f>
        <v>12475.85</v>
      </c>
    </row>
    <row r="168" spans="1:12" s="8" customFormat="1" ht="19.5" customHeight="1" x14ac:dyDescent="0.2">
      <c r="A168" s="3">
        <f>IFERROR(VLOOKUP(B168,'[1]DADOS (OCULTAR)'!$Q$3:$S$136,3,0),"")</f>
        <v>9039744002480</v>
      </c>
      <c r="B168" s="4" t="str">
        <f>'[1]TCE - ANEXO IV - Preencher'!C177</f>
        <v>UPAE CARPINA - CG Nº 022/2022</v>
      </c>
      <c r="C168" s="4" t="str">
        <f>'[1]TCE - ANEXO IV - Preencher'!E177</f>
        <v>5.10 - Detetização/Tratamento de Resíduos e Afins</v>
      </c>
      <c r="D168" s="3">
        <f>'[1]TCE - ANEXO IV - Preencher'!F177</f>
        <v>4069709000102</v>
      </c>
      <c r="E168" s="5" t="str">
        <f>'[1]TCE - ANEXO IV - Preencher'!G177</f>
        <v>BRASCON GESTÃO AMBIENTAL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215496</v>
      </c>
      <c r="I168" s="6">
        <f>IF('[1]TCE - ANEXO IV - Preencher'!K177="","",'[1]TCE - ANEXO IV - Preencher'!K177)</f>
        <v>45601</v>
      </c>
      <c r="J168" s="5" t="str">
        <f>'[1]TCE - ANEXO IV - Preencher'!L177</f>
        <v>XQ58JS2QT</v>
      </c>
      <c r="K168" s="5" t="str">
        <f>IF(F168="B",LEFT('[1]TCE - ANEXO IV - Preencher'!M177,2),IF(F168="S",LEFT('[1]TCE - ANEXO IV - Preencher'!M177,7),IF('[1]TCE - ANEXO IV - Preencher'!H177="","")))</f>
        <v>26 - Pe</v>
      </c>
      <c r="L168" s="7">
        <f>'[1]TCE - ANEXO IV - Preencher'!N177</f>
        <v>27.75</v>
      </c>
    </row>
    <row r="169" spans="1:12" s="8" customFormat="1" ht="19.5" customHeight="1" x14ac:dyDescent="0.2">
      <c r="A169" s="3">
        <f>IFERROR(VLOOKUP(B169,'[1]DADOS (OCULTAR)'!$Q$3:$S$136,3,0),"")</f>
        <v>9039744002480</v>
      </c>
      <c r="B169" s="4" t="str">
        <f>'[1]TCE - ANEXO IV - Preencher'!C178</f>
        <v>UPAE CARPINA - CG Nº 022/2022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92306257000780</v>
      </c>
      <c r="E169" s="5" t="str">
        <f>'[1]TCE - ANEXO IV - Preencher'!G178</f>
        <v>BIONEXO S.A.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00500767</v>
      </c>
      <c r="I169" s="6">
        <f>IF('[1]TCE - ANEXO IV - Preencher'!K178="","",'[1]TCE - ANEXO IV - Preencher'!K178)</f>
        <v>45597</v>
      </c>
      <c r="J169" s="5" t="str">
        <f>'[1]TCE - ANEXO IV - Preencher'!L178</f>
        <v>YMZ3-L4TI</v>
      </c>
      <c r="K169" s="5" t="str">
        <f>IF(F169="B",LEFT('[1]TCE - ANEXO IV - Preencher'!M178,2),IF(F169="S",LEFT('[1]TCE - ANEXO IV - Preencher'!M178,7),IF('[1]TCE - ANEXO IV - Preencher'!H178="","")))</f>
        <v>35 - Sã</v>
      </c>
      <c r="L169" s="7">
        <f>'[1]TCE - ANEXO IV - Preencher'!N178</f>
        <v>1044.98</v>
      </c>
    </row>
    <row r="170" spans="1:12" s="8" customFormat="1" ht="19.5" customHeight="1" x14ac:dyDescent="0.2">
      <c r="A170" s="3">
        <f>IFERROR(VLOOKUP(B170,'[1]DADOS (OCULTAR)'!$Q$3:$S$136,3,0),"")</f>
        <v>9039744002480</v>
      </c>
      <c r="B170" s="4" t="str">
        <f>'[1]TCE - ANEXO IV - Preencher'!C179</f>
        <v>UPAE CARPINA - CG Nº 022/2022</v>
      </c>
      <c r="C170" s="4" t="str">
        <f>'[1]TCE - ANEXO IV - Preencher'!E179</f>
        <v>5.17 - Manutenção de Software, Certificação Digital e Microfilmagem</v>
      </c>
      <c r="D170" s="3" t="str">
        <f>'[1]TCE - ANEXO IV - Preencher'!F179</f>
        <v>92.306.257/0007-80</v>
      </c>
      <c r="E170" s="5" t="str">
        <f>'[1]TCE - ANEXO IV - Preencher'!G179</f>
        <v xml:space="preserve">MV INFORMÁRTICA NORDESTE LTDA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00081137</v>
      </c>
      <c r="I170" s="6">
        <f>IF('[1]TCE - ANEXO IV - Preencher'!K179="","",'[1]TCE - ANEXO IV - Preencher'!K179)</f>
        <v>45603</v>
      </c>
      <c r="J170" s="5" t="str">
        <f>'[1]TCE - ANEXO IV - Preencher'!L179</f>
        <v xml:space="preserve">RDSJ-SP7A </v>
      </c>
      <c r="K170" s="5" t="str">
        <f>IF(F170="B",LEFT('[1]TCE - ANEXO IV - Preencher'!M179,2),IF(F170="S",LEFT('[1]TCE - ANEXO IV - Preencher'!M179,7),IF('[1]TCE - ANEXO IV - Preencher'!H179="","")))</f>
        <v>26 - Pe</v>
      </c>
      <c r="L170" s="7">
        <f>'[1]TCE - ANEXO IV - Preencher'!N179</f>
        <v>13107.23</v>
      </c>
    </row>
    <row r="171" spans="1:12" s="8" customFormat="1" ht="19.5" customHeight="1" x14ac:dyDescent="0.2">
      <c r="A171" s="3">
        <f>IFERROR(VLOOKUP(B171,'[1]DADOS (OCULTAR)'!$Q$3:$S$136,3,0),"")</f>
        <v>9039744002480</v>
      </c>
      <c r="B171" s="4" t="str">
        <f>'[1]TCE - ANEXO IV - Preencher'!C180</f>
        <v>UPAE CARPINA - CG Nº 022/2022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43184527000126</v>
      </c>
      <c r="E171" s="5" t="str">
        <f>'[1]TCE - ANEXO IV - Preencher'!G180</f>
        <v>CONECTE-SE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00004431</v>
      </c>
      <c r="I171" s="6" t="str">
        <f>IF('[1]TCE - ANEXO IV - Preencher'!K180="","",'[1]TCE - ANEXO IV - Preencher'!K180)</f>
        <v>02/10/2024</v>
      </c>
      <c r="J171" s="5" t="str">
        <f>'[1]TCE - ANEXO IV - Preencher'!L180</f>
        <v>CL8M-VBG6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45.87</v>
      </c>
    </row>
    <row r="172" spans="1:12" s="8" customFormat="1" ht="19.5" customHeight="1" x14ac:dyDescent="0.2">
      <c r="A172" s="3">
        <f>IFERROR(VLOOKUP(B172,'[1]DADOS (OCULTAR)'!$Q$3:$S$136,3,0),"")</f>
        <v>9039744002480</v>
      </c>
      <c r="B172" s="4" t="str">
        <f>'[1]TCE - ANEXO IV - Preencher'!C181</f>
        <v>UPAE CARPINA - CG Nº 022/2022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7363764000190</v>
      </c>
      <c r="E172" s="5" t="str">
        <f>'[1]TCE - ANEXO IV - Preencher'!G181</f>
        <v>TOTVS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03952099</v>
      </c>
      <c r="I172" s="6">
        <f>IF('[1]TCE - ANEXO IV - Preencher'!K181="","",'[1]TCE - ANEXO IV - Preencher'!K181)</f>
        <v>45568</v>
      </c>
      <c r="J172" s="5" t="str">
        <f>'[1]TCE - ANEXO IV - Preencher'!L181</f>
        <v xml:space="preserve">MDHE-NACY </v>
      </c>
      <c r="K172" s="5" t="str">
        <f>IF(F172="B",LEFT('[1]TCE - ANEXO IV - Preencher'!M181,2),IF(F172="S",LEFT('[1]TCE - ANEXO IV - Preencher'!M181,7),IF('[1]TCE - ANEXO IV - Preencher'!H181="","")))</f>
        <v>35 - Sã</v>
      </c>
      <c r="L172" s="7">
        <f>'[1]TCE - ANEXO IV - Preencher'!N181</f>
        <v>43.29</v>
      </c>
    </row>
    <row r="173" spans="1:12" s="8" customFormat="1" ht="19.5" customHeight="1" x14ac:dyDescent="0.2">
      <c r="A173" s="3">
        <f>IFERROR(VLOOKUP(B173,'[1]DADOS (OCULTAR)'!$Q$3:$S$136,3,0),"")</f>
        <v>9039744002480</v>
      </c>
      <c r="B173" s="4" t="str">
        <f>'[1]TCE - ANEXO IV - Preencher'!C182</f>
        <v>UPAE CARPINA - CG Nº 022/2022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7363764000190</v>
      </c>
      <c r="E173" s="5" t="str">
        <f>'[1]TCE - ANEXO IV - Preencher'!G182</f>
        <v>TOTVS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03953011</v>
      </c>
      <c r="I173" s="6">
        <f>IF('[1]TCE - ANEXO IV - Preencher'!K182="","",'[1]TCE - ANEXO IV - Preencher'!K182)</f>
        <v>45568</v>
      </c>
      <c r="J173" s="5" t="str">
        <f>'[1]TCE - ANEXO IV - Preencher'!L182</f>
        <v>6RKG-C51K</v>
      </c>
      <c r="K173" s="5" t="str">
        <f>IF(F173="B",LEFT('[1]TCE - ANEXO IV - Preencher'!M182,2),IF(F173="S",LEFT('[1]TCE - ANEXO IV - Preencher'!M182,7),IF('[1]TCE - ANEXO IV - Preencher'!H182="","")))</f>
        <v>35 - Sã</v>
      </c>
      <c r="L173" s="7">
        <f>'[1]TCE - ANEXO IV - Preencher'!N182</f>
        <v>73.16</v>
      </c>
    </row>
    <row r="174" spans="1:12" s="8" customFormat="1" ht="19.5" customHeight="1" x14ac:dyDescent="0.2">
      <c r="A174" s="3">
        <f>IFERROR(VLOOKUP(B174,'[1]DADOS (OCULTAR)'!$Q$3:$S$136,3,0),"")</f>
        <v>9039744002480</v>
      </c>
      <c r="B174" s="4" t="str">
        <f>'[1]TCE - ANEXO IV - Preencher'!C183</f>
        <v>UPAE CARPINA - CG Nº 022/2022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7363764000190</v>
      </c>
      <c r="E174" s="5" t="str">
        <f>'[1]TCE - ANEXO IV - Preencher'!G183</f>
        <v>TOTVS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03953164</v>
      </c>
      <c r="I174" s="6">
        <f>IF('[1]TCE - ANEXO IV - Preencher'!K183="","",'[1]TCE - ANEXO IV - Preencher'!K183)</f>
        <v>45568</v>
      </c>
      <c r="J174" s="5" t="str">
        <f>'[1]TCE - ANEXO IV - Preencher'!L183</f>
        <v>NJZL-WWDG</v>
      </c>
      <c r="K174" s="5" t="str">
        <f>IF(F174="B",LEFT('[1]TCE - ANEXO IV - Preencher'!M183,2),IF(F174="S",LEFT('[1]TCE - ANEXO IV - Preencher'!M183,7),IF('[1]TCE - ANEXO IV - Preencher'!H183="","")))</f>
        <v>35 - Sã</v>
      </c>
      <c r="L174" s="7">
        <f>'[1]TCE - ANEXO IV - Preencher'!N183</f>
        <v>729.14</v>
      </c>
    </row>
    <row r="175" spans="1:12" s="8" customFormat="1" ht="19.5" customHeight="1" x14ac:dyDescent="0.2">
      <c r="A175" s="3">
        <f>IFERROR(VLOOKUP(B175,'[1]DADOS (OCULTAR)'!$Q$3:$S$136,3,0),"")</f>
        <v>9039744002480</v>
      </c>
      <c r="B175" s="4" t="str">
        <f>'[1]TCE - ANEXO IV - Preencher'!C184</f>
        <v>UPAE CARPINA - CG Nº 022/2022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7363764000190</v>
      </c>
      <c r="E175" s="5" t="str">
        <f>'[1]TCE - ANEXO IV - Preencher'!G184</f>
        <v>TOTVS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03965517</v>
      </c>
      <c r="I175" s="6">
        <f>IF('[1]TCE - ANEXO IV - Preencher'!K184="","",'[1]TCE - ANEXO IV - Preencher'!K184)</f>
        <v>45576</v>
      </c>
      <c r="J175" s="5" t="str">
        <f>'[1]TCE - ANEXO IV - Preencher'!L184</f>
        <v>FQBS-EATV</v>
      </c>
      <c r="K175" s="5" t="str">
        <f>IF(F175="B",LEFT('[1]TCE - ANEXO IV - Preencher'!M184,2),IF(F175="S",LEFT('[1]TCE - ANEXO IV - Preencher'!M184,7),IF('[1]TCE - ANEXO IV - Preencher'!H184="","")))</f>
        <v>35 - Sã</v>
      </c>
      <c r="L175" s="7">
        <f>'[1]TCE - ANEXO IV - Preencher'!N184</f>
        <v>104.34</v>
      </c>
    </row>
    <row r="176" spans="1:12" s="8" customFormat="1" ht="19.5" customHeight="1" x14ac:dyDescent="0.2">
      <c r="A176" s="3">
        <f>IFERROR(VLOOKUP(B176,'[1]DADOS (OCULTAR)'!$Q$3:$S$136,3,0),"")</f>
        <v>9039744002480</v>
      </c>
      <c r="B176" s="4" t="str">
        <f>'[1]TCE - ANEXO IV - Preencher'!C185</f>
        <v>UPAE CARPINA - CG Nº 022/2022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5020356000100</v>
      </c>
      <c r="E176" s="5" t="str">
        <f>'[1]TCE - ANEXO IV - Preencher'!G185</f>
        <v>BID COMERCIO E SERVIÇO EM TECNOLOGIA DA INFORMAÇÃO LTDA - ANTIVÍRUS 6/12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10/2024</v>
      </c>
      <c r="I176" s="6">
        <f>IF('[1]TCE - ANEXO IV - Preencher'!K185="","",'[1]TCE - ANEXO IV - Preencher'!K185)</f>
        <v>45596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Pe</v>
      </c>
      <c r="L176" s="7">
        <f>'[1]TCE - ANEXO IV - Preencher'!N185</f>
        <v>785.31</v>
      </c>
    </row>
    <row r="177" spans="1:12" s="8" customFormat="1" ht="19.5" customHeight="1" x14ac:dyDescent="0.2">
      <c r="A177" s="3">
        <f>IFERROR(VLOOKUP(B177,'[1]DADOS (OCULTAR)'!$Q$3:$S$136,3,0),"")</f>
        <v>9039744002480</v>
      </c>
      <c r="B177" s="4" t="str">
        <f>'[1]TCE - ANEXO IV - Preencher'!C186</f>
        <v>UPAE CARPINA - CG Nº 022/2022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5020356000100</v>
      </c>
      <c r="E177" s="5" t="str">
        <f>'[1]TCE - ANEXO IV - Preencher'!G186</f>
        <v>BID COMERCIO E SERVIÇO EM TECNOLOGIA DA INFORMAÇÃO LTDA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0000000450</v>
      </c>
      <c r="I177" s="6">
        <f>IF('[1]TCE - ANEXO IV - Preencher'!K186="","",'[1]TCE - ANEXO IV - Preencher'!K186)</f>
        <v>45602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Pe</v>
      </c>
      <c r="L177" s="7">
        <f>'[1]TCE - ANEXO IV - Preencher'!N186</f>
        <v>1450</v>
      </c>
    </row>
    <row r="178" spans="1:12" s="8" customFormat="1" ht="19.5" customHeight="1" x14ac:dyDescent="0.2">
      <c r="A178" s="3">
        <f>IFERROR(VLOOKUP(B178,'[1]DADOS (OCULTAR)'!$Q$3:$S$136,3,0),"")</f>
        <v>9039744002480</v>
      </c>
      <c r="B178" s="4" t="str">
        <f>'[1]TCE - ANEXO IV - Preencher'!C187</f>
        <v>UPAE CARPINA - CG Nº 022/2022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5401067000151</v>
      </c>
      <c r="E178" s="5" t="str">
        <f>'[1]TCE - ANEXO IV - Preencher'!G187</f>
        <v>BID COMERCIO E SERVIÇO EM TECNOLOGIA DA INFORMAÇÃO LTDA - PARCELA 5/12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 xml:space="preserve">00007322 </v>
      </c>
      <c r="I178" s="6">
        <f>IF('[1]TCE - ANEXO IV - Preencher'!K187="","",'[1]TCE - ANEXO IV - Preencher'!K187)</f>
        <v>45597</v>
      </c>
      <c r="J178" s="5" t="str">
        <f>'[1]TCE - ANEXO IV - Preencher'!L187</f>
        <v xml:space="preserve">SPLV-WFRA </v>
      </c>
      <c r="K178" s="5" t="str">
        <f>IF(F178="B",LEFT('[1]TCE - ANEXO IV - Preencher'!M187,2),IF(F178="S",LEFT('[1]TCE - ANEXO IV - Preencher'!M187,7),IF('[1]TCE - ANEXO IV - Preencher'!H187="","")))</f>
        <v>26 - Pe</v>
      </c>
      <c r="L178" s="7">
        <f>'[1]TCE - ANEXO IV - Preencher'!N187</f>
        <v>368.72</v>
      </c>
    </row>
    <row r="179" spans="1:12" s="8" customFormat="1" ht="19.5" customHeight="1" x14ac:dyDescent="0.2">
      <c r="A179" s="3">
        <f>IFERROR(VLOOKUP(B179,'[1]DADOS (OCULTAR)'!$Q$3:$S$136,3,0),"")</f>
        <v>9039744002480</v>
      </c>
      <c r="B179" s="4" t="str">
        <f>'[1]TCE - ANEXO IV - Preencher'!C188</f>
        <v>UPAE CARPINA - CG Nº 022/2022</v>
      </c>
      <c r="C179" s="4" t="str">
        <f>'[1]TCE - ANEXO IV - Preencher'!E188</f>
        <v>5.17 - Manutenção de Software, Certificação Digital e Microfilmagem</v>
      </c>
      <c r="D179" s="3" t="str">
        <f>'[1]TCE - ANEXO IV - Preencher'!F188</f>
        <v>23.064.331/0001-90</v>
      </c>
      <c r="E179" s="5" t="str">
        <f>'[1]TCE - ANEXO IV - Preencher'!G188</f>
        <v>FLOWTI TECNOLOGIA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4280</v>
      </c>
      <c r="I179" s="6">
        <f>IF('[1]TCE - ANEXO IV - Preencher'!K188="","",'[1]TCE - ANEXO IV - Preencher'!K188)</f>
        <v>45601</v>
      </c>
      <c r="J179" s="5" t="str">
        <f>'[1]TCE - ANEXO IV - Preencher'!L188</f>
        <v xml:space="preserve">0180550119192266 </v>
      </c>
      <c r="K179" s="5" t="str">
        <f>IF(F179="B",LEFT('[1]TCE - ANEXO IV - Preencher'!M188,2),IF(F179="S",LEFT('[1]TCE - ANEXO IV - Preencher'!M188,7),IF('[1]TCE - ANEXO IV - Preencher'!H188="","")))</f>
        <v>26 - Pe</v>
      </c>
      <c r="L179" s="7">
        <f>'[1]TCE - ANEXO IV - Preencher'!N188</f>
        <v>3790.08</v>
      </c>
    </row>
    <row r="180" spans="1:12" s="8" customFormat="1" ht="19.5" customHeight="1" x14ac:dyDescent="0.2">
      <c r="A180" s="3">
        <f>IFERROR(VLOOKUP(B180,'[1]DADOS (OCULTAR)'!$Q$3:$S$136,3,0),"")</f>
        <v>9039744002480</v>
      </c>
      <c r="B180" s="4" t="str">
        <f>'[1]TCE - ANEXO IV - Preencher'!C189</f>
        <v>UPAE CARPINA - CG Nº 022/2022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9236362000150</v>
      </c>
      <c r="E180" s="5" t="str">
        <f>'[1]TCE - ANEXO IV - Preencher'!G189</f>
        <v>ICTS GLOBAL DO BRASIL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063396</v>
      </c>
      <c r="I180" s="6">
        <f>IF('[1]TCE - ANEXO IV - Preencher'!K189="","",'[1]TCE - ANEXO IV - Preencher'!K189)</f>
        <v>45597</v>
      </c>
      <c r="J180" s="5" t="str">
        <f>'[1]TCE - ANEXO IV - Preencher'!L189</f>
        <v>194S.4694.9932.8243699-T</v>
      </c>
      <c r="K180" s="5" t="str">
        <f>IF(F180="B",LEFT('[1]TCE - ANEXO IV - Preencher'!M189,2),IF(F180="S",LEFT('[1]TCE - ANEXO IV - Preencher'!M189,7),IF('[1]TCE - ANEXO IV - Preencher'!H189="","")))</f>
        <v>35 - Sã</v>
      </c>
      <c r="L180" s="7">
        <f>'[1]TCE - ANEXO IV - Preencher'!N189</f>
        <v>33.770000000000003</v>
      </c>
    </row>
    <row r="181" spans="1:12" s="8" customFormat="1" ht="19.5" customHeight="1" x14ac:dyDescent="0.2">
      <c r="A181" s="3">
        <f>IFERROR(VLOOKUP(B181,'[1]DADOS (OCULTAR)'!$Q$3:$S$136,3,0),"")</f>
        <v>9039744002480</v>
      </c>
      <c r="B181" s="4" t="str">
        <f>'[1]TCE - ANEXO IV - Preencher'!C190</f>
        <v>UPAE CARPINA - CG Nº 022/2022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12499520000170</v>
      </c>
      <c r="E181" s="5" t="str">
        <f>'[1]TCE - ANEXO IV - Preencher'!G190</f>
        <v>SELECTY TECNOLOGIA PARA RH LTDA -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12454</v>
      </c>
      <c r="I181" s="6">
        <f>IF('[1]TCE - ANEXO IV - Preencher'!K190="","",'[1]TCE - ANEXO IV - Preencher'!K190)</f>
        <v>45597</v>
      </c>
      <c r="J181" s="5" t="str">
        <f>'[1]TCE - ANEXO IV - Preencher'!L190</f>
        <v xml:space="preserve">WS9N940G </v>
      </c>
      <c r="K181" s="5" t="str">
        <f>IF(F181="B",LEFT('[1]TCE - ANEXO IV - Preencher'!M190,2),IF(F181="S",LEFT('[1]TCE - ANEXO IV - Preencher'!M190,7),IF('[1]TCE - ANEXO IV - Preencher'!H190="","")))</f>
        <v>4106902</v>
      </c>
      <c r="L181" s="7">
        <f>'[1]TCE - ANEXO IV - Preencher'!N190</f>
        <v>76</v>
      </c>
    </row>
    <row r="182" spans="1:12" s="8" customFormat="1" ht="19.5" customHeight="1" x14ac:dyDescent="0.2">
      <c r="A182" s="3">
        <f>IFERROR(VLOOKUP(B182,'[1]DADOS (OCULTAR)'!$Q$3:$S$136,3,0),"")</f>
        <v>9039744002480</v>
      </c>
      <c r="B182" s="4" t="str">
        <f>'[1]TCE - ANEXO IV - Preencher'!C191</f>
        <v>UPAE CARPINA - CG Nº 022/2022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27208515000138</v>
      </c>
      <c r="E182" s="5" t="str">
        <f>'[1]TCE - ANEXO IV - Preencher'!G191</f>
        <v>CLICKSIGN GESTAO DE DOCUMENTOS S/A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525179</v>
      </c>
      <c r="I182" s="6">
        <f>IF('[1]TCE - ANEXO IV - Preencher'!K191="","",'[1]TCE - ANEXO IV - Preencher'!K191)</f>
        <v>45587</v>
      </c>
      <c r="J182" s="5" t="str">
        <f>'[1]TCE - ANEXO IV - Preencher'!L191</f>
        <v>753Q.6327.7212.0658299-I</v>
      </c>
      <c r="K182" s="5" t="str">
        <f>IF(F182="B",LEFT('[1]TCE - ANEXO IV - Preencher'!M191,2),IF(F182="S",LEFT('[1]TCE - ANEXO IV - Preencher'!M191,7),IF('[1]TCE - ANEXO IV - Preencher'!H191="","")))</f>
        <v>26 - Pe</v>
      </c>
      <c r="L182" s="7">
        <f>'[1]TCE - ANEXO IV - Preencher'!N191</f>
        <v>94.47</v>
      </c>
    </row>
    <row r="183" spans="1:12" s="8" customFormat="1" ht="19.5" customHeight="1" x14ac:dyDescent="0.2">
      <c r="A183" s="3">
        <f>IFERROR(VLOOKUP(B183,'[1]DADOS (OCULTAR)'!$Q$3:$S$136,3,0),"")</f>
        <v>9039744002480</v>
      </c>
      <c r="B183" s="4" t="str">
        <f>'[1]TCE - ANEXO IV - Preencher'!C192</f>
        <v>UPAE CARPINA - CG Nº 022/2022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5620302000267</v>
      </c>
      <c r="E183" s="5" t="str">
        <f>'[1]TCE - ANEXO IV - Preencher'!G192</f>
        <v>WEBDOX DO BRASIL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00001402</v>
      </c>
      <c r="I183" s="6">
        <f>IF('[1]TCE - ANEXO IV - Preencher'!K192="","",'[1]TCE - ANEXO IV - Preencher'!K192)</f>
        <v>45596</v>
      </c>
      <c r="J183" s="5" t="str">
        <f>'[1]TCE - ANEXO IV - Preencher'!L192</f>
        <v>GDYZ-YDSN</v>
      </c>
      <c r="K183" s="5" t="str">
        <f>IF(F183="B",LEFT('[1]TCE - ANEXO IV - Preencher'!M192,2),IF(F183="S",LEFT('[1]TCE - ANEXO IV - Preencher'!M192,7),IF('[1]TCE - ANEXO IV - Preencher'!H192="","")))</f>
        <v>3550308</v>
      </c>
      <c r="L183" s="7">
        <f>'[1]TCE - ANEXO IV - Preencher'!N192</f>
        <v>1800</v>
      </c>
    </row>
    <row r="184" spans="1:12" s="8" customFormat="1" ht="19.5" customHeight="1" x14ac:dyDescent="0.2">
      <c r="A184" s="3">
        <f>IFERROR(VLOOKUP(B184,'[1]DADOS (OCULTAR)'!$Q$3:$S$136,3,0),"")</f>
        <v>9039744002480</v>
      </c>
      <c r="B184" s="4" t="str">
        <f>'[1]TCE - ANEXO IV - Preencher'!C193</f>
        <v>UPAE CARPINA - CG Nº 022/2022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92306257000780</v>
      </c>
      <c r="E184" s="5" t="str">
        <f>'[1]TCE - ANEXO IV - Preencher'!G193</f>
        <v>GREEN PAPER FREE SOLUÇÕES SEM PAPEL LTDA ME - LOCAÇÃO DO SISTEMA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00007965</v>
      </c>
      <c r="I184" s="6">
        <f>IF('[1]TCE - ANEXO IV - Preencher'!K193="","",'[1]TCE - ANEXO IV - Preencher'!K193)</f>
        <v>45566</v>
      </c>
      <c r="J184" s="5" t="str">
        <f>'[1]TCE - ANEXO IV - Preencher'!L193</f>
        <v>Q6T3-L3RTZ</v>
      </c>
      <c r="K184" s="5" t="str">
        <f>IF(F184="B",LEFT('[1]TCE - ANEXO IV - Preencher'!M193,2),IF(F184="S",LEFT('[1]TCE - ANEXO IV - Preencher'!M193,7),IF('[1]TCE - ANEXO IV - Preencher'!H193="","")))</f>
        <v>26 - Pe</v>
      </c>
      <c r="L184" s="7">
        <f>'[1]TCE - ANEXO IV - Preencher'!N193</f>
        <v>2000</v>
      </c>
    </row>
    <row r="185" spans="1:12" s="8" customFormat="1" ht="19.5" customHeight="1" x14ac:dyDescent="0.2">
      <c r="A185" s="3">
        <f>IFERROR(VLOOKUP(B185,'[1]DADOS (OCULTAR)'!$Q$3:$S$136,3,0),"")</f>
        <v>9039744002480</v>
      </c>
      <c r="B185" s="4" t="str">
        <f>'[1]TCE - ANEXO IV - Preencher'!C194</f>
        <v>UPAE CARPINA - CG Nº 022/2022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35521046000130</v>
      </c>
      <c r="E185" s="5" t="str">
        <f>'[1]TCE - ANEXO IV - Preencher'!G194</f>
        <v xml:space="preserve">MV SISTEMAS DE MEDICINA DIAGNÓSTICA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10/2024</v>
      </c>
      <c r="I185" s="6">
        <f>IF('[1]TCE - ANEXO IV - Preencher'!K194="","",'[1]TCE - ANEXO IV - Preencher'!K194)</f>
        <v>45596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Pe</v>
      </c>
      <c r="L185" s="7">
        <f>'[1]TCE - ANEXO IV - Preencher'!N194</f>
        <v>797.65</v>
      </c>
    </row>
    <row r="186" spans="1:12" s="8" customFormat="1" ht="19.5" customHeight="1" x14ac:dyDescent="0.2">
      <c r="A186" s="3">
        <f>IFERROR(VLOOKUP(B186,'[1]DADOS (OCULTAR)'!$Q$3:$S$136,3,0),"")</f>
        <v>9039744002480</v>
      </c>
      <c r="B186" s="4" t="str">
        <f>'[1]TCE - ANEXO IV - Preencher'!C195</f>
        <v>UPAE CARPINA - CG Nº 022/2022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23209298000140</v>
      </c>
      <c r="E186" s="5" t="str">
        <f>'[1]TCE - ANEXO IV - Preencher'!G195</f>
        <v>GOHEALTH PRODUTOS DIGITAIS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00000100</v>
      </c>
      <c r="I186" s="6">
        <f>IF('[1]TCE - ANEXO IV - Preencher'!K195="","",'[1]TCE - ANEXO IV - Preencher'!K195)</f>
        <v>45601</v>
      </c>
      <c r="J186" s="5" t="str">
        <f>'[1]TCE - ANEXO IV - Preencher'!L195</f>
        <v>AEPQ-WUZ3</v>
      </c>
      <c r="K186" s="5" t="str">
        <f>IF(F186="B",LEFT('[1]TCE - ANEXO IV - Preencher'!M195,2),IF(F186="S",LEFT('[1]TCE - ANEXO IV - Preencher'!M195,7),IF('[1]TCE - ANEXO IV - Preencher'!H195="","")))</f>
        <v>26 - Pe</v>
      </c>
      <c r="L186" s="7">
        <f>'[1]TCE - ANEXO IV - Preencher'!N195</f>
        <v>200.39</v>
      </c>
    </row>
    <row r="187" spans="1:12" s="8" customFormat="1" ht="19.5" customHeight="1" x14ac:dyDescent="0.2">
      <c r="A187" s="3">
        <f>IFERROR(VLOOKUP(B187,'[1]DADOS (OCULTAR)'!$Q$3:$S$136,3,0),"")</f>
        <v>9039744002480</v>
      </c>
      <c r="B187" s="4" t="str">
        <f>'[1]TCE - ANEXO IV - Preencher'!C196</f>
        <v>UPAE CARPINA - CG Nº 022/2022</v>
      </c>
      <c r="C187" s="4" t="str">
        <f>'[1]TCE - ANEXO IV - Preencher'!E196</f>
        <v>5.17 - Manutenção de Software, Certificação Digital e Microfilmagem</v>
      </c>
      <c r="D187" s="3" t="str">
        <f>'[1]TCE - ANEXO IV - Preencher'!F196</f>
        <v xml:space="preserve">07.358.108/0001-08 </v>
      </c>
      <c r="E187" s="5" t="str">
        <f>'[1]TCE - ANEXO IV - Preencher'!G196</f>
        <v>EVEO S.A.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00055794</v>
      </c>
      <c r="I187" s="6">
        <f>IF('[1]TCE - ANEXO IV - Preencher'!K196="","",'[1]TCE - ANEXO IV - Preencher'!K196)</f>
        <v>45601</v>
      </c>
      <c r="J187" s="5" t="str">
        <f>'[1]TCE - ANEXO IV - Preencher'!L196</f>
        <v>XPUU-GXLR</v>
      </c>
      <c r="K187" s="5" t="str">
        <f>IF(F187="B",LEFT('[1]TCE - ANEXO IV - Preencher'!M196,2),IF(F187="S",LEFT('[1]TCE - ANEXO IV - Preencher'!M196,7),IF('[1]TCE - ANEXO IV - Preencher'!H196="","")))</f>
        <v>26 - Pe</v>
      </c>
      <c r="L187" s="7">
        <f>'[1]TCE - ANEXO IV - Preencher'!N196</f>
        <v>200.65</v>
      </c>
    </row>
    <row r="188" spans="1:12" s="8" customFormat="1" ht="19.5" customHeight="1" x14ac:dyDescent="0.2">
      <c r="A188" s="3">
        <f>IFERROR(VLOOKUP(B188,'[1]DADOS (OCULTAR)'!$Q$3:$S$136,3,0),"")</f>
        <v>9039744002480</v>
      </c>
      <c r="B188" s="4" t="str">
        <f>'[1]TCE - ANEXO IV - Preencher'!C197</f>
        <v>UPAE CARPINA - CG Nº 022/2022</v>
      </c>
      <c r="C188" s="4" t="str">
        <f>'[1]TCE - ANEXO IV - Preencher'!E197</f>
        <v>5.99 - Outros Serviços de Terceiros Pessoa Jurídica</v>
      </c>
      <c r="D188" s="3">
        <f>'[1]TCE - ANEXO IV - Preencher'!F197</f>
        <v>58921792000117</v>
      </c>
      <c r="E188" s="5" t="str">
        <f>'[1]TCE - ANEXO IV - Preencher'!G197</f>
        <v>TGI - CONSULTORIA EM GESTÃO EMPRESARIAL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 xml:space="preserve">00025527 </v>
      </c>
      <c r="I188" s="6">
        <f>IF('[1]TCE - ANEXO IV - Preencher'!K197="","",'[1]TCE - ANEXO IV - Preencher'!K197)</f>
        <v>45597</v>
      </c>
      <c r="J188" s="5" t="str">
        <f>'[1]TCE - ANEXO IV - Preencher'!L197</f>
        <v xml:space="preserve">SSB2-XFRU </v>
      </c>
      <c r="K188" s="5" t="str">
        <f>IF(F188="B",LEFT('[1]TCE - ANEXO IV - Preencher'!M197,2),IF(F188="S",LEFT('[1]TCE - ANEXO IV - Preencher'!M197,7),IF('[1]TCE - ANEXO IV - Preencher'!H197="","")))</f>
        <v>26 - Pe</v>
      </c>
      <c r="L188" s="7">
        <f>'[1]TCE - ANEXO IV - Preencher'!N197</f>
        <v>3600</v>
      </c>
    </row>
    <row r="189" spans="1:12" s="8" customFormat="1" ht="19.5" customHeight="1" x14ac:dyDescent="0.2">
      <c r="A189" s="3">
        <f>IFERROR(VLOOKUP(B189,'[1]DADOS (OCULTAR)'!$Q$3:$S$136,3,0),"")</f>
        <v>9039744002480</v>
      </c>
      <c r="B189" s="4" t="str">
        <f>'[1]TCE - ANEXO IV - Preencher'!C198</f>
        <v>UPAE CARPINA - CG Nº 022/2022</v>
      </c>
      <c r="C189" s="4" t="str">
        <f>'[1]TCE - ANEXO IV - Preencher'!E198</f>
        <v>5.99 - Outros Serviços de Terceiros Pessoa Jurídica</v>
      </c>
      <c r="D189" s="3" t="str">
        <f>'[1]TCE - ANEXO IV - Preencher'!F198</f>
        <v xml:space="preserve">35.676.951/0001-60 </v>
      </c>
      <c r="E189" s="5" t="str">
        <f>'[1]TCE - ANEXO IV - Preencher'!G198</f>
        <v>PLANISA PLANEJAMENTO E ORGANIZACAO DE INSTITUICOES DE SAUDE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00034919</v>
      </c>
      <c r="I189" s="6">
        <f>IF('[1]TCE - ANEXO IV - Preencher'!K198="","",'[1]TCE - ANEXO IV - Preencher'!K198)</f>
        <v>45567</v>
      </c>
      <c r="J189" s="5" t="str">
        <f>'[1]TCE - ANEXO IV - Preencher'!L198</f>
        <v>BVQ9-VF5A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4069.76</v>
      </c>
    </row>
    <row r="190" spans="1:12" s="8" customFormat="1" ht="19.5" customHeight="1" x14ac:dyDescent="0.2">
      <c r="A190" s="3">
        <f>IFERROR(VLOOKUP(B190,'[1]DADOS (OCULTAR)'!$Q$3:$S$136,3,0),"")</f>
        <v>9039744002480</v>
      </c>
      <c r="B190" s="4" t="str">
        <f>'[1]TCE - ANEXO IV - Preencher'!C199</f>
        <v>UPAE CARPINA - CG Nº 022/2022</v>
      </c>
      <c r="C190" s="4" t="str">
        <f>'[1]TCE - ANEXO IV - Preencher'!E199</f>
        <v>5.2 - Serviços Técnicos Profissionais</v>
      </c>
      <c r="D190" s="3" t="str">
        <f>'[1]TCE - ANEXO IV - Preencher'!F199</f>
        <v>21.936.610/0001-71</v>
      </c>
      <c r="E190" s="5" t="str">
        <f>'[1]TCE - ANEXO IV - Preencher'!G199</f>
        <v xml:space="preserve">IMGL CONSULTORIA &amp; TREINAMENTO LTDA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00000326</v>
      </c>
      <c r="I190" s="6">
        <f>IF('[1]TCE - ANEXO IV - Preencher'!K199="","",'[1]TCE - ANEXO IV - Preencher'!K199)</f>
        <v>45595</v>
      </c>
      <c r="J190" s="5" t="str">
        <f>'[1]TCE - ANEXO IV - Preencher'!L199</f>
        <v>HIAW-AN98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503.84</v>
      </c>
    </row>
    <row r="191" spans="1:12" s="8" customFormat="1" ht="19.5" customHeight="1" x14ac:dyDescent="0.2">
      <c r="A191" s="3">
        <f>IFERROR(VLOOKUP(B191,'[1]DADOS (OCULTAR)'!$Q$3:$S$136,3,0),"")</f>
        <v>9039744002480</v>
      </c>
      <c r="B191" s="4" t="str">
        <f>'[1]TCE - ANEXO IV - Preencher'!C200</f>
        <v>UPAE CARPINA - CG Nº 022/2022</v>
      </c>
      <c r="C191" s="4" t="str">
        <f>'[1]TCE - ANEXO IV - Preencher'!E200</f>
        <v>5.2 - Serviços Técnicos Profissionais</v>
      </c>
      <c r="D191" s="3">
        <f>'[1]TCE - ANEXO IV - Preencher'!F200</f>
        <v>10333266000100</v>
      </c>
      <c r="E191" s="5" t="str">
        <f>'[1]TCE - ANEXO IV - Preencher'!G200</f>
        <v>BLACK ADVOGADOS ASSOCIADOS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00003017</v>
      </c>
      <c r="I191" s="6">
        <f>IF('[1]TCE - ANEXO IV - Preencher'!K200="","",'[1]TCE - ANEXO IV - Preencher'!K200)</f>
        <v>45602</v>
      </c>
      <c r="J191" s="5" t="str">
        <f>'[1]TCE - ANEXO IV - Preencher'!L200</f>
        <v xml:space="preserve">7KE2-BPTZ </v>
      </c>
      <c r="K191" s="5" t="str">
        <f>IF(F191="B",LEFT('[1]TCE - ANEXO IV - Preencher'!M200,2),IF(F191="S",LEFT('[1]TCE - ANEXO IV - Preencher'!M200,7),IF('[1]TCE - ANEXO IV - Preencher'!H200="","")))</f>
        <v>26 - Pe</v>
      </c>
      <c r="L191" s="7">
        <f>'[1]TCE - ANEXO IV - Preencher'!N200</f>
        <v>8179.2</v>
      </c>
    </row>
    <row r="192" spans="1:12" s="8" customFormat="1" ht="19.5" customHeight="1" x14ac:dyDescent="0.2">
      <c r="A192" s="3">
        <f>IFERROR(VLOOKUP(B192,'[1]DADOS (OCULTAR)'!$Q$3:$S$136,3,0),"")</f>
        <v>9039744002480</v>
      </c>
      <c r="B192" s="4" t="str">
        <f>'[1]TCE - ANEXO IV - Preencher'!C201</f>
        <v>UPAE CARPINA - CG Nº 022/2022</v>
      </c>
      <c r="C192" s="4" t="str">
        <f>'[1]TCE - ANEXO IV - Preencher'!E201</f>
        <v>5.2 - Serviços Técnicos Profissionais</v>
      </c>
      <c r="D192" s="3" t="str">
        <f>'[1]TCE - ANEXO IV - Preencher'!F201</f>
        <v xml:space="preserve">09.039.744/0024-80 </v>
      </c>
      <c r="E192" s="5" t="str">
        <f>'[1]TCE - ANEXO IV - Preencher'!G201</f>
        <v xml:space="preserve">CRIARH CONSULTORIA LTDA ME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 xml:space="preserve">00000661 </v>
      </c>
      <c r="I192" s="6">
        <f>IF('[1]TCE - ANEXO IV - Preencher'!K201="","",'[1]TCE - ANEXO IV - Preencher'!K201)</f>
        <v>45593</v>
      </c>
      <c r="J192" s="5" t="str">
        <f>'[1]TCE - ANEXO IV - Preencher'!L201</f>
        <v>HBWN-LCES</v>
      </c>
      <c r="K192" s="5" t="str">
        <f>IF(F192="B",LEFT('[1]TCE - ANEXO IV - Preencher'!M201,2),IF(F192="S",LEFT('[1]TCE - ANEXO IV - Preencher'!M201,7),IF('[1]TCE - ANEXO IV - Preencher'!H201="","")))</f>
        <v>26 - Pe</v>
      </c>
      <c r="L192" s="7">
        <f>'[1]TCE - ANEXO IV - Preencher'!N201</f>
        <v>295.45</v>
      </c>
    </row>
    <row r="193" spans="1:12" s="8" customFormat="1" ht="19.5" customHeight="1" x14ac:dyDescent="0.2">
      <c r="A193" s="3">
        <f>IFERROR(VLOOKUP(B193,'[1]DADOS (OCULTAR)'!$Q$3:$S$136,3,0),"")</f>
        <v>9039744002480</v>
      </c>
      <c r="B193" s="4" t="str">
        <f>'[1]TCE - ANEXO IV - Preencher'!C202</f>
        <v>UPAE CARPINA - CG Nº 022/2022</v>
      </c>
      <c r="C193" s="4" t="str">
        <f>'[1]TCE - ANEXO IV - Preencher'!E202</f>
        <v>5.2 - Serviços Técnicos Profissionais</v>
      </c>
      <c r="D193" s="3" t="str">
        <f>'[1]TCE - ANEXO IV - Preencher'!F202</f>
        <v xml:space="preserve">09.039.744/0024-80 </v>
      </c>
      <c r="E193" s="5" t="str">
        <f>'[1]TCE - ANEXO IV - Preencher'!G202</f>
        <v xml:space="preserve">CRIARH CONSULTORIA LTDA ME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00000647</v>
      </c>
      <c r="I193" s="6">
        <f>IF('[1]TCE - ANEXO IV - Preencher'!K202="","",'[1]TCE - ANEXO IV - Preencher'!K202)</f>
        <v>45591</v>
      </c>
      <c r="J193" s="5" t="str">
        <f>'[1]TCE - ANEXO IV - Preencher'!L202</f>
        <v>6DFV-2YKL</v>
      </c>
      <c r="K193" s="5" t="str">
        <f>IF(F193="B",LEFT('[1]TCE - ANEXO IV - Preencher'!M202,2),IF(F193="S",LEFT('[1]TCE - ANEXO IV - Preencher'!M202,7),IF('[1]TCE - ANEXO IV - Preencher'!H202="","")))</f>
        <v>26 - Pe</v>
      </c>
      <c r="L193" s="7">
        <f>'[1]TCE - ANEXO IV - Preencher'!N202</f>
        <v>231</v>
      </c>
    </row>
    <row r="194" spans="1:12" s="8" customFormat="1" ht="19.5" customHeight="1" x14ac:dyDescent="0.2">
      <c r="A194" s="3">
        <f>IFERROR(VLOOKUP(B194,'[1]DADOS (OCULTAR)'!$Q$3:$S$136,3,0),"")</f>
        <v>9039744002480</v>
      </c>
      <c r="B194" s="4" t="str">
        <f>'[1]TCE - ANEXO IV - Preencher'!C203</f>
        <v>UPAE CARPINA - CG Nº 022/2022</v>
      </c>
      <c r="C194" s="4" t="str">
        <f>'[1]TCE - ANEXO IV - Preencher'!E203</f>
        <v>5.2 - Serviços Técnicos Profissionais</v>
      </c>
      <c r="D194" s="3" t="str">
        <f>'[1]TCE - ANEXO IV - Preencher'!F203</f>
        <v xml:space="preserve">28.870.098/0001-57 </v>
      </c>
      <c r="E194" s="5" t="str">
        <f>'[1]TCE - ANEXO IV - Preencher'!G203</f>
        <v>RC SERVICOS DE CONTABILIDADE LTDA  - PARCELA 3/4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 xml:space="preserve">00000182 </v>
      </c>
      <c r="I194" s="6">
        <f>IF('[1]TCE - ANEXO IV - Preencher'!K203="","",'[1]TCE - ANEXO IV - Preencher'!K203)</f>
        <v>45574</v>
      </c>
      <c r="J194" s="5" t="str">
        <f>'[1]TCE - ANEXO IV - Preencher'!L203</f>
        <v>JCKS-AMJG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235.63</v>
      </c>
    </row>
    <row r="195" spans="1:12" s="8" customFormat="1" ht="19.5" customHeight="1" x14ac:dyDescent="0.2">
      <c r="A195" s="3">
        <f>IFERROR(VLOOKUP(B195,'[1]DADOS (OCULTAR)'!$Q$3:$S$136,3,0),"")</f>
        <v>9039744002480</v>
      </c>
      <c r="B195" s="4" t="str">
        <f>'[1]TCE - ANEXO IV - Preencher'!C204</f>
        <v>UPAE CARPINA - CG Nº 022/2022</v>
      </c>
      <c r="C195" s="4" t="str">
        <f>'[1]TCE - ANEXO IV - Preencher'!E204</f>
        <v>5.10 - Detetização/Tratamento de Resíduos e Afins</v>
      </c>
      <c r="D195" s="3">
        <f>'[1]TCE - ANEXO IV - Preencher'!F204</f>
        <v>10816775000274</v>
      </c>
      <c r="E195" s="5" t="str">
        <f>'[1]TCE - ANEXO IV - Preencher'!G204</f>
        <v>CARLOS ANTONIO DE OLIVEIRA MILET JUNIOR - ME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00011397</v>
      </c>
      <c r="I195" s="6">
        <f>IF('[1]TCE - ANEXO IV - Preencher'!K204="","",'[1]TCE - ANEXO IV - Preencher'!K204)</f>
        <v>45597</v>
      </c>
      <c r="J195" s="5" t="str">
        <f>'[1]TCE - ANEXO IV - Preencher'!L204</f>
        <v>l4TK-BEGM</v>
      </c>
      <c r="K195" s="5" t="str">
        <f>IF(F195="B",LEFT('[1]TCE - ANEXO IV - Preencher'!M204,2),IF(F195="S",LEFT('[1]TCE - ANEXO IV - Preencher'!M204,7),IF('[1]TCE - ANEXO IV - Preencher'!H204="","")))</f>
        <v>26 - Pe</v>
      </c>
      <c r="L195" s="7">
        <f>'[1]TCE - ANEXO IV - Preencher'!N204</f>
        <v>360</v>
      </c>
    </row>
    <row r="196" spans="1:12" s="8" customFormat="1" ht="19.5" customHeight="1" x14ac:dyDescent="0.2">
      <c r="A196" s="3">
        <f>IFERROR(VLOOKUP(B196,'[1]DADOS (OCULTAR)'!$Q$3:$S$136,3,0),"")</f>
        <v>9039744002480</v>
      </c>
      <c r="B196" s="4" t="str">
        <f>'[1]TCE - ANEXO IV - Preencher'!C205</f>
        <v>UPAE CARPINA - CG Nº 022/2022</v>
      </c>
      <c r="C196" s="4" t="str">
        <f>'[1]TCE - ANEXO IV - Preencher'!E205</f>
        <v>5.99 - Outros Serviços de Terceiros Pessoa Jurídica</v>
      </c>
      <c r="D196" s="3">
        <f>'[1]TCE - ANEXO IV - Preencher'!F205</f>
        <v>7901268000143</v>
      </c>
      <c r="E196" s="5" t="str">
        <f>'[1]TCE - ANEXO IV - Preencher'!G205</f>
        <v>INSPETORIA SALESIANA DO NORDESTE DO BRASIL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00021869</v>
      </c>
      <c r="I196" s="6">
        <f>IF('[1]TCE - ANEXO IV - Preencher'!K205="","",'[1]TCE - ANEXO IV - Preencher'!K205)</f>
        <v>45568</v>
      </c>
      <c r="J196" s="5" t="str">
        <f>'[1]TCE - ANEXO IV - Preencher'!L205</f>
        <v>GYZA-XM4I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140</v>
      </c>
    </row>
    <row r="197" spans="1:12" s="8" customFormat="1" ht="19.5" customHeight="1" x14ac:dyDescent="0.2">
      <c r="A197" s="3">
        <f>IFERROR(VLOOKUP(B197,'[1]DADOS (OCULTAR)'!$Q$3:$S$136,3,0),"")</f>
        <v>9039744002480</v>
      </c>
      <c r="B197" s="4" t="str">
        <f>'[1]TCE - ANEXO IV - Preencher'!C206</f>
        <v>UPAE CARPINA - CG Nº 022/2022</v>
      </c>
      <c r="C197" s="4" t="str">
        <f>'[1]TCE - ANEXO IV - Preencher'!E206</f>
        <v>5.99 - Outros Serviços de Terceiros Pessoa Jurídica</v>
      </c>
      <c r="D197" s="3">
        <f>'[1]TCE - ANEXO IV - Preencher'!F206</f>
        <v>27534506000137</v>
      </c>
      <c r="E197" s="5" t="str">
        <f>'[1]TCE - ANEXO IV - Preencher'!G206</f>
        <v>SINGULAR SERVIÇOES DE SAUDE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 xml:space="preserve">00023114 </v>
      </c>
      <c r="I197" s="6">
        <f>IF('[1]TCE - ANEXO IV - Preencher'!K206="","",'[1]TCE - ANEXO IV - Preencher'!K206)</f>
        <v>45602</v>
      </c>
      <c r="J197" s="5" t="str">
        <f>'[1]TCE - ANEXO IV - Preencher'!L206</f>
        <v>ZP3T-UHEA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70</v>
      </c>
    </row>
    <row r="198" spans="1:12" s="8" customFormat="1" ht="19.5" customHeight="1" x14ac:dyDescent="0.2">
      <c r="A198" s="3">
        <f>IFERROR(VLOOKUP(B198,'[1]DADOS (OCULTAR)'!$Q$3:$S$136,3,0),"")</f>
        <v>9039744002480</v>
      </c>
      <c r="B198" s="4" t="str">
        <f>'[1]TCE - ANEXO IV - Preencher'!C207</f>
        <v>UPAE CARPINA - CG Nº 022/2022</v>
      </c>
      <c r="C198" s="4" t="str">
        <f>'[1]TCE - ANEXO IV - Preencher'!E207</f>
        <v>5.99 - Outros Serviços de Terceiros Pessoa Jurídica</v>
      </c>
      <c r="D198" s="3">
        <f>'[1]TCE - ANEXO IV - Preencher'!F207</f>
        <v>19786063000143</v>
      </c>
      <c r="E198" s="5" t="str">
        <f>'[1]TCE - ANEXO IV - Preencher'!G207</f>
        <v>FELLIPE R P DE OLIVEIRA TRAT DE AGUA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00002659</v>
      </c>
      <c r="I198" s="6" t="str">
        <f>IF('[1]TCE - ANEXO IV - Preencher'!K207="","",'[1]TCE - ANEXO IV - Preencher'!K207)</f>
        <v>11/11/2024</v>
      </c>
      <c r="J198" s="5" t="str">
        <f>'[1]TCE - ANEXO IV - Preencher'!L207</f>
        <v>E3V7-JIWJ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363.33</v>
      </c>
    </row>
    <row r="199" spans="1:12" s="8" customFormat="1" ht="19.5" customHeight="1" x14ac:dyDescent="0.2">
      <c r="A199" s="3">
        <f>IFERROR(VLOOKUP(B199,'[1]DADOS (OCULTAR)'!$Q$3:$S$136,3,0),"")</f>
        <v>9039744002480</v>
      </c>
      <c r="B199" s="4" t="str">
        <f>'[1]TCE - ANEXO IV - Preencher'!C208</f>
        <v>UPAE CARPINA - CG Nº 022/2022</v>
      </c>
      <c r="C199" s="4" t="str">
        <f>'[1]TCE - ANEXO IV - Preencher'!E208</f>
        <v>5.99 - Outros Serviços de Terceiros Pessoa Jurídica</v>
      </c>
      <c r="D199" s="3">
        <f>'[1]TCE - ANEXO IV - Preencher'!F208</f>
        <v>14068428000180</v>
      </c>
      <c r="E199" s="5" t="str">
        <f>'[1]TCE - ANEXO IV - Preencher'!G208</f>
        <v>MARINHO E CASTRO SERVICOS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00006584</v>
      </c>
      <c r="I199" s="6">
        <f>IF('[1]TCE - ANEXO IV - Preencher'!K208="","",'[1]TCE - ANEXO IV - Preencher'!K208)</f>
        <v>45597</v>
      </c>
      <c r="J199" s="5" t="str">
        <f>'[1]TCE - ANEXO IV - Preencher'!L208</f>
        <v xml:space="preserve">G5S9-ZS7C 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1925.22</v>
      </c>
    </row>
    <row r="200" spans="1:12" s="8" customFormat="1" ht="19.5" customHeight="1" x14ac:dyDescent="0.2">
      <c r="A200" s="3">
        <f>IFERROR(VLOOKUP(B200,'[1]DADOS (OCULTAR)'!$Q$3:$S$136,3,0),"")</f>
        <v>9039744002480</v>
      </c>
      <c r="B200" s="4" t="str">
        <f>'[1]TCE - ANEXO IV - Preencher'!C209</f>
        <v>UPAE CARPINA - CG Nº 022/2022</v>
      </c>
      <c r="C200" s="4" t="str">
        <f>'[1]TCE - ANEXO IV - Preencher'!E209</f>
        <v>5.99 - Outros Serviços de Terceiros Pessoa Jurídica</v>
      </c>
      <c r="D200" s="3">
        <f>'[1]TCE - ANEXO IV - Preencher'!F209</f>
        <v>3480539000183</v>
      </c>
      <c r="E200" s="5" t="str">
        <f>'[1]TCE - ANEXO IV - Preencher'!G209</f>
        <v>TRANSPORTE DE CARGA BIOLÓGICA EXPRESS LTDA</v>
      </c>
      <c r="F200" s="5" t="str">
        <f>'[1]TCE - ANEXO IV - Preencher'!H209</f>
        <v>S</v>
      </c>
      <c r="G200" s="5" t="str">
        <f>'[1]TCE - ANEXO IV - Preencher'!I209</f>
        <v>N</v>
      </c>
      <c r="H200" s="5" t="str">
        <f>'[1]TCE - ANEXO IV - Preencher'!J209</f>
        <v>94834</v>
      </c>
      <c r="I200" s="6">
        <f>IF('[1]TCE - ANEXO IV - Preencher'!K209="","",'[1]TCE - ANEXO IV - Preencher'!K209)</f>
        <v>45600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35 - Sã</v>
      </c>
      <c r="L200" s="7">
        <f>'[1]TCE - ANEXO IV - Preencher'!N209</f>
        <v>2890</v>
      </c>
    </row>
    <row r="201" spans="1:12" s="8" customFormat="1" ht="19.5" customHeight="1" x14ac:dyDescent="0.2">
      <c r="A201" s="3">
        <f>IFERROR(VLOOKUP(B201,'[1]DADOS (OCULTAR)'!$Q$3:$S$136,3,0),"")</f>
        <v>9039744002480</v>
      </c>
      <c r="B201" s="4" t="str">
        <f>'[1]TCE - ANEXO IV - Preencher'!C210</f>
        <v>UPAE CARPINA - CG Nº 022/2022</v>
      </c>
      <c r="C201" s="4" t="str">
        <f>'[1]TCE - ANEXO IV - Preencher'!E210</f>
        <v>5.99 - Outros Serviços de Terceiros Pessoa Jurídica</v>
      </c>
      <c r="D201" s="3" t="str">
        <f>'[1]TCE - ANEXO IV - Preencher'!F210</f>
        <v>43.549.356/0001-91</v>
      </c>
      <c r="E201" s="5" t="str">
        <f>'[1]TCE - ANEXO IV - Preencher'!G210</f>
        <v xml:space="preserve">ANALYSE LABORATORIO E CONSULTORIA LTDA 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 xml:space="preserve">00002296 </v>
      </c>
      <c r="I201" s="6">
        <f>IF('[1]TCE - ANEXO IV - Preencher'!K210="","",'[1]TCE - ANEXO IV - Preencher'!K210)</f>
        <v>45590</v>
      </c>
      <c r="J201" s="5" t="str">
        <f>'[1]TCE - ANEXO IV - Preencher'!L210</f>
        <v xml:space="preserve">PNDQ-QHGE 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530</v>
      </c>
    </row>
    <row r="202" spans="1:12" s="8" customFormat="1" ht="19.5" customHeight="1" x14ac:dyDescent="0.2">
      <c r="A202" s="3">
        <f>IFERROR(VLOOKUP(B202,'[1]DADOS (OCULTAR)'!$Q$3:$S$136,3,0),"")</f>
        <v>9039744002480</v>
      </c>
      <c r="B202" s="4" t="str">
        <f>'[1]TCE - ANEXO IV - Preencher'!C211</f>
        <v>UPAE CARPINA - CG Nº 022/2022</v>
      </c>
      <c r="C202" s="4" t="str">
        <f>'[1]TCE - ANEXO IV - Preencher'!E211</f>
        <v>5.99 - Outros Serviços de Terceiros Pessoa Jurídica</v>
      </c>
      <c r="D202" s="3" t="str">
        <f>'[1]TCE - ANEXO IV - Preencher'!F211</f>
        <v>11.356.463/0001-07</v>
      </c>
      <c r="E202" s="5" t="str">
        <f>'[1]TCE - ANEXO IV - Preencher'!G211</f>
        <v xml:space="preserve">LIMPEX - SERVICO DE LIMPEZA DE RESERVATORIO LTDA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 xml:space="preserve">00001855 </v>
      </c>
      <c r="I202" s="6">
        <f>IF('[1]TCE - ANEXO IV - Preencher'!K211="","",'[1]TCE - ANEXO IV - Preencher'!K211)</f>
        <v>45604</v>
      </c>
      <c r="J202" s="5" t="str">
        <f>'[1]TCE - ANEXO IV - Preencher'!L211</f>
        <v xml:space="preserve">SESL-ZPXR 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850</v>
      </c>
    </row>
    <row r="203" spans="1:12" s="8" customFormat="1" ht="19.5" customHeight="1" x14ac:dyDescent="0.2">
      <c r="A203" s="3">
        <f>IFERROR(VLOOKUP(B203,'[1]DADOS (OCULTAR)'!$Q$3:$S$136,3,0),"")</f>
        <v>9039744002480</v>
      </c>
      <c r="B203" s="4" t="str">
        <f>'[1]TCE - ANEXO IV - Preencher'!C212</f>
        <v>UPAE CARPINA - CG Nº 022/2022</v>
      </c>
      <c r="C203" s="4" t="str">
        <f>'[1]TCE - ANEXO IV - Preencher'!E212</f>
        <v>5.99 - Outros Serviços de Terceiros Pessoa Jurídica</v>
      </c>
      <c r="D203" s="3" t="str">
        <f>'[1]TCE - ANEXO IV - Preencher'!F212</f>
        <v>24.351.280/0001-40</v>
      </c>
      <c r="E203" s="5" t="str">
        <f>'[1]TCE - ANEXO IV - Preencher'!G212</f>
        <v xml:space="preserve">LUGO ENGENHARIA LTDA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 xml:space="preserve">00000604 </v>
      </c>
      <c r="I203" s="6">
        <f>IF('[1]TCE - ANEXO IV - Preencher'!K212="","",'[1]TCE - ANEXO IV - Preencher'!K212)</f>
        <v>45609</v>
      </c>
      <c r="J203" s="5" t="str">
        <f>'[1]TCE - ANEXO IV - Preencher'!L212</f>
        <v xml:space="preserve">GZ2D-C3IL 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5427</v>
      </c>
    </row>
    <row r="204" spans="1:12" s="8" customFormat="1" ht="19.5" customHeight="1" x14ac:dyDescent="0.2">
      <c r="A204" s="3">
        <f>IFERROR(VLOOKUP(B204,'[1]DADOS (OCULTAR)'!$Q$3:$S$136,3,0),"")</f>
        <v>9039744002480</v>
      </c>
      <c r="B204" s="4" t="str">
        <f>'[1]TCE - ANEXO IV - Preencher'!C213</f>
        <v>UPAE CARPINA - CG Nº 022/2022</v>
      </c>
      <c r="C204" s="4" t="str">
        <f>'[1]TCE - ANEXO IV - Preencher'!E213</f>
        <v>5.5 - Reparo e Manutenção de Máquinas e Equipamentos</v>
      </c>
      <c r="D204" s="3">
        <f>'[1]TCE - ANEXO IV - Preencher'!F213</f>
        <v>8845988000100</v>
      </c>
      <c r="E204" s="5" t="str">
        <f>'[1]TCE - ANEXO IV - Preencher'!G213</f>
        <v>SL ENGENHARIA HOSPITALAR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 xml:space="preserve">000018057 </v>
      </c>
      <c r="I204" s="6">
        <f>IF('[1]TCE - ANEXO IV - Preencher'!K213="","",'[1]TCE - ANEXO IV - Preencher'!K213)</f>
        <v>45597</v>
      </c>
      <c r="J204" s="5" t="str">
        <f>'[1]TCE - ANEXO IV - Preencher'!L213</f>
        <v>NZSR47812</v>
      </c>
      <c r="K204" s="5" t="str">
        <f>IF(F204="B",LEFT('[1]TCE - ANEXO IV - Preencher'!M213,2),IF(F204="S",LEFT('[1]TCE - ANEXO IV - Preencher'!M213,7),IF('[1]TCE - ANEXO IV - Preencher'!H213="","")))</f>
        <v>26 - Pe</v>
      </c>
      <c r="L204" s="7">
        <f>'[1]TCE - ANEXO IV - Preencher'!N213</f>
        <v>3000</v>
      </c>
    </row>
    <row r="205" spans="1:12" s="8" customFormat="1" ht="19.5" customHeight="1" x14ac:dyDescent="0.2">
      <c r="A205" s="3">
        <f>IFERROR(VLOOKUP(B205,'[1]DADOS (OCULTAR)'!$Q$3:$S$136,3,0),"")</f>
        <v>9039744002480</v>
      </c>
      <c r="B205" s="4" t="str">
        <f>'[1]TCE - ANEXO IV - Preencher'!C214</f>
        <v>UPAE CARPINA - CG Nº 022/2022</v>
      </c>
      <c r="C205" s="4" t="str">
        <f>'[1]TCE - ANEXO IV - Preencher'!E214</f>
        <v>5.5 - Reparo e Manutenção de Máquinas e Equipamentos</v>
      </c>
      <c r="D205" s="3">
        <f>'[1]TCE - ANEXO IV - Preencher'!F214</f>
        <v>40893042000113</v>
      </c>
      <c r="E205" s="5" t="str">
        <f>'[1]TCE - ANEXO IV - Preencher'!G214</f>
        <v>ACESSPLUS MANUTENÇÃO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 xml:space="preserve">00006695 </v>
      </c>
      <c r="I205" s="6">
        <f>IF('[1]TCE - ANEXO IV - Preencher'!K214="","",'[1]TCE - ANEXO IV - Preencher'!K214)</f>
        <v>45597</v>
      </c>
      <c r="J205" s="5" t="str">
        <f>'[1]TCE - ANEXO IV - Preencher'!L214</f>
        <v xml:space="preserve">57YL-EAHJ </v>
      </c>
      <c r="K205" s="5" t="str">
        <f>IF(F205="B",LEFT('[1]TCE - ANEXO IV - Preencher'!M214,2),IF(F205="S",LEFT('[1]TCE - ANEXO IV - Preencher'!M214,7),IF('[1]TCE - ANEXO IV - Preencher'!H214="","")))</f>
        <v>26 - Pe</v>
      </c>
      <c r="L205" s="7">
        <f>'[1]TCE - ANEXO IV - Preencher'!N214</f>
        <v>496.4</v>
      </c>
    </row>
    <row r="206" spans="1:12" s="8" customFormat="1" ht="19.5" customHeight="1" x14ac:dyDescent="0.2">
      <c r="A206" s="3">
        <f>IFERROR(VLOOKUP(B206,'[1]DADOS (OCULTAR)'!$Q$3:$S$136,3,0),"")</f>
        <v>9039744002480</v>
      </c>
      <c r="B206" s="4" t="str">
        <f>'[1]TCE - ANEXO IV - Preencher'!C215</f>
        <v>UPAE CARPINA - CG Nº 022/2022</v>
      </c>
      <c r="C206" s="4" t="str">
        <f>'[1]TCE - ANEXO IV - Preencher'!E215</f>
        <v>5.5 - Reparo e Manutenção de Máquinas e Equipamentos</v>
      </c>
      <c r="D206" s="3">
        <f>'[1]TCE - ANEXO IV - Preencher'!F215</f>
        <v>47234286000133</v>
      </c>
      <c r="E206" s="5" t="str">
        <f>'[1]TCE - ANEXO IV - Preencher'!G215</f>
        <v>LOGICO PROJETOS CONSULTORIA E SERVIÇOS DE CLIMATIZAÇÃO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00000975</v>
      </c>
      <c r="I206" s="6">
        <f>IF('[1]TCE - ANEXO IV - Preencher'!K215="","",'[1]TCE - ANEXO IV - Preencher'!K215)</f>
        <v>45597</v>
      </c>
      <c r="J206" s="5" t="str">
        <f>'[1]TCE - ANEXO IV - Preencher'!L215</f>
        <v xml:space="preserve">PSWQ-FJBL </v>
      </c>
      <c r="K206" s="5" t="str">
        <f>IF(F206="B",LEFT('[1]TCE - ANEXO IV - Preencher'!M215,2),IF(F206="S",LEFT('[1]TCE - ANEXO IV - Preencher'!M215,7),IF('[1]TCE - ANEXO IV - Preencher'!H215="","")))</f>
        <v>26 - Pe</v>
      </c>
      <c r="L206" s="7">
        <f>'[1]TCE - ANEXO IV - Preencher'!N215</f>
        <v>7200</v>
      </c>
    </row>
    <row r="207" spans="1:12" s="8" customFormat="1" ht="19.5" customHeight="1" x14ac:dyDescent="0.2">
      <c r="A207" s="3">
        <f>IFERROR(VLOOKUP(B207,'[1]DADOS (OCULTAR)'!$Q$3:$S$136,3,0),"")</f>
        <v>9039744002480</v>
      </c>
      <c r="B207" s="4" t="str">
        <f>'[1]TCE - ANEXO IV - Preencher'!C216</f>
        <v>UPAE CARPINA - CG Nº 022/2022</v>
      </c>
      <c r="C207" s="4" t="str">
        <f>'[1]TCE - ANEXO IV - Preencher'!E216</f>
        <v>5.5 - Reparo e Manutenção de Máquinas e Equipamentos</v>
      </c>
      <c r="D207" s="3">
        <f>'[1]TCE - ANEXO IV - Preencher'!F216</f>
        <v>26332434000182</v>
      </c>
      <c r="E207" s="5" t="str">
        <f>'[1]TCE - ANEXO IV - Preencher'!G216</f>
        <v>GERASTEP GERADORES ASSISTENCIA TECNICA E PEÇAS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 xml:space="preserve">00052600 </v>
      </c>
      <c r="I207" s="6">
        <f>IF('[1]TCE - ANEXO IV - Preencher'!K216="","",'[1]TCE - ANEXO IV - Preencher'!K216)</f>
        <v>45582</v>
      </c>
      <c r="J207" s="5" t="str">
        <f>'[1]TCE - ANEXO IV - Preencher'!L216</f>
        <v xml:space="preserve">FCBJ-LGHW </v>
      </c>
      <c r="K207" s="5" t="str">
        <f>IF(F207="B",LEFT('[1]TCE - ANEXO IV - Preencher'!M216,2),IF(F207="S",LEFT('[1]TCE - ANEXO IV - Preencher'!M216,7),IF('[1]TCE - ANEXO IV - Preencher'!H216="","")))</f>
        <v>26 - Pe</v>
      </c>
      <c r="L207" s="7">
        <f>'[1]TCE - ANEXO IV - Preencher'!N216</f>
        <v>760</v>
      </c>
    </row>
    <row r="208" spans="1:12" s="8" customFormat="1" ht="19.5" customHeight="1" x14ac:dyDescent="0.2">
      <c r="A208" s="3">
        <f>IFERROR(VLOOKUP(B208,'[1]DADOS (OCULTAR)'!$Q$3:$S$136,3,0),"")</f>
        <v>9039744002480</v>
      </c>
      <c r="B208" s="4" t="str">
        <f>'[1]TCE - ANEXO IV - Preencher'!C217</f>
        <v>UPAE CARPINA - CG Nº 022/2022</v>
      </c>
      <c r="C208" s="4" t="str">
        <f>'[1]TCE - ANEXO IV - Preencher'!E217</f>
        <v>5.99 - Outros Serviços de Terceiros Pessoa Jurídica</v>
      </c>
      <c r="D208" s="3">
        <f>'[1]TCE - ANEXO IV - Preencher'!F217</f>
        <v>20147617004210</v>
      </c>
      <c r="E208" s="5" t="str">
        <f>'[1]TCE - ANEXO IV - Preencher'!G217</f>
        <v>JAMEF TRANSPRTES LTDA - REC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436850</v>
      </c>
      <c r="I208" s="6">
        <f>IF('[1]TCE - ANEXO IV - Preencher'!K217="","",'[1]TCE - ANEXO IV - Preencher'!K217)</f>
        <v>45566</v>
      </c>
      <c r="J208" s="5" t="str">
        <f>'[1]TCE - ANEXO IV - Preencher'!L217</f>
        <v>26241020147617004210570010004368501998882011</v>
      </c>
      <c r="K208" s="5" t="str">
        <f>IF(F208="B",LEFT('[1]TCE - ANEXO IV - Preencher'!M217,2),IF(F208="S",LEFT('[1]TCE - ANEXO IV - Preencher'!M217,7),IF('[1]TCE - ANEXO IV - Preencher'!H217="","")))</f>
        <v>26 - Pe</v>
      </c>
      <c r="L208" s="7">
        <f>'[1]TCE - ANEXO IV - Preencher'!N217</f>
        <v>1045.74</v>
      </c>
    </row>
    <row r="209" spans="1:12" s="8" customFormat="1" ht="19.5" customHeight="1" x14ac:dyDescent="0.2">
      <c r="A209" s="3">
        <f>IFERROR(VLOOKUP(B209,'[1]DADOS (OCULTAR)'!$Q$3:$S$136,3,0),"")</f>
        <v>9039744002480</v>
      </c>
      <c r="B209" s="4" t="str">
        <f>'[1]TCE - ANEXO IV - Preencher'!C218</f>
        <v>UPAE CARPINA - CG Nº 022/2022</v>
      </c>
      <c r="C209" s="4" t="str">
        <f>'[1]TCE - ANEXO IV - Preencher'!E218</f>
        <v>1.99 - Outras Despesas com Pessoal</v>
      </c>
      <c r="D209" s="3">
        <f>'[1]TCE - ANEXO IV - Preencher'!F218</f>
        <v>3856525424</v>
      </c>
      <c r="E209" s="5" t="str">
        <f>'[1]TCE - ANEXO IV - Preencher'!G218</f>
        <v>PATRICIA FERREIRA DA SILVA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>
        <f>IF('[1]TCE - ANEXO IV - Preencher'!K218="","",'[1]TCE - ANEXO IV - Preencher'!K218)</f>
        <v>45580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Pe</v>
      </c>
      <c r="L209" s="7">
        <f>'[1]TCE - ANEXO IV - Preencher'!N218</f>
        <v>322</v>
      </c>
    </row>
    <row r="210" spans="1:12" s="8" customFormat="1" ht="19.5" customHeight="1" x14ac:dyDescent="0.2">
      <c r="A210" s="3">
        <f>IFERROR(VLOOKUP(B210,'[1]DADOS (OCULTAR)'!$Q$3:$S$136,3,0),"")</f>
        <v>9039744002480</v>
      </c>
      <c r="B210" s="4" t="str">
        <f>'[1]TCE - ANEXO IV - Preencher'!C219</f>
        <v>UPAE CARPINA - CG Nº 022/2022</v>
      </c>
      <c r="C210" s="4" t="str">
        <f>'[1]TCE - ANEXO IV - Preencher'!E219</f>
        <v>1.99 - Outras Despesas com Pessoal</v>
      </c>
      <c r="D210" s="3">
        <f>'[1]TCE - ANEXO IV - Preencher'!F219</f>
        <v>70266904424</v>
      </c>
      <c r="E210" s="5" t="str">
        <f>'[1]TCE - ANEXO IV - Preencher'!G219</f>
        <v>DANIELLE DE MOURA MENDES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>
        <f>IF('[1]TCE - ANEXO IV - Preencher'!K219="","",'[1]TCE - ANEXO IV - Preencher'!K219)</f>
        <v>45566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28</v>
      </c>
    </row>
    <row r="211" spans="1:12" s="8" customFormat="1" ht="19.5" customHeight="1" x14ac:dyDescent="0.2">
      <c r="A211" s="3">
        <f>IFERROR(VLOOKUP(B211,'[1]DADOS (OCULTAR)'!$Q$3:$S$136,3,0),"")</f>
        <v>9039744002480</v>
      </c>
      <c r="B211" s="4" t="str">
        <f>'[1]TCE - ANEXO IV - Preencher'!C220</f>
        <v>UPAE CARPINA - CG Nº 022/2022</v>
      </c>
      <c r="C211" s="4" t="str">
        <f>'[1]TCE - ANEXO IV - Preencher'!E220</f>
        <v>5.99 - Outros Serviços de Terceiros Pessoa Jurídica</v>
      </c>
      <c r="D211" s="3">
        <f>'[1]TCE - ANEXO IV - Preencher'!F220</f>
        <v>10572014000133</v>
      </c>
      <c r="E211" s="5" t="str">
        <f>'[1]TCE - ANEXO IV - Preencher'!G220</f>
        <v>PE-SEFAZ/ TFUSP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>
        <f>IF('[1]TCE - ANEXO IV - Preencher'!K220="","",'[1]TCE - ANEXO IV - Preencher'!K220)</f>
        <v>45568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2052.58</v>
      </c>
    </row>
    <row r="212" spans="1:12" s="8" customFormat="1" ht="19.5" customHeight="1" x14ac:dyDescent="0.2">
      <c r="A212" s="3">
        <f>IFERROR(VLOOKUP(B212,'[1]DADOS (OCULTAR)'!$Q$3:$S$136,3,0),"")</f>
        <v>9039744002480</v>
      </c>
      <c r="B212" s="4" t="str">
        <f>'[1]TCE - ANEXO IV - Preencher'!C221</f>
        <v>UPAE CARPINA - CG Nº 022/2022</v>
      </c>
      <c r="C212" s="4" t="str">
        <f>'[1]TCE - ANEXO IV - Preencher'!E221</f>
        <v>5.19 - Serviços Gráficos, de Encadernação e de Emolduração</v>
      </c>
      <c r="D212" s="3">
        <f>'[1]TCE - ANEXO IV - Preencher'!F221</f>
        <v>23755654000120</v>
      </c>
      <c r="E212" s="5" t="str">
        <f>'[1]TCE - ANEXO IV - Preencher'!G221</f>
        <v>COPYLASER GRAFICA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00000059</v>
      </c>
      <c r="I212" s="6">
        <f>IF('[1]TCE - ANEXO IV - Preencher'!K221="","",'[1]TCE - ANEXO IV - Preencher'!K221)</f>
        <v>45586</v>
      </c>
      <c r="J212" s="5" t="str">
        <f>'[1]TCE - ANEXO IV - Preencher'!L221</f>
        <v>JZKD-VG3N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600</v>
      </c>
    </row>
    <row r="213" spans="1:12" s="8" customFormat="1" ht="19.5" customHeight="1" x14ac:dyDescent="0.2">
      <c r="A213" s="3">
        <f>IFERROR(VLOOKUP(B213,'[1]DADOS (OCULTAR)'!$Q$3:$S$136,3,0),"")</f>
        <v>9039744002480</v>
      </c>
      <c r="B213" s="4" t="str">
        <f>'[1]TCE - ANEXO IV - Preencher'!C222</f>
        <v>UPAE CARPINA - CG Nº 022/2022</v>
      </c>
      <c r="C213" s="4" t="str">
        <f>'[1]TCE - ANEXO IV - Preencher'!E222</f>
        <v>5.19 - Serviços Gráficos, de Encadernação e de Emolduração</v>
      </c>
      <c r="D213" s="3" t="str">
        <f>'[1]TCE - ANEXO IV - Preencher'!F222</f>
        <v xml:space="preserve">10.473.437/0001-04 </v>
      </c>
      <c r="E213" s="5" t="str">
        <f>'[1]TCE - ANEXO IV - Preencher'!G222</f>
        <v xml:space="preserve">FOTO BELEZA ARTES COMERCIO LTDA 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 xml:space="preserve">00024513 </v>
      </c>
      <c r="I213" s="6">
        <f>IF('[1]TCE - ANEXO IV - Preencher'!K222="","",'[1]TCE - ANEXO IV - Preencher'!K222)</f>
        <v>45600</v>
      </c>
      <c r="J213" s="5" t="str">
        <f>'[1]TCE - ANEXO IV - Preencher'!L222</f>
        <v xml:space="preserve">GH63-4L8M 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88</v>
      </c>
    </row>
    <row r="214" spans="1:12" s="8" customFormat="1" ht="19.5" customHeight="1" x14ac:dyDescent="0.2">
      <c r="A214" s="3">
        <f>IFERROR(VLOOKUP(B214,'[1]DADOS (OCULTAR)'!$Q$3:$S$136,3,0),"")</f>
        <v>9039744002480</v>
      </c>
      <c r="B214" s="4" t="str">
        <f>'[1]TCE - ANEXO IV - Preencher'!C223</f>
        <v>UPAE CARPINA - CG Nº 022/2022</v>
      </c>
      <c r="C214" s="4" t="str">
        <f>'[1]TCE - ANEXO IV - Preencher'!E223</f>
        <v>4.99 - Outros Serviços de Terceiros Pessoa Física</v>
      </c>
      <c r="D214" s="3" t="str">
        <f>'[1]TCE - ANEXO IV - Preencher'!F223</f>
        <v>010.565.124-90</v>
      </c>
      <c r="E214" s="5" t="str">
        <f>'[1]TCE - ANEXO IV - Preencher'!G223</f>
        <v>LUANNA GRESSA SOARES DE MELO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>
        <f>IF('[1]TCE - ANEXO IV - Preencher'!K223="","",'[1]TCE - ANEXO IV - Preencher'!K223)</f>
        <v>45567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114.45</v>
      </c>
    </row>
    <row r="215" spans="1:12" s="8" customFormat="1" ht="19.5" customHeight="1" x14ac:dyDescent="0.2">
      <c r="A215" s="3">
        <f>IFERROR(VLOOKUP(B215,'[1]DADOS (OCULTAR)'!$Q$3:$S$136,3,0),"")</f>
        <v>9039744002480</v>
      </c>
      <c r="B215" s="4" t="str">
        <f>'[1]TCE - ANEXO IV - Preencher'!C224</f>
        <v>UPAE CARPINA - CG Nº 022/2022</v>
      </c>
      <c r="C215" s="4" t="str">
        <f>'[1]TCE - ANEXO IV - Preencher'!E224</f>
        <v>4.99 - Outros Serviços de Terceiros Pessoa Física</v>
      </c>
      <c r="D215" s="3">
        <f>'[1]TCE - ANEXO IV - Preencher'!F224</f>
        <v>7286863410</v>
      </c>
      <c r="E215" s="5" t="str">
        <f>'[1]TCE - ANEXO IV - Preencher'!G224</f>
        <v>PAULA MONIELE MARINS GONDIM</v>
      </c>
      <c r="F215" s="5" t="str">
        <f>'[1]TCE - ANEXO IV - Preencher'!H224</f>
        <v>S</v>
      </c>
      <c r="G215" s="5" t="str">
        <f>'[1]TCE - ANEXO IV - Preencher'!I224</f>
        <v>N</v>
      </c>
      <c r="H215" s="5">
        <f>'[1]TCE - ANEXO IV - Preencher'!J224</f>
        <v>0</v>
      </c>
      <c r="I215" s="6">
        <f>IF('[1]TCE - ANEXO IV - Preencher'!K224="","",'[1]TCE - ANEXO IV - Preencher'!K224)</f>
        <v>45567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40</v>
      </c>
    </row>
    <row r="216" spans="1:12" s="8" customFormat="1" ht="19.5" customHeight="1" x14ac:dyDescent="0.2">
      <c r="A216" s="3">
        <f>IFERROR(VLOOKUP(B216,'[1]DADOS (OCULTAR)'!$Q$3:$S$136,3,0),"")</f>
        <v>9039744002480</v>
      </c>
      <c r="B216" s="4" t="str">
        <f>'[1]TCE - ANEXO IV - Preencher'!C225</f>
        <v>UPAE CARPINA - CG Nº 022/2022</v>
      </c>
      <c r="C216" s="4" t="str">
        <f>'[1]TCE - ANEXO IV - Preencher'!E225</f>
        <v>4.99 - Outros Serviços de Terceiros Pessoa Física</v>
      </c>
      <c r="D216" s="3">
        <f>'[1]TCE - ANEXO IV - Preencher'!F225</f>
        <v>11783530448</v>
      </c>
      <c r="E216" s="5" t="str">
        <f>'[1]TCE - ANEXO IV - Preencher'!G225</f>
        <v>SEBASTIANA RUTE SOUZA</v>
      </c>
      <c r="F216" s="5" t="str">
        <f>'[1]TCE - ANEXO IV - Preencher'!H225</f>
        <v>S</v>
      </c>
      <c r="G216" s="5" t="str">
        <f>'[1]TCE - ANEXO IV - Preencher'!I225</f>
        <v>N</v>
      </c>
      <c r="H216" s="5">
        <f>'[1]TCE - ANEXO IV - Preencher'!J225</f>
        <v>0</v>
      </c>
      <c r="I216" s="6">
        <f>IF('[1]TCE - ANEXO IV - Preencher'!K225="","",'[1]TCE - ANEXO IV - Preencher'!K225)</f>
        <v>45567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40</v>
      </c>
    </row>
    <row r="217" spans="1:12" s="8" customFormat="1" ht="19.5" customHeight="1" x14ac:dyDescent="0.2">
      <c r="A217" s="3">
        <f>IFERROR(VLOOKUP(B217,'[1]DADOS (OCULTAR)'!$Q$3:$S$136,3,0),"")</f>
        <v>9039744002480</v>
      </c>
      <c r="B217" s="4" t="str">
        <f>'[1]TCE - ANEXO IV - Preencher'!C226</f>
        <v>UPAE CARPINA - CG Nº 022/2022</v>
      </c>
      <c r="C217" s="4" t="str">
        <f>'[1]TCE - ANEXO IV - Preencher'!E226</f>
        <v>4.99 - Outros Serviços de Terceiros Pessoa Física</v>
      </c>
      <c r="D217" s="3">
        <f>'[1]TCE - ANEXO IV - Preencher'!F226</f>
        <v>7771483402</v>
      </c>
      <c r="E217" s="5" t="str">
        <f>'[1]TCE - ANEXO IV - Preencher'!G226</f>
        <v xml:space="preserve">PRISCILA FRANCIELLY SILVA COELHO </v>
      </c>
      <c r="F217" s="5" t="str">
        <f>'[1]TCE - ANEXO IV - Preencher'!H226</f>
        <v>S</v>
      </c>
      <c r="G217" s="5" t="str">
        <f>'[1]TCE - ANEXO IV - Preencher'!I226</f>
        <v>N</v>
      </c>
      <c r="H217" s="5">
        <f>'[1]TCE - ANEXO IV - Preencher'!J226</f>
        <v>0</v>
      </c>
      <c r="I217" s="6">
        <f>IF('[1]TCE - ANEXO IV - Preencher'!K226="","",'[1]TCE - ANEXO IV - Preencher'!K226)</f>
        <v>45568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40</v>
      </c>
    </row>
    <row r="218" spans="1:12" s="8" customFormat="1" ht="19.5" customHeight="1" x14ac:dyDescent="0.2">
      <c r="A218" s="3">
        <f>IFERROR(VLOOKUP(B218,'[1]DADOS (OCULTAR)'!$Q$3:$S$136,3,0),"")</f>
        <v>9039744002480</v>
      </c>
      <c r="B218" s="4" t="str">
        <f>'[1]TCE - ANEXO IV - Preencher'!C227</f>
        <v>UPAE CARPINA - CG Nº 022/2022</v>
      </c>
      <c r="C218" s="4" t="str">
        <f>'[1]TCE - ANEXO IV - Preencher'!E227</f>
        <v>4.99 - Outros Serviços de Terceiros Pessoa Física</v>
      </c>
      <c r="D218" s="3">
        <f>'[1]TCE - ANEXO IV - Preencher'!F227</f>
        <v>7771483402</v>
      </c>
      <c r="E218" s="5" t="str">
        <f>'[1]TCE - ANEXO IV - Preencher'!G227</f>
        <v>PRISCILA FRANCIELLY SILVA COELHO - TRANSPORTE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>
        <f>IF('[1]TCE - ANEXO IV - Preencher'!K227="","",'[1]TCE - ANEXO IV - Preencher'!K227)</f>
        <v>45568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18.920000000000002</v>
      </c>
    </row>
    <row r="219" spans="1:12" s="8" customFormat="1" ht="19.5" customHeight="1" x14ac:dyDescent="0.2">
      <c r="A219" s="3">
        <f>IFERROR(VLOOKUP(B219,'[1]DADOS (OCULTAR)'!$Q$3:$S$136,3,0),"")</f>
        <v>9039744002480</v>
      </c>
      <c r="B219" s="4" t="str">
        <f>'[1]TCE - ANEXO IV - Preencher'!C228</f>
        <v>UPAE CARPINA - CG Nº 022/2022</v>
      </c>
      <c r="C219" s="4" t="str">
        <f>'[1]TCE - ANEXO IV - Preencher'!E228</f>
        <v>4.99 - Outros Serviços de Terceiros Pessoa Física</v>
      </c>
      <c r="D219" s="3">
        <f>'[1]TCE - ANEXO IV - Preencher'!F228</f>
        <v>10516381431</v>
      </c>
      <c r="E219" s="5" t="str">
        <f>'[1]TCE - ANEXO IV - Preencher'!G228</f>
        <v>JACKSON SERAFIM FERREIRA DA SILVA</v>
      </c>
      <c r="F219" s="5" t="str">
        <f>'[1]TCE - ANEXO IV - Preencher'!H228</f>
        <v>S</v>
      </c>
      <c r="G219" s="5" t="str">
        <f>'[1]TCE - ANEXO IV - Preencher'!I228</f>
        <v>N</v>
      </c>
      <c r="H219" s="5">
        <f>'[1]TCE - ANEXO IV - Preencher'!J228</f>
        <v>0</v>
      </c>
      <c r="I219" s="6">
        <f>IF('[1]TCE - ANEXO IV - Preencher'!K228="","",'[1]TCE - ANEXO IV - Preencher'!K228)</f>
        <v>45568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40</v>
      </c>
    </row>
    <row r="220" spans="1:12" s="8" customFormat="1" ht="19.5" customHeight="1" x14ac:dyDescent="0.2">
      <c r="A220" s="3">
        <f>IFERROR(VLOOKUP(B220,'[1]DADOS (OCULTAR)'!$Q$3:$S$136,3,0),"")</f>
        <v>9039744002480</v>
      </c>
      <c r="B220" s="4" t="str">
        <f>'[1]TCE - ANEXO IV - Preencher'!C229</f>
        <v>UPAE CARPINA - CG Nº 022/2022</v>
      </c>
      <c r="C220" s="4" t="str">
        <f>'[1]TCE - ANEXO IV - Preencher'!E229</f>
        <v>4.99 - Outros Serviços de Terceiros Pessoa Física</v>
      </c>
      <c r="D220" s="3">
        <f>'[1]TCE - ANEXO IV - Preencher'!F229</f>
        <v>5440495436</v>
      </c>
      <c r="E220" s="5" t="str">
        <f>'[1]TCE - ANEXO IV - Preencher'!G229</f>
        <v>ANNE KAROLLINY DE OLIVEIRA</v>
      </c>
      <c r="F220" s="5" t="str">
        <f>'[1]TCE - ANEXO IV - Preencher'!H229</f>
        <v>S</v>
      </c>
      <c r="G220" s="5" t="str">
        <f>'[1]TCE - ANEXO IV - Preencher'!I229</f>
        <v>N</v>
      </c>
      <c r="H220" s="5">
        <f>'[1]TCE - ANEXO IV - Preencher'!J229</f>
        <v>0</v>
      </c>
      <c r="I220" s="6">
        <f>IF('[1]TCE - ANEXO IV - Preencher'!K229="","",'[1]TCE - ANEXO IV - Preencher'!K229)</f>
        <v>45568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40</v>
      </c>
    </row>
    <row r="221" spans="1:12" s="8" customFormat="1" ht="19.5" customHeight="1" x14ac:dyDescent="0.2">
      <c r="A221" s="3">
        <f>IFERROR(VLOOKUP(B221,'[1]DADOS (OCULTAR)'!$Q$3:$S$136,3,0),"")</f>
        <v>9039744002480</v>
      </c>
      <c r="B221" s="4" t="str">
        <f>'[1]TCE - ANEXO IV - Preencher'!C230</f>
        <v>UPAE CARPINA - CG Nº 022/2022</v>
      </c>
      <c r="C221" s="4" t="str">
        <f>'[1]TCE - ANEXO IV - Preencher'!E230</f>
        <v>4.99 - Outros Serviços de Terceiros Pessoa Física</v>
      </c>
      <c r="D221" s="3">
        <f>'[1]TCE - ANEXO IV - Preencher'!F230</f>
        <v>11506220401</v>
      </c>
      <c r="E221" s="5" t="str">
        <f>'[1]TCE - ANEXO IV - Preencher'!G230</f>
        <v>ELYDA GABRIELLE PEREIRA DE LIRA</v>
      </c>
      <c r="F221" s="5" t="str">
        <f>'[1]TCE - ANEXO IV - Preencher'!H230</f>
        <v>S</v>
      </c>
      <c r="G221" s="5" t="str">
        <f>'[1]TCE - ANEXO IV - Preencher'!I230</f>
        <v>N</v>
      </c>
      <c r="H221" s="5">
        <f>'[1]TCE - ANEXO IV - Preencher'!J230</f>
        <v>0</v>
      </c>
      <c r="I221" s="6">
        <f>IF('[1]TCE - ANEXO IV - Preencher'!K230="","",'[1]TCE - ANEXO IV - Preencher'!K230)</f>
        <v>45568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40</v>
      </c>
    </row>
    <row r="222" spans="1:12" s="8" customFormat="1" ht="19.5" customHeight="1" x14ac:dyDescent="0.2">
      <c r="A222" s="3">
        <f>IFERROR(VLOOKUP(B222,'[1]DADOS (OCULTAR)'!$Q$3:$S$136,3,0),"")</f>
        <v>9039744002480</v>
      </c>
      <c r="B222" s="4" t="str">
        <f>'[1]TCE - ANEXO IV - Preencher'!C231</f>
        <v>UPAE CARPINA - CG Nº 022/2022</v>
      </c>
      <c r="C222" s="4" t="str">
        <f>'[1]TCE - ANEXO IV - Preencher'!E231</f>
        <v>4.99 - Outros Serviços de Terceiros Pessoa Física</v>
      </c>
      <c r="D222" s="3">
        <f>'[1]TCE - ANEXO IV - Preencher'!F231</f>
        <v>12206569418</v>
      </c>
      <c r="E222" s="5" t="str">
        <f>'[1]TCE - ANEXO IV - Preencher'!G231</f>
        <v>ERICA MARIA DA SILVA GOMES</v>
      </c>
      <c r="F222" s="5" t="str">
        <f>'[1]TCE - ANEXO IV - Preencher'!H231</f>
        <v>S</v>
      </c>
      <c r="G222" s="5" t="str">
        <f>'[1]TCE - ANEXO IV - Preencher'!I231</f>
        <v>N</v>
      </c>
      <c r="H222" s="5">
        <f>'[1]TCE - ANEXO IV - Preencher'!J231</f>
        <v>0</v>
      </c>
      <c r="I222" s="6">
        <f>IF('[1]TCE - ANEXO IV - Preencher'!K231="","",'[1]TCE - ANEXO IV - Preencher'!K231)</f>
        <v>45575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40</v>
      </c>
    </row>
    <row r="223" spans="1:12" s="8" customFormat="1" ht="19.5" customHeight="1" x14ac:dyDescent="0.2">
      <c r="A223" s="3">
        <f>IFERROR(VLOOKUP(B223,'[1]DADOS (OCULTAR)'!$Q$3:$S$136,3,0),"")</f>
        <v>9039744002480</v>
      </c>
      <c r="B223" s="4" t="str">
        <f>'[1]TCE - ANEXO IV - Preencher'!C232</f>
        <v>UPAE CARPINA - CG Nº 022/2022</v>
      </c>
      <c r="C223" s="4" t="str">
        <f>'[1]TCE - ANEXO IV - Preencher'!E232</f>
        <v>4.99 - Outros Serviços de Terceiros Pessoa Física</v>
      </c>
      <c r="D223" s="3">
        <f>'[1]TCE - ANEXO IV - Preencher'!F232</f>
        <v>12082950476</v>
      </c>
      <c r="E223" s="5" t="str">
        <f>'[1]TCE - ANEXO IV - Preencher'!G232</f>
        <v>JULIANA MIRLANIA DA SILVA</v>
      </c>
      <c r="F223" s="5" t="str">
        <f>'[1]TCE - ANEXO IV - Preencher'!H232</f>
        <v>S</v>
      </c>
      <c r="G223" s="5" t="str">
        <f>'[1]TCE - ANEXO IV - Preencher'!I232</f>
        <v>N</v>
      </c>
      <c r="H223" s="5">
        <f>'[1]TCE - ANEXO IV - Preencher'!J232</f>
        <v>0</v>
      </c>
      <c r="I223" s="6">
        <f>IF('[1]TCE - ANEXO IV - Preencher'!K232="","",'[1]TCE - ANEXO IV - Preencher'!K232)</f>
        <v>45575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40</v>
      </c>
    </row>
    <row r="224" spans="1:12" s="8" customFormat="1" ht="19.5" customHeight="1" x14ac:dyDescent="0.2">
      <c r="A224" s="3">
        <f>IFERROR(VLOOKUP(B224,'[1]DADOS (OCULTAR)'!$Q$3:$S$136,3,0),"")</f>
        <v>9039744002480</v>
      </c>
      <c r="B224" s="4" t="str">
        <f>'[1]TCE - ANEXO IV - Preencher'!C233</f>
        <v>UPAE CARPINA - CG Nº 022/2022</v>
      </c>
      <c r="C224" s="4" t="str">
        <f>'[1]TCE - ANEXO IV - Preencher'!E233</f>
        <v>4.99 - Outros Serviços de Terceiros Pessoa Física</v>
      </c>
      <c r="D224" s="3">
        <f>'[1]TCE - ANEXO IV - Preencher'!F233</f>
        <v>11121407439</v>
      </c>
      <c r="E224" s="5" t="str">
        <f>'[1]TCE - ANEXO IV - Preencher'!G233</f>
        <v>ZEDEQUIAS FRANÇA DE PAIVA</v>
      </c>
      <c r="F224" s="5" t="str">
        <f>'[1]TCE - ANEXO IV - Preencher'!H233</f>
        <v>S</v>
      </c>
      <c r="G224" s="5" t="str">
        <f>'[1]TCE - ANEXO IV - Preencher'!I233</f>
        <v>N</v>
      </c>
      <c r="H224" s="5">
        <f>'[1]TCE - ANEXO IV - Preencher'!J233</f>
        <v>0</v>
      </c>
      <c r="I224" s="6">
        <f>IF('[1]TCE - ANEXO IV - Preencher'!K233="","",'[1]TCE - ANEXO IV - Preencher'!K233)</f>
        <v>45575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40</v>
      </c>
    </row>
    <row r="225" spans="1:12" s="8" customFormat="1" ht="19.5" customHeight="1" x14ac:dyDescent="0.2">
      <c r="A225" s="3">
        <f>IFERROR(VLOOKUP(B225,'[1]DADOS (OCULTAR)'!$Q$3:$S$136,3,0),"")</f>
        <v>9039744002480</v>
      </c>
      <c r="B225" s="4" t="str">
        <f>'[1]TCE - ANEXO IV - Preencher'!C234</f>
        <v>UPAE CARPINA - CG Nº 022/2022</v>
      </c>
      <c r="C225" s="4" t="str">
        <f>'[1]TCE - ANEXO IV - Preencher'!E234</f>
        <v>4.99 - Outros Serviços de Terceiros Pessoa Física</v>
      </c>
      <c r="D225" s="3">
        <f>'[1]TCE - ANEXO IV - Preencher'!F234</f>
        <v>11506220401</v>
      </c>
      <c r="E225" s="5" t="str">
        <f>'[1]TCE - ANEXO IV - Preencher'!G234</f>
        <v xml:space="preserve">ELYDA GABRIELLE PEREIRA DE LIRA </v>
      </c>
      <c r="F225" s="5" t="str">
        <f>'[1]TCE - ANEXO IV - Preencher'!H234</f>
        <v>S</v>
      </c>
      <c r="G225" s="5" t="str">
        <f>'[1]TCE - ANEXO IV - Preencher'!I234</f>
        <v>N</v>
      </c>
      <c r="H225" s="5">
        <f>'[1]TCE - ANEXO IV - Preencher'!J234</f>
        <v>0</v>
      </c>
      <c r="I225" s="6">
        <f>IF('[1]TCE - ANEXO IV - Preencher'!K234="","",'[1]TCE - ANEXO IV - Preencher'!K234)</f>
        <v>45576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40</v>
      </c>
    </row>
    <row r="226" spans="1:12" s="8" customFormat="1" ht="19.5" customHeight="1" x14ac:dyDescent="0.2">
      <c r="A226" s="3">
        <f>IFERROR(VLOOKUP(B226,'[1]DADOS (OCULTAR)'!$Q$3:$S$136,3,0),"")</f>
        <v>9039744002480</v>
      </c>
      <c r="B226" s="4" t="str">
        <f>'[1]TCE - ANEXO IV - Preencher'!C235</f>
        <v>UPAE CARPINA - CG Nº 022/2022</v>
      </c>
      <c r="C226" s="4" t="str">
        <f>'[1]TCE - ANEXO IV - Preencher'!E235</f>
        <v>4.99 - Outros Serviços de Terceiros Pessoa Física</v>
      </c>
      <c r="D226" s="3">
        <f>'[1]TCE - ANEXO IV - Preencher'!F235</f>
        <v>11506220401</v>
      </c>
      <c r="E226" s="5" t="str">
        <f>'[1]TCE - ANEXO IV - Preencher'!G235</f>
        <v>ELYDA GABRIELLE PEREIRA DE LIRA - TRANSPORTE</v>
      </c>
      <c r="F226" s="5" t="str">
        <f>'[1]TCE - ANEXO IV - Preencher'!H235</f>
        <v>S</v>
      </c>
      <c r="G226" s="5" t="str">
        <f>'[1]TCE - ANEXO IV - Preencher'!I235</f>
        <v>N</v>
      </c>
      <c r="H226" s="5">
        <f>'[1]TCE - ANEXO IV - Preencher'!J235</f>
        <v>0</v>
      </c>
      <c r="I226" s="6">
        <f>IF('[1]TCE - ANEXO IV - Preencher'!K235="","",'[1]TCE - ANEXO IV - Preencher'!K235)</f>
        <v>45576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19.91</v>
      </c>
    </row>
    <row r="227" spans="1:12" s="8" customFormat="1" ht="19.5" customHeight="1" x14ac:dyDescent="0.2">
      <c r="A227" s="3">
        <f>IFERROR(VLOOKUP(B227,'[1]DADOS (OCULTAR)'!$Q$3:$S$136,3,0),"")</f>
        <v>9039744002480</v>
      </c>
      <c r="B227" s="4" t="str">
        <f>'[1]TCE - ANEXO IV - Preencher'!C236</f>
        <v>UPAE CARPINA - CG Nº 022/2022</v>
      </c>
      <c r="C227" s="4" t="str">
        <f>'[1]TCE - ANEXO IV - Preencher'!E236</f>
        <v>4.99 - Outros Serviços de Terceiros Pessoa Física</v>
      </c>
      <c r="D227" s="3">
        <f>'[1]TCE - ANEXO IV - Preencher'!F236</f>
        <v>8972763454</v>
      </c>
      <c r="E227" s="5" t="str">
        <f>'[1]TCE - ANEXO IV - Preencher'!G236</f>
        <v>JESSICA PRISCILA MERCES DA SILVA</v>
      </c>
      <c r="F227" s="5" t="str">
        <f>'[1]TCE - ANEXO IV - Preencher'!H236</f>
        <v>S</v>
      </c>
      <c r="G227" s="5" t="str">
        <f>'[1]TCE - ANEXO IV - Preencher'!I236</f>
        <v>N</v>
      </c>
      <c r="H227" s="5">
        <f>'[1]TCE - ANEXO IV - Preencher'!J236</f>
        <v>0</v>
      </c>
      <c r="I227" s="6">
        <f>IF('[1]TCE - ANEXO IV - Preencher'!K236="","",'[1]TCE - ANEXO IV - Preencher'!K236)</f>
        <v>45576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40</v>
      </c>
    </row>
    <row r="228" spans="1:12" s="8" customFormat="1" ht="19.5" customHeight="1" x14ac:dyDescent="0.2">
      <c r="A228" s="3">
        <f>IFERROR(VLOOKUP(B228,'[1]DADOS (OCULTAR)'!$Q$3:$S$136,3,0),"")</f>
        <v>9039744002480</v>
      </c>
      <c r="B228" s="4" t="str">
        <f>'[1]TCE - ANEXO IV - Preencher'!C237</f>
        <v>UPAE CARPINA - CG Nº 022/2022</v>
      </c>
      <c r="C228" s="4" t="str">
        <f>'[1]TCE - ANEXO IV - Preencher'!E237</f>
        <v>4.99 - Outros Serviços de Terceiros Pessoa Física</v>
      </c>
      <c r="D228" s="3">
        <f>'[1]TCE - ANEXO IV - Preencher'!F237</f>
        <v>9687315466</v>
      </c>
      <c r="E228" s="5" t="str">
        <f>'[1]TCE - ANEXO IV - Preencher'!G237</f>
        <v>MILENNA HELLEN DE LIMA SILVA</v>
      </c>
      <c r="F228" s="5" t="str">
        <f>'[1]TCE - ANEXO IV - Preencher'!H237</f>
        <v>S</v>
      </c>
      <c r="G228" s="5" t="str">
        <f>'[1]TCE - ANEXO IV - Preencher'!I237</f>
        <v>N</v>
      </c>
      <c r="H228" s="5">
        <f>'[1]TCE - ANEXO IV - Preencher'!J237</f>
        <v>0</v>
      </c>
      <c r="I228" s="6">
        <f>IF('[1]TCE - ANEXO IV - Preencher'!K237="","",'[1]TCE - ANEXO IV - Preencher'!K237)</f>
        <v>45576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40</v>
      </c>
    </row>
    <row r="229" spans="1:12" s="8" customFormat="1" ht="19.5" customHeight="1" x14ac:dyDescent="0.2">
      <c r="A229" s="3">
        <f>IFERROR(VLOOKUP(B229,'[1]DADOS (OCULTAR)'!$Q$3:$S$136,3,0),"")</f>
        <v>9039744002480</v>
      </c>
      <c r="B229" s="4" t="str">
        <f>'[1]TCE - ANEXO IV - Preencher'!C238</f>
        <v>UPAE CARPINA - CG Nº 022/2022</v>
      </c>
      <c r="C229" s="4" t="str">
        <f>'[1]TCE - ANEXO IV - Preencher'!E238</f>
        <v>4.99 - Outros Serviços de Terceiros Pessoa Física</v>
      </c>
      <c r="D229" s="3">
        <f>'[1]TCE - ANEXO IV - Preencher'!F238</f>
        <v>11524772429</v>
      </c>
      <c r="E229" s="5" t="str">
        <f>'[1]TCE - ANEXO IV - Preencher'!G238</f>
        <v>MARIA LETICIA FERREIRA GOMES DE AZEVEDO</v>
      </c>
      <c r="F229" s="5" t="str">
        <f>'[1]TCE - ANEXO IV - Preencher'!H238</f>
        <v>S</v>
      </c>
      <c r="G229" s="5" t="str">
        <f>'[1]TCE - ANEXO IV - Preencher'!I238</f>
        <v>N</v>
      </c>
      <c r="H229" s="5">
        <f>'[1]TCE - ANEXO IV - Preencher'!J238</f>
        <v>0</v>
      </c>
      <c r="I229" s="6">
        <f>IF('[1]TCE - ANEXO IV - Preencher'!K238="","",'[1]TCE - ANEXO IV - Preencher'!K238)</f>
        <v>45580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40</v>
      </c>
    </row>
    <row r="230" spans="1:12" s="8" customFormat="1" ht="19.5" customHeight="1" x14ac:dyDescent="0.2">
      <c r="A230" s="3">
        <f>IFERROR(VLOOKUP(B230,'[1]DADOS (OCULTAR)'!$Q$3:$S$136,3,0),"")</f>
        <v>9039744002480</v>
      </c>
      <c r="B230" s="4" t="str">
        <f>'[1]TCE - ANEXO IV - Preencher'!C239</f>
        <v>UPAE CARPINA - CG Nº 022/2022</v>
      </c>
      <c r="C230" s="4" t="str">
        <f>'[1]TCE - ANEXO IV - Preencher'!E239</f>
        <v>4.99 - Outros Serviços de Terceiros Pessoa Física</v>
      </c>
      <c r="D230" s="3">
        <f>'[1]TCE - ANEXO IV - Preencher'!F239</f>
        <v>11783530448</v>
      </c>
      <c r="E230" s="5" t="str">
        <f>'[1]TCE - ANEXO IV - Preencher'!G239</f>
        <v>SEBASTIANA RUTE SOUZA</v>
      </c>
      <c r="F230" s="5" t="str">
        <f>'[1]TCE - ANEXO IV - Preencher'!H239</f>
        <v>S</v>
      </c>
      <c r="G230" s="5" t="str">
        <f>'[1]TCE - ANEXO IV - Preencher'!I239</f>
        <v>N</v>
      </c>
      <c r="H230" s="5">
        <f>'[1]TCE - ANEXO IV - Preencher'!J239</f>
        <v>0</v>
      </c>
      <c r="I230" s="6">
        <f>IF('[1]TCE - ANEXO IV - Preencher'!K239="","",'[1]TCE - ANEXO IV - Preencher'!K239)</f>
        <v>45580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40</v>
      </c>
    </row>
    <row r="231" spans="1:12" s="8" customFormat="1" ht="19.5" customHeight="1" x14ac:dyDescent="0.2">
      <c r="A231" s="3">
        <f>IFERROR(VLOOKUP(B231,'[1]DADOS (OCULTAR)'!$Q$3:$S$136,3,0),"")</f>
        <v>9039744002480</v>
      </c>
      <c r="B231" s="4" t="str">
        <f>'[1]TCE - ANEXO IV - Preencher'!C240</f>
        <v>UPAE CARPINA - CG Nº 022/2022</v>
      </c>
      <c r="C231" s="4" t="str">
        <f>'[1]TCE - ANEXO IV - Preencher'!E240</f>
        <v>4.99 - Outros Serviços de Terceiros Pessoa Física</v>
      </c>
      <c r="D231" s="3">
        <f>'[1]TCE - ANEXO IV - Preencher'!F240</f>
        <v>11506220401</v>
      </c>
      <c r="E231" s="5" t="str">
        <f>'[1]TCE - ANEXO IV - Preencher'!G240</f>
        <v>ELYDA GABRIELLE PEREIRA DE LIRA - ALIMENTAÇÃO</v>
      </c>
      <c r="F231" s="5" t="str">
        <f>'[1]TCE - ANEXO IV - Preencher'!H240</f>
        <v>S</v>
      </c>
      <c r="G231" s="5" t="str">
        <f>'[1]TCE - ANEXO IV - Preencher'!I240</f>
        <v>N</v>
      </c>
      <c r="H231" s="5">
        <f>'[1]TCE - ANEXO IV - Preencher'!J240</f>
        <v>0</v>
      </c>
      <c r="I231" s="6">
        <f>IF('[1]TCE - ANEXO IV - Preencher'!K240="","",'[1]TCE - ANEXO IV - Preencher'!K240)</f>
        <v>45580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22</v>
      </c>
    </row>
    <row r="232" spans="1:12" s="8" customFormat="1" ht="19.5" customHeight="1" x14ac:dyDescent="0.2">
      <c r="A232" s="3">
        <f>IFERROR(VLOOKUP(B232,'[1]DADOS (OCULTAR)'!$Q$3:$S$136,3,0),"")</f>
        <v>9039744002480</v>
      </c>
      <c r="B232" s="4" t="str">
        <f>'[1]TCE - ANEXO IV - Preencher'!C241</f>
        <v>UPAE CARPINA - CG Nº 022/2022</v>
      </c>
      <c r="C232" s="4" t="str">
        <f>'[1]TCE - ANEXO IV - Preencher'!E241</f>
        <v>4.99 - Outros Serviços de Terceiros Pessoa Física</v>
      </c>
      <c r="D232" s="3">
        <f>'[1]TCE - ANEXO IV - Preencher'!F241</f>
        <v>11506220401</v>
      </c>
      <c r="E232" s="5" t="str">
        <f>'[1]TCE - ANEXO IV - Preencher'!G241</f>
        <v>ELYDA GABRIELLE PEREIRA DE LIRA - TRANSPORTE</v>
      </c>
      <c r="F232" s="5" t="str">
        <f>'[1]TCE - ANEXO IV - Preencher'!H241</f>
        <v>S</v>
      </c>
      <c r="G232" s="5" t="str">
        <f>'[1]TCE - ANEXO IV - Preencher'!I241</f>
        <v>N</v>
      </c>
      <c r="H232" s="5">
        <f>'[1]TCE - ANEXO IV - Preencher'!J241</f>
        <v>0</v>
      </c>
      <c r="I232" s="6">
        <f>IF('[1]TCE - ANEXO IV - Preencher'!K241="","",'[1]TCE - ANEXO IV - Preencher'!K241)</f>
        <v>45580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44.97</v>
      </c>
    </row>
    <row r="233" spans="1:12" s="8" customFormat="1" ht="19.5" customHeight="1" x14ac:dyDescent="0.2">
      <c r="A233" s="3">
        <f>IFERROR(VLOOKUP(B233,'[1]DADOS (OCULTAR)'!$Q$3:$S$136,3,0),"")</f>
        <v>9039744002480</v>
      </c>
      <c r="B233" s="4" t="str">
        <f>'[1]TCE - ANEXO IV - Preencher'!C242</f>
        <v>UPAE CARPINA - CG Nº 022/2022</v>
      </c>
      <c r="C233" s="4" t="str">
        <f>'[1]TCE - ANEXO IV - Preencher'!E242</f>
        <v>4.99 - Outros Serviços de Terceiros Pessoa Física</v>
      </c>
      <c r="D233" s="3">
        <f>'[1]TCE - ANEXO IV - Preencher'!F242</f>
        <v>11506220401</v>
      </c>
      <c r="E233" s="5" t="str">
        <f>'[1]TCE - ANEXO IV - Preencher'!G242</f>
        <v xml:space="preserve">ELYDA GABRIELLE PEREIRA DE LIRA </v>
      </c>
      <c r="F233" s="5" t="str">
        <f>'[1]TCE - ANEXO IV - Preencher'!H242</f>
        <v>S</v>
      </c>
      <c r="G233" s="5" t="str">
        <f>'[1]TCE - ANEXO IV - Preencher'!I242</f>
        <v>N</v>
      </c>
      <c r="H233" s="5">
        <f>'[1]TCE - ANEXO IV - Preencher'!J242</f>
        <v>0</v>
      </c>
      <c r="I233" s="6">
        <f>IF('[1]TCE - ANEXO IV - Preencher'!K242="","",'[1]TCE - ANEXO IV - Preencher'!K242)</f>
        <v>45580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40</v>
      </c>
    </row>
    <row r="234" spans="1:12" s="8" customFormat="1" ht="19.5" customHeight="1" x14ac:dyDescent="0.2">
      <c r="A234" s="3">
        <f>IFERROR(VLOOKUP(B234,'[1]DADOS (OCULTAR)'!$Q$3:$S$136,3,0),"")</f>
        <v>9039744002480</v>
      </c>
      <c r="B234" s="4" t="str">
        <f>'[1]TCE - ANEXO IV - Preencher'!C243</f>
        <v>UPAE CARPINA - CG Nº 022/2022</v>
      </c>
      <c r="C234" s="4" t="str">
        <f>'[1]TCE - ANEXO IV - Preencher'!E243</f>
        <v>4.99 - Outros Serviços de Terceiros Pessoa Física</v>
      </c>
      <c r="D234" s="3">
        <f>'[1]TCE - ANEXO IV - Preencher'!F243</f>
        <v>10516381431</v>
      </c>
      <c r="E234" s="5" t="str">
        <f>'[1]TCE - ANEXO IV - Preencher'!G243</f>
        <v>JACKSON SERAFIM FERREIRA DA SILVA - TRANSPORTE</v>
      </c>
      <c r="F234" s="5" t="str">
        <f>'[1]TCE - ANEXO IV - Preencher'!H243</f>
        <v>S</v>
      </c>
      <c r="G234" s="5" t="str">
        <f>'[1]TCE - ANEXO IV - Preencher'!I243</f>
        <v>N</v>
      </c>
      <c r="H234" s="5">
        <f>'[1]TCE - ANEXO IV - Preencher'!J243</f>
        <v>0</v>
      </c>
      <c r="I234" s="6">
        <f>IF('[1]TCE - ANEXO IV - Preencher'!K243="","",'[1]TCE - ANEXO IV - Preencher'!K243)</f>
        <v>45580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43.14</v>
      </c>
    </row>
    <row r="235" spans="1:12" s="8" customFormat="1" ht="19.5" customHeight="1" x14ac:dyDescent="0.2">
      <c r="A235" s="3">
        <f>IFERROR(VLOOKUP(B235,'[1]DADOS (OCULTAR)'!$Q$3:$S$136,3,0),"")</f>
        <v>9039744002480</v>
      </c>
      <c r="B235" s="4" t="str">
        <f>'[1]TCE - ANEXO IV - Preencher'!C244</f>
        <v>UPAE CARPINA - CG Nº 022/2022</v>
      </c>
      <c r="C235" s="4" t="str">
        <f>'[1]TCE - ANEXO IV - Preencher'!E244</f>
        <v>4.99 - Outros Serviços de Terceiros Pessoa Física</v>
      </c>
      <c r="D235" s="3">
        <f>'[1]TCE - ANEXO IV - Preencher'!F244</f>
        <v>10516381431</v>
      </c>
      <c r="E235" s="5" t="str">
        <f>'[1]TCE - ANEXO IV - Preencher'!G244</f>
        <v xml:space="preserve">JACKSON SERAFIM FERREIRA DA SILVA 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>
        <f>IF('[1]TCE - ANEXO IV - Preencher'!K244="","",'[1]TCE - ANEXO IV - Preencher'!K244)</f>
        <v>45580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40</v>
      </c>
    </row>
    <row r="236" spans="1:12" s="8" customFormat="1" ht="19.5" customHeight="1" x14ac:dyDescent="0.2">
      <c r="A236" s="3">
        <f>IFERROR(VLOOKUP(B236,'[1]DADOS (OCULTAR)'!$Q$3:$S$136,3,0),"")</f>
        <v>9039744002480</v>
      </c>
      <c r="B236" s="4" t="str">
        <f>'[1]TCE - ANEXO IV - Preencher'!C245</f>
        <v>UPAE CARPINA - CG Nº 022/2022</v>
      </c>
      <c r="C236" s="4" t="str">
        <f>'[1]TCE - ANEXO IV - Preencher'!E245</f>
        <v>4.99 - Outros Serviços de Terceiros Pessoa Física</v>
      </c>
      <c r="D236" s="3">
        <f>'[1]TCE - ANEXO IV - Preencher'!F245</f>
        <v>11506220401</v>
      </c>
      <c r="E236" s="5" t="str">
        <f>'[1]TCE - ANEXO IV - Preencher'!G245</f>
        <v>ELYDA GABRIELLE PEREIRA DE LIRA - ALIMENTAÇÃO</v>
      </c>
      <c r="F236" s="5" t="str">
        <f>'[1]TCE - ANEXO IV - Preencher'!H245</f>
        <v>S</v>
      </c>
      <c r="G236" s="5" t="str">
        <f>'[1]TCE - ANEXO IV - Preencher'!I245</f>
        <v>N</v>
      </c>
      <c r="H236" s="5">
        <f>'[1]TCE - ANEXO IV - Preencher'!J245</f>
        <v>0</v>
      </c>
      <c r="I236" s="6">
        <f>IF('[1]TCE - ANEXO IV - Preencher'!K245="","",'[1]TCE - ANEXO IV - Preencher'!K245)</f>
        <v>45581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22</v>
      </c>
    </row>
    <row r="237" spans="1:12" s="8" customFormat="1" ht="19.5" customHeight="1" x14ac:dyDescent="0.2">
      <c r="A237" s="3">
        <f>IFERROR(VLOOKUP(B237,'[1]DADOS (OCULTAR)'!$Q$3:$S$136,3,0),"")</f>
        <v>9039744002480</v>
      </c>
      <c r="B237" s="4" t="str">
        <f>'[1]TCE - ANEXO IV - Preencher'!C246</f>
        <v>UPAE CARPINA - CG Nº 022/2022</v>
      </c>
      <c r="C237" s="4" t="str">
        <f>'[1]TCE - ANEXO IV - Preencher'!E246</f>
        <v>4.99 - Outros Serviços de Terceiros Pessoa Física</v>
      </c>
      <c r="D237" s="3">
        <f>'[1]TCE - ANEXO IV - Preencher'!F246</f>
        <v>11506220401</v>
      </c>
      <c r="E237" s="5" t="str">
        <f>'[1]TCE - ANEXO IV - Preencher'!G246</f>
        <v>ELYDA GABRIELLE PEREIRA DE LIRA - TRANSPORTE</v>
      </c>
      <c r="F237" s="5" t="str">
        <f>'[1]TCE - ANEXO IV - Preencher'!H246</f>
        <v>S</v>
      </c>
      <c r="G237" s="5" t="str">
        <f>'[1]TCE - ANEXO IV - Preencher'!I246</f>
        <v>N</v>
      </c>
      <c r="H237" s="5">
        <f>'[1]TCE - ANEXO IV - Preencher'!J246</f>
        <v>0</v>
      </c>
      <c r="I237" s="6">
        <f>IF('[1]TCE - ANEXO IV - Preencher'!K246="","",'[1]TCE - ANEXO IV - Preencher'!K246)</f>
        <v>45581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20.97</v>
      </c>
    </row>
    <row r="238" spans="1:12" s="8" customFormat="1" ht="19.5" customHeight="1" x14ac:dyDescent="0.2">
      <c r="A238" s="3">
        <f>IFERROR(VLOOKUP(B238,'[1]DADOS (OCULTAR)'!$Q$3:$S$136,3,0),"")</f>
        <v>9039744002480</v>
      </c>
      <c r="B238" s="4" t="str">
        <f>'[1]TCE - ANEXO IV - Preencher'!C247</f>
        <v>UPAE CARPINA - CG Nº 022/2022</v>
      </c>
      <c r="C238" s="4" t="str">
        <f>'[1]TCE - ANEXO IV - Preencher'!E247</f>
        <v>4.99 - Outros Serviços de Terceiros Pessoa Física</v>
      </c>
      <c r="D238" s="3">
        <f>'[1]TCE - ANEXO IV - Preencher'!F247</f>
        <v>11506220401</v>
      </c>
      <c r="E238" s="5" t="str">
        <f>'[1]TCE - ANEXO IV - Preencher'!G247</f>
        <v>ELYDA GABRIELLE PEREIRA DE LIRA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>
        <f>IF('[1]TCE - ANEXO IV - Preencher'!K247="","",'[1]TCE - ANEXO IV - Preencher'!K247)</f>
        <v>45581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40</v>
      </c>
    </row>
    <row r="239" spans="1:12" s="8" customFormat="1" ht="19.5" customHeight="1" x14ac:dyDescent="0.2">
      <c r="A239" s="3">
        <f>IFERROR(VLOOKUP(B239,'[1]DADOS (OCULTAR)'!$Q$3:$S$136,3,0),"")</f>
        <v>9039744002480</v>
      </c>
      <c r="B239" s="4" t="str">
        <f>'[1]TCE - ANEXO IV - Preencher'!C248</f>
        <v>UPAE CARPINA - CG Nº 022/2022</v>
      </c>
      <c r="C239" s="4" t="str">
        <f>'[1]TCE - ANEXO IV - Preencher'!E248</f>
        <v>4.99 - Outros Serviços de Terceiros Pessoa Física</v>
      </c>
      <c r="D239" s="3" t="str">
        <f>'[1]TCE - ANEXO IV - Preencher'!F248</f>
        <v>010.565.124-90</v>
      </c>
      <c r="E239" s="5" t="str">
        <f>'[1]TCE - ANEXO IV - Preencher'!G248</f>
        <v>LUANNA GRESSA SOARES DE MELO</v>
      </c>
      <c r="F239" s="5" t="str">
        <f>'[1]TCE - ANEXO IV - Preencher'!H248</f>
        <v>S</v>
      </c>
      <c r="G239" s="5" t="str">
        <f>'[1]TCE - ANEXO IV - Preencher'!I248</f>
        <v>N</v>
      </c>
      <c r="H239" s="5">
        <f>'[1]TCE - ANEXO IV - Preencher'!J248</f>
        <v>0</v>
      </c>
      <c r="I239" s="6">
        <f>IF('[1]TCE - ANEXO IV - Preencher'!K248="","",'[1]TCE - ANEXO IV - Preencher'!K248)</f>
        <v>45581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114.45</v>
      </c>
    </row>
    <row r="240" spans="1:12" s="8" customFormat="1" ht="19.5" customHeight="1" x14ac:dyDescent="0.2">
      <c r="A240" s="3">
        <f>IFERROR(VLOOKUP(B240,'[1]DADOS (OCULTAR)'!$Q$3:$S$136,3,0),"")</f>
        <v>9039744002480</v>
      </c>
      <c r="B240" s="4" t="str">
        <f>'[1]TCE - ANEXO IV - Preencher'!C249</f>
        <v>UPAE CARPINA - CG Nº 022/2022</v>
      </c>
      <c r="C240" s="4" t="str">
        <f>'[1]TCE - ANEXO IV - Preencher'!E249</f>
        <v>4.99 - Outros Serviços de Terceiros Pessoa Física</v>
      </c>
      <c r="D240" s="3">
        <f>'[1]TCE - ANEXO IV - Preencher'!F249</f>
        <v>7286863410</v>
      </c>
      <c r="E240" s="5" t="str">
        <f>'[1]TCE - ANEXO IV - Preencher'!G249</f>
        <v>PAULA MONIELE MARINS GONDIM</v>
      </c>
      <c r="F240" s="5" t="str">
        <f>'[1]TCE - ANEXO IV - Preencher'!H249</f>
        <v>S</v>
      </c>
      <c r="G240" s="5" t="str">
        <f>'[1]TCE - ANEXO IV - Preencher'!I249</f>
        <v>N</v>
      </c>
      <c r="H240" s="5">
        <f>'[1]TCE - ANEXO IV - Preencher'!J249</f>
        <v>0</v>
      </c>
      <c r="I240" s="6">
        <f>IF('[1]TCE - ANEXO IV - Preencher'!K249="","",'[1]TCE - ANEXO IV - Preencher'!K249)</f>
        <v>45581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40</v>
      </c>
    </row>
    <row r="241" spans="1:12" s="8" customFormat="1" ht="19.5" customHeight="1" x14ac:dyDescent="0.2">
      <c r="A241" s="3">
        <f>IFERROR(VLOOKUP(B241,'[1]DADOS (OCULTAR)'!$Q$3:$S$136,3,0),"")</f>
        <v>9039744002480</v>
      </c>
      <c r="B241" s="4" t="str">
        <f>'[1]TCE - ANEXO IV - Preencher'!C250</f>
        <v>UPAE CARPINA - CG Nº 022/2022</v>
      </c>
      <c r="C241" s="4" t="str">
        <f>'[1]TCE - ANEXO IV - Preencher'!E250</f>
        <v>4.99 - Outros Serviços de Terceiros Pessoa Física</v>
      </c>
      <c r="D241" s="3">
        <f>'[1]TCE - ANEXO IV - Preencher'!F250</f>
        <v>11506220401</v>
      </c>
      <c r="E241" s="5" t="str">
        <f>'[1]TCE - ANEXO IV - Preencher'!G250</f>
        <v>ELYDA GABRIELLE PEREIRA DE LIRA - ALIMENTAÇÃO</v>
      </c>
      <c r="F241" s="5" t="str">
        <f>'[1]TCE - ANEXO IV - Preencher'!H250</f>
        <v>S</v>
      </c>
      <c r="G241" s="5" t="str">
        <f>'[1]TCE - ANEXO IV - Preencher'!I250</f>
        <v>N</v>
      </c>
      <c r="H241" s="5">
        <f>'[1]TCE - ANEXO IV - Preencher'!J250</f>
        <v>0</v>
      </c>
      <c r="I241" s="6">
        <f>IF('[1]TCE - ANEXO IV - Preencher'!K250="","",'[1]TCE - ANEXO IV - Preencher'!K250)</f>
        <v>45582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22</v>
      </c>
    </row>
    <row r="242" spans="1:12" s="8" customFormat="1" ht="19.5" customHeight="1" x14ac:dyDescent="0.2">
      <c r="A242" s="3">
        <f>IFERROR(VLOOKUP(B242,'[1]DADOS (OCULTAR)'!$Q$3:$S$136,3,0),"")</f>
        <v>9039744002480</v>
      </c>
      <c r="B242" s="4" t="str">
        <f>'[1]TCE - ANEXO IV - Preencher'!C251</f>
        <v>UPAE CARPINA - CG Nº 022/2022</v>
      </c>
      <c r="C242" s="4" t="str">
        <f>'[1]TCE - ANEXO IV - Preencher'!E251</f>
        <v>4.99 - Outros Serviços de Terceiros Pessoa Física</v>
      </c>
      <c r="D242" s="3">
        <f>'[1]TCE - ANEXO IV - Preencher'!F251</f>
        <v>11506220401</v>
      </c>
      <c r="E242" s="5" t="str">
        <f>'[1]TCE - ANEXO IV - Preencher'!G251</f>
        <v>ELYDA GABRIELLE PEREIRA DE LIRA - TRANSPORTE</v>
      </c>
      <c r="F242" s="5" t="str">
        <f>'[1]TCE - ANEXO IV - Preencher'!H251</f>
        <v>S</v>
      </c>
      <c r="G242" s="5" t="str">
        <f>'[1]TCE - ANEXO IV - Preencher'!I251</f>
        <v>N</v>
      </c>
      <c r="H242" s="5">
        <f>'[1]TCE - ANEXO IV - Preencher'!J251</f>
        <v>0</v>
      </c>
      <c r="I242" s="6">
        <f>IF('[1]TCE - ANEXO IV - Preencher'!K251="","",'[1]TCE - ANEXO IV - Preencher'!K251)</f>
        <v>45582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19.989999999999998</v>
      </c>
    </row>
    <row r="243" spans="1:12" s="8" customFormat="1" ht="19.5" customHeight="1" x14ac:dyDescent="0.2">
      <c r="A243" s="3">
        <f>IFERROR(VLOOKUP(B243,'[1]DADOS (OCULTAR)'!$Q$3:$S$136,3,0),"")</f>
        <v>9039744002480</v>
      </c>
      <c r="B243" s="4" t="str">
        <f>'[1]TCE - ANEXO IV - Preencher'!C252</f>
        <v>UPAE CARPINA - CG Nº 022/2022</v>
      </c>
      <c r="C243" s="4" t="str">
        <f>'[1]TCE - ANEXO IV - Preencher'!E252</f>
        <v>4.99 - Outros Serviços de Terceiros Pessoa Física</v>
      </c>
      <c r="D243" s="3">
        <f>'[1]TCE - ANEXO IV - Preencher'!F252</f>
        <v>11506220401</v>
      </c>
      <c r="E243" s="5" t="str">
        <f>'[1]TCE - ANEXO IV - Preencher'!G252</f>
        <v>ELYDA GABRIELLE PEREIRA DE LIRA</v>
      </c>
      <c r="F243" s="5" t="str">
        <f>'[1]TCE - ANEXO IV - Preencher'!H252</f>
        <v>S</v>
      </c>
      <c r="G243" s="5" t="str">
        <f>'[1]TCE - ANEXO IV - Preencher'!I252</f>
        <v>N</v>
      </c>
      <c r="H243" s="5">
        <f>'[1]TCE - ANEXO IV - Preencher'!J252</f>
        <v>0</v>
      </c>
      <c r="I243" s="6">
        <f>IF('[1]TCE - ANEXO IV - Preencher'!K252="","",'[1]TCE - ANEXO IV - Preencher'!K252)</f>
        <v>45582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40</v>
      </c>
    </row>
    <row r="244" spans="1:12" s="8" customFormat="1" ht="19.5" customHeight="1" x14ac:dyDescent="0.2">
      <c r="A244" s="3">
        <f>IFERROR(VLOOKUP(B244,'[1]DADOS (OCULTAR)'!$Q$3:$S$136,3,0),"")</f>
        <v>9039744002480</v>
      </c>
      <c r="B244" s="4" t="str">
        <f>'[1]TCE - ANEXO IV - Preencher'!C253</f>
        <v>UPAE CARPINA - CG Nº 022/2022</v>
      </c>
      <c r="C244" s="4" t="str">
        <f>'[1]TCE - ANEXO IV - Preencher'!E253</f>
        <v>4.99 - Outros Serviços de Terceiros Pessoa Física</v>
      </c>
      <c r="D244" s="3">
        <f>'[1]TCE - ANEXO IV - Preencher'!F253</f>
        <v>8972763454</v>
      </c>
      <c r="E244" s="5" t="str">
        <f>'[1]TCE - ANEXO IV - Preencher'!G253</f>
        <v>JESSICA PRISCILA MERCES DA SILVA</v>
      </c>
      <c r="F244" s="5" t="str">
        <f>'[1]TCE - ANEXO IV - Preencher'!H253</f>
        <v>S</v>
      </c>
      <c r="G244" s="5" t="str">
        <f>'[1]TCE - ANEXO IV - Preencher'!I253</f>
        <v>N</v>
      </c>
      <c r="H244" s="5">
        <f>'[1]TCE - ANEXO IV - Preencher'!J253</f>
        <v>0</v>
      </c>
      <c r="I244" s="6">
        <f>IF('[1]TCE - ANEXO IV - Preencher'!K253="","",'[1]TCE - ANEXO IV - Preencher'!K253)</f>
        <v>45582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40</v>
      </c>
    </row>
    <row r="245" spans="1:12" s="8" customFormat="1" ht="19.5" customHeight="1" x14ac:dyDescent="0.2">
      <c r="A245" s="3">
        <f>IFERROR(VLOOKUP(B245,'[1]DADOS (OCULTAR)'!$Q$3:$S$136,3,0),"")</f>
        <v>9039744002480</v>
      </c>
      <c r="B245" s="4" t="str">
        <f>'[1]TCE - ANEXO IV - Preencher'!C254</f>
        <v>UPAE CARPINA - CG Nº 022/2022</v>
      </c>
      <c r="C245" s="4" t="str">
        <f>'[1]TCE - ANEXO IV - Preencher'!E254</f>
        <v>4.99 - Outros Serviços de Terceiros Pessoa Física</v>
      </c>
      <c r="D245" s="3">
        <f>'[1]TCE - ANEXO IV - Preencher'!F254</f>
        <v>11524772429</v>
      </c>
      <c r="E245" s="5" t="str">
        <f>'[1]TCE - ANEXO IV - Preencher'!G254</f>
        <v>MARIA LETICIA FERREIRA GOMES DE AZEVEDO</v>
      </c>
      <c r="F245" s="5" t="str">
        <f>'[1]TCE - ANEXO IV - Preencher'!H254</f>
        <v>S</v>
      </c>
      <c r="G245" s="5" t="str">
        <f>'[1]TCE - ANEXO IV - Preencher'!I254</f>
        <v>N</v>
      </c>
      <c r="H245" s="5">
        <f>'[1]TCE - ANEXO IV - Preencher'!J254</f>
        <v>0</v>
      </c>
      <c r="I245" s="6">
        <f>IF('[1]TCE - ANEXO IV - Preencher'!K254="","",'[1]TCE - ANEXO IV - Preencher'!K254)</f>
        <v>45582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40</v>
      </c>
    </row>
    <row r="246" spans="1:12" s="8" customFormat="1" ht="19.5" customHeight="1" x14ac:dyDescent="0.2">
      <c r="A246" s="3">
        <f>IFERROR(VLOOKUP(B246,'[1]DADOS (OCULTAR)'!$Q$3:$S$136,3,0),"")</f>
        <v>9039744002480</v>
      </c>
      <c r="B246" s="4" t="str">
        <f>'[1]TCE - ANEXO IV - Preencher'!C255</f>
        <v>UPAE CARPINA - CG Nº 022/2022</v>
      </c>
      <c r="C246" s="4" t="str">
        <f>'[1]TCE - ANEXO IV - Preencher'!E255</f>
        <v>4.99 - Outros Serviços de Terceiros Pessoa Física</v>
      </c>
      <c r="D246" s="3">
        <f>'[1]TCE - ANEXO IV - Preencher'!F255</f>
        <v>7286863410</v>
      </c>
      <c r="E246" s="5" t="str">
        <f>'[1]TCE - ANEXO IV - Preencher'!G255</f>
        <v>PAULA MONIELE MARINS GONDIM</v>
      </c>
      <c r="F246" s="5" t="str">
        <f>'[1]TCE - ANEXO IV - Preencher'!H255</f>
        <v>S</v>
      </c>
      <c r="G246" s="5" t="str">
        <f>'[1]TCE - ANEXO IV - Preencher'!I255</f>
        <v>N</v>
      </c>
      <c r="H246" s="5">
        <f>'[1]TCE - ANEXO IV - Preencher'!J255</f>
        <v>0</v>
      </c>
      <c r="I246" s="6">
        <f>IF('[1]TCE - ANEXO IV - Preencher'!K255="","",'[1]TCE - ANEXO IV - Preencher'!K255)</f>
        <v>45582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40</v>
      </c>
    </row>
    <row r="247" spans="1:12" s="8" customFormat="1" ht="19.5" customHeight="1" x14ac:dyDescent="0.2">
      <c r="A247" s="3">
        <f>IFERROR(VLOOKUP(B247,'[1]DADOS (OCULTAR)'!$Q$3:$S$136,3,0),"")</f>
        <v>9039744002480</v>
      </c>
      <c r="B247" s="4" t="str">
        <f>'[1]TCE - ANEXO IV - Preencher'!C256</f>
        <v>UPAE CARPINA - CG Nº 022/2022</v>
      </c>
      <c r="C247" s="4" t="str">
        <f>'[1]TCE - ANEXO IV - Preencher'!E256</f>
        <v>4.99 - Outros Serviços de Terceiros Pessoa Física</v>
      </c>
      <c r="D247" s="3">
        <f>'[1]TCE - ANEXO IV - Preencher'!F256</f>
        <v>7286863410</v>
      </c>
      <c r="E247" s="5" t="str">
        <f>'[1]TCE - ANEXO IV - Preencher'!G256</f>
        <v>PAULA MONIELE MARINS GONDIM - TRANSPORTE</v>
      </c>
      <c r="F247" s="5" t="str">
        <f>'[1]TCE - ANEXO IV - Preencher'!H256</f>
        <v>S</v>
      </c>
      <c r="G247" s="5" t="str">
        <f>'[1]TCE - ANEXO IV - Preencher'!I256</f>
        <v>N</v>
      </c>
      <c r="H247" s="5">
        <f>'[1]TCE - ANEXO IV - Preencher'!J256</f>
        <v>0</v>
      </c>
      <c r="I247" s="6">
        <f>IF('[1]TCE - ANEXO IV - Preencher'!K256="","",'[1]TCE - ANEXO IV - Preencher'!K256)</f>
        <v>45582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16.28</v>
      </c>
    </row>
    <row r="248" spans="1:12" s="8" customFormat="1" ht="19.5" customHeight="1" x14ac:dyDescent="0.2">
      <c r="A248" s="3">
        <f>IFERROR(VLOOKUP(B248,'[1]DADOS (OCULTAR)'!$Q$3:$S$136,3,0),"")</f>
        <v>9039744002480</v>
      </c>
      <c r="B248" s="4" t="str">
        <f>'[1]TCE - ANEXO IV - Preencher'!C257</f>
        <v>UPAE CARPINA - CG Nº 022/2022</v>
      </c>
      <c r="C248" s="4" t="str">
        <f>'[1]TCE - ANEXO IV - Preencher'!E257</f>
        <v>4.99 - Outros Serviços de Terceiros Pessoa Física</v>
      </c>
      <c r="D248" s="3">
        <f>'[1]TCE - ANEXO IV - Preencher'!F257</f>
        <v>11783530448</v>
      </c>
      <c r="E248" s="5" t="str">
        <f>'[1]TCE - ANEXO IV - Preencher'!G257</f>
        <v>SEBASTIANA RUTE SOUZA</v>
      </c>
      <c r="F248" s="5" t="str">
        <f>'[1]TCE - ANEXO IV - Preencher'!H257</f>
        <v>S</v>
      </c>
      <c r="G248" s="5" t="str">
        <f>'[1]TCE - ANEXO IV - Preencher'!I257</f>
        <v>N</v>
      </c>
      <c r="H248" s="5">
        <f>'[1]TCE - ANEXO IV - Preencher'!J257</f>
        <v>0</v>
      </c>
      <c r="I248" s="6">
        <f>IF('[1]TCE - ANEXO IV - Preencher'!K257="","",'[1]TCE - ANEXO IV - Preencher'!K257)</f>
        <v>45583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40</v>
      </c>
    </row>
    <row r="249" spans="1:12" s="8" customFormat="1" ht="19.5" customHeight="1" x14ac:dyDescent="0.2">
      <c r="A249" s="3">
        <f>IFERROR(VLOOKUP(B249,'[1]DADOS (OCULTAR)'!$Q$3:$S$136,3,0),"")</f>
        <v>9039744002480</v>
      </c>
      <c r="B249" s="4" t="str">
        <f>'[1]TCE - ANEXO IV - Preencher'!C258</f>
        <v>UPAE CARPINA - CG Nº 022/2022</v>
      </c>
      <c r="C249" s="4" t="str">
        <f>'[1]TCE - ANEXO IV - Preencher'!E258</f>
        <v>4.99 - Outros Serviços de Terceiros Pessoa Física</v>
      </c>
      <c r="D249" s="3">
        <f>'[1]TCE - ANEXO IV - Preencher'!F258</f>
        <v>11783530448</v>
      </c>
      <c r="E249" s="5" t="str">
        <f>'[1]TCE - ANEXO IV - Preencher'!G258</f>
        <v>SEBASTIANA RUTE SOUZA</v>
      </c>
      <c r="F249" s="5" t="str">
        <f>'[1]TCE - ANEXO IV - Preencher'!H258</f>
        <v>S</v>
      </c>
      <c r="G249" s="5" t="str">
        <f>'[1]TCE - ANEXO IV - Preencher'!I258</f>
        <v>N</v>
      </c>
      <c r="H249" s="5">
        <f>'[1]TCE - ANEXO IV - Preencher'!J258</f>
        <v>0</v>
      </c>
      <c r="I249" s="6">
        <f>IF('[1]TCE - ANEXO IV - Preencher'!K258="","",'[1]TCE - ANEXO IV - Preencher'!K258)</f>
        <v>45586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40</v>
      </c>
    </row>
    <row r="250" spans="1:12" s="8" customFormat="1" ht="19.5" customHeight="1" x14ac:dyDescent="0.2">
      <c r="A250" s="3">
        <f>IFERROR(VLOOKUP(B250,'[1]DADOS (OCULTAR)'!$Q$3:$S$136,3,0),"")</f>
        <v>9039744002480</v>
      </c>
      <c r="B250" s="4" t="str">
        <f>'[1]TCE - ANEXO IV - Preencher'!C259</f>
        <v>UPAE CARPINA - CG Nº 022/2022</v>
      </c>
      <c r="C250" s="4" t="str">
        <f>'[1]TCE - ANEXO IV - Preencher'!E259</f>
        <v>4.99 - Outros Serviços de Terceiros Pessoa Física</v>
      </c>
      <c r="D250" s="3">
        <f>'[1]TCE - ANEXO IV - Preencher'!F259</f>
        <v>8144137493</v>
      </c>
      <c r="E250" s="5" t="str">
        <f>'[1]TCE - ANEXO IV - Preencher'!G259</f>
        <v>FABIO JOSE DA SILVA</v>
      </c>
      <c r="F250" s="5" t="str">
        <f>'[1]TCE - ANEXO IV - Preencher'!H259</f>
        <v>S</v>
      </c>
      <c r="G250" s="5" t="str">
        <f>'[1]TCE - ANEXO IV - Preencher'!I259</f>
        <v>N</v>
      </c>
      <c r="H250" s="5">
        <f>'[1]TCE - ANEXO IV - Preencher'!J259</f>
        <v>0</v>
      </c>
      <c r="I250" s="6">
        <f>IF('[1]TCE - ANEXO IV - Preencher'!K259="","",'[1]TCE - ANEXO IV - Preencher'!K259)</f>
        <v>45587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22</v>
      </c>
    </row>
    <row r="251" spans="1:12" s="8" customFormat="1" ht="19.5" customHeight="1" x14ac:dyDescent="0.2">
      <c r="A251" s="3">
        <f>IFERROR(VLOOKUP(B251,'[1]DADOS (OCULTAR)'!$Q$3:$S$136,3,0),"")</f>
        <v>9039744002480</v>
      </c>
      <c r="B251" s="4" t="str">
        <f>'[1]TCE - ANEXO IV - Preencher'!C260</f>
        <v>UPAE CARPINA - CG Nº 022/2022</v>
      </c>
      <c r="C251" s="4" t="str">
        <f>'[1]TCE - ANEXO IV - Preencher'!E260</f>
        <v>4.99 - Outros Serviços de Terceiros Pessoa Física</v>
      </c>
      <c r="D251" s="3">
        <f>'[1]TCE - ANEXO IV - Preencher'!F260</f>
        <v>7286863410</v>
      </c>
      <c r="E251" s="5" t="str">
        <f>'[1]TCE - ANEXO IV - Preencher'!G260</f>
        <v>PAULA MONIELE MARINS GONDIM</v>
      </c>
      <c r="F251" s="5" t="str">
        <f>'[1]TCE - ANEXO IV - Preencher'!H260</f>
        <v>S</v>
      </c>
      <c r="G251" s="5" t="str">
        <f>'[1]TCE - ANEXO IV - Preencher'!I260</f>
        <v>N</v>
      </c>
      <c r="H251" s="5">
        <f>'[1]TCE - ANEXO IV - Preencher'!J260</f>
        <v>0</v>
      </c>
      <c r="I251" s="6">
        <f>IF('[1]TCE - ANEXO IV - Preencher'!K260="","",'[1]TCE - ANEXO IV - Preencher'!K260)</f>
        <v>45587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40</v>
      </c>
    </row>
    <row r="252" spans="1:12" s="8" customFormat="1" ht="19.5" customHeight="1" x14ac:dyDescent="0.2">
      <c r="A252" s="3">
        <f>IFERROR(VLOOKUP(B252,'[1]DADOS (OCULTAR)'!$Q$3:$S$136,3,0),"")</f>
        <v>9039744002480</v>
      </c>
      <c r="B252" s="4" t="str">
        <f>'[1]TCE - ANEXO IV - Preencher'!C261</f>
        <v>UPAE CARPINA - CG Nº 022/2022</v>
      </c>
      <c r="C252" s="4" t="str">
        <f>'[1]TCE - ANEXO IV - Preencher'!E261</f>
        <v>4.99 - Outros Serviços de Terceiros Pessoa Física</v>
      </c>
      <c r="D252" s="3">
        <f>'[1]TCE - ANEXO IV - Preencher'!F261</f>
        <v>7286863410</v>
      </c>
      <c r="E252" s="5" t="str">
        <f>'[1]TCE - ANEXO IV - Preencher'!G261</f>
        <v>PAULA MONIELE MARINS GONDIM - TRANSPORTE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>
        <f>IF('[1]TCE - ANEXO IV - Preencher'!K261="","",'[1]TCE - ANEXO IV - Preencher'!K261)</f>
        <v>45587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21.08</v>
      </c>
    </row>
    <row r="253" spans="1:12" s="8" customFormat="1" ht="19.5" customHeight="1" x14ac:dyDescent="0.2">
      <c r="A253" s="3">
        <f>IFERROR(VLOOKUP(B253,'[1]DADOS (OCULTAR)'!$Q$3:$S$136,3,0),"")</f>
        <v>9039744002480</v>
      </c>
      <c r="B253" s="4" t="str">
        <f>'[1]TCE - ANEXO IV - Preencher'!C262</f>
        <v>UPAE CARPINA - CG Nº 022/2022</v>
      </c>
      <c r="C253" s="4" t="str">
        <f>'[1]TCE - ANEXO IV - Preencher'!E262</f>
        <v>4.99 - Outros Serviços de Terceiros Pessoa Física</v>
      </c>
      <c r="D253" s="3">
        <f>'[1]TCE - ANEXO IV - Preencher'!F262</f>
        <v>1056512490</v>
      </c>
      <c r="E253" s="5" t="str">
        <f>'[1]TCE - ANEXO IV - Preencher'!G262</f>
        <v>LUANNA GRESSA SOARES DE MELO</v>
      </c>
      <c r="F253" s="5" t="str">
        <f>'[1]TCE - ANEXO IV - Preencher'!H262</f>
        <v>S</v>
      </c>
      <c r="G253" s="5" t="str">
        <f>'[1]TCE - ANEXO IV - Preencher'!I262</f>
        <v>N</v>
      </c>
      <c r="H253" s="5">
        <f>'[1]TCE - ANEXO IV - Preencher'!J262</f>
        <v>0</v>
      </c>
      <c r="I253" s="6">
        <f>IF('[1]TCE - ANEXO IV - Preencher'!K262="","",'[1]TCE - ANEXO IV - Preencher'!K262)</f>
        <v>45588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122.85</v>
      </c>
    </row>
    <row r="254" spans="1:12" s="8" customFormat="1" ht="19.5" customHeight="1" x14ac:dyDescent="0.2">
      <c r="A254" s="3">
        <f>IFERROR(VLOOKUP(B254,'[1]DADOS (OCULTAR)'!$Q$3:$S$136,3,0),"")</f>
        <v>9039744002480</v>
      </c>
      <c r="B254" s="4" t="str">
        <f>'[1]TCE - ANEXO IV - Preencher'!C263</f>
        <v>UPAE CARPINA - CG Nº 022/2022</v>
      </c>
      <c r="C254" s="4" t="str">
        <f>'[1]TCE - ANEXO IV - Preencher'!E263</f>
        <v>4.99 - Outros Serviços de Terceiros Pessoa Física</v>
      </c>
      <c r="D254" s="3">
        <f>'[1]TCE - ANEXO IV - Preencher'!F263</f>
        <v>7286863410</v>
      </c>
      <c r="E254" s="5" t="str">
        <f>'[1]TCE - ANEXO IV - Preencher'!G263</f>
        <v>PAULA MONIELE MARINS GONDIM</v>
      </c>
      <c r="F254" s="5" t="str">
        <f>'[1]TCE - ANEXO IV - Preencher'!H263</f>
        <v>S</v>
      </c>
      <c r="G254" s="5" t="str">
        <f>'[1]TCE - ANEXO IV - Preencher'!I263</f>
        <v>N</v>
      </c>
      <c r="H254" s="5">
        <f>'[1]TCE - ANEXO IV - Preencher'!J263</f>
        <v>0</v>
      </c>
      <c r="I254" s="6">
        <f>IF('[1]TCE - ANEXO IV - Preencher'!K263="","",'[1]TCE - ANEXO IV - Preencher'!K263)</f>
        <v>45588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40</v>
      </c>
    </row>
    <row r="255" spans="1:12" s="8" customFormat="1" ht="19.5" customHeight="1" x14ac:dyDescent="0.2">
      <c r="A255" s="3">
        <f>IFERROR(VLOOKUP(B255,'[1]DADOS (OCULTAR)'!$Q$3:$S$136,3,0),"")</f>
        <v>9039744002480</v>
      </c>
      <c r="B255" s="4" t="str">
        <f>'[1]TCE - ANEXO IV - Preencher'!C264</f>
        <v>UPAE CARPINA - CG Nº 022/2022</v>
      </c>
      <c r="C255" s="4" t="str">
        <f>'[1]TCE - ANEXO IV - Preencher'!E264</f>
        <v>4.99 - Outros Serviços de Terceiros Pessoa Física</v>
      </c>
      <c r="D255" s="3">
        <f>'[1]TCE - ANEXO IV - Preencher'!F264</f>
        <v>7286863410</v>
      </c>
      <c r="E255" s="5" t="str">
        <f>'[1]TCE - ANEXO IV - Preencher'!G264</f>
        <v>PAULA MONIELE MARINS GONDIM - TRANSPORTE</v>
      </c>
      <c r="F255" s="5" t="str">
        <f>'[1]TCE - ANEXO IV - Preencher'!H264</f>
        <v>S</v>
      </c>
      <c r="G255" s="5" t="str">
        <f>'[1]TCE - ANEXO IV - Preencher'!I264</f>
        <v>N</v>
      </c>
      <c r="H255" s="5">
        <f>'[1]TCE - ANEXO IV - Preencher'!J264</f>
        <v>0</v>
      </c>
      <c r="I255" s="6">
        <f>IF('[1]TCE - ANEXO IV - Preencher'!K264="","",'[1]TCE - ANEXO IV - Preencher'!K264)</f>
        <v>45588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41.78</v>
      </c>
    </row>
    <row r="256" spans="1:12" s="8" customFormat="1" ht="19.5" customHeight="1" x14ac:dyDescent="0.2">
      <c r="A256" s="3">
        <f>IFERROR(VLOOKUP(B256,'[1]DADOS (OCULTAR)'!$Q$3:$S$136,3,0),"")</f>
        <v>9039744002480</v>
      </c>
      <c r="B256" s="4" t="str">
        <f>'[1]TCE - ANEXO IV - Preencher'!C265</f>
        <v>UPAE CARPINA - CG Nº 022/2022</v>
      </c>
      <c r="C256" s="4" t="str">
        <f>'[1]TCE - ANEXO IV - Preencher'!E265</f>
        <v>4.99 - Outros Serviços de Terceiros Pessoa Física</v>
      </c>
      <c r="D256" s="3">
        <f>'[1]TCE - ANEXO IV - Preencher'!F265</f>
        <v>11299299490</v>
      </c>
      <c r="E256" s="5" t="str">
        <f>'[1]TCE - ANEXO IV - Preencher'!G265</f>
        <v>THAYNGRID SUELLEN CAVALCANTI FARIAS - TRANSPORTE</v>
      </c>
      <c r="F256" s="5" t="str">
        <f>'[1]TCE - ANEXO IV - Preencher'!H265</f>
        <v>S</v>
      </c>
      <c r="G256" s="5" t="str">
        <f>'[1]TCE - ANEXO IV - Preencher'!I265</f>
        <v>N</v>
      </c>
      <c r="H256" s="5">
        <f>'[1]TCE - ANEXO IV - Preencher'!J265</f>
        <v>0</v>
      </c>
      <c r="I256" s="6">
        <f>IF('[1]TCE - ANEXO IV - Preencher'!K265="","",'[1]TCE - ANEXO IV - Preencher'!K265)</f>
        <v>45588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38.89</v>
      </c>
    </row>
    <row r="257" spans="1:12" s="8" customFormat="1" ht="19.5" customHeight="1" x14ac:dyDescent="0.2">
      <c r="A257" s="3">
        <f>IFERROR(VLOOKUP(B257,'[1]DADOS (OCULTAR)'!$Q$3:$S$136,3,0),"")</f>
        <v>9039744002480</v>
      </c>
      <c r="B257" s="4" t="str">
        <f>'[1]TCE - ANEXO IV - Preencher'!C266</f>
        <v>UPAE CARPINA - CG Nº 022/2022</v>
      </c>
      <c r="C257" s="4" t="str">
        <f>'[1]TCE - ANEXO IV - Preencher'!E266</f>
        <v>4.99 - Outros Serviços de Terceiros Pessoa Física</v>
      </c>
      <c r="D257" s="3">
        <f>'[1]TCE - ANEXO IV - Preencher'!F266</f>
        <v>11121407439</v>
      </c>
      <c r="E257" s="5" t="str">
        <f>'[1]TCE - ANEXO IV - Preencher'!G266</f>
        <v>ZEDEQUIAS FRANÇA DE PAIVA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>
        <f>IF('[1]TCE - ANEXO IV - Preencher'!K266="","",'[1]TCE - ANEXO IV - Preencher'!K266)</f>
        <v>45589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40</v>
      </c>
    </row>
    <row r="258" spans="1:12" s="8" customFormat="1" ht="19.5" customHeight="1" x14ac:dyDescent="0.2">
      <c r="A258" s="3">
        <f>IFERROR(VLOOKUP(B258,'[1]DADOS (OCULTAR)'!$Q$3:$S$136,3,0),"")</f>
        <v>9039744002480</v>
      </c>
      <c r="B258" s="4" t="str">
        <f>'[1]TCE - ANEXO IV - Preencher'!C267</f>
        <v>UPAE CARPINA - CG Nº 022/2022</v>
      </c>
      <c r="C258" s="4" t="str">
        <f>'[1]TCE - ANEXO IV - Preencher'!E267</f>
        <v>4.99 - Outros Serviços de Terceiros Pessoa Física</v>
      </c>
      <c r="D258" s="3">
        <f>'[1]TCE - ANEXO IV - Preencher'!F267</f>
        <v>10842431489</v>
      </c>
      <c r="E258" s="5" t="str">
        <f>'[1]TCE - ANEXO IV - Preencher'!G267</f>
        <v>ANA KESSIA PEREIRA DA SILVA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>
        <f>IF('[1]TCE - ANEXO IV - Preencher'!K267="","",'[1]TCE - ANEXO IV - Preencher'!K267)</f>
        <v>45595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40</v>
      </c>
    </row>
    <row r="259" spans="1:12" s="8" customFormat="1" ht="19.5" customHeight="1" x14ac:dyDescent="0.2">
      <c r="A259" s="3">
        <f>IFERROR(VLOOKUP(B259,'[1]DADOS (OCULTAR)'!$Q$3:$S$136,3,0),"")</f>
        <v>9039744002480</v>
      </c>
      <c r="B259" s="4" t="str">
        <f>'[1]TCE - ANEXO IV - Preencher'!C268</f>
        <v>UPAE CARPINA - CG Nº 022/2022</v>
      </c>
      <c r="C259" s="4" t="str">
        <f>'[1]TCE - ANEXO IV - Preencher'!E268</f>
        <v>5.17 - Manutenção de Software, Certificação Digital e Microfilmagem</v>
      </c>
      <c r="D259" s="3">
        <f>'[1]TCE - ANEXO IV - Preencher'!F268</f>
        <v>7363764000190</v>
      </c>
      <c r="E259" s="5" t="str">
        <f>'[1]TCE - ANEXO IV - Preencher'!G268</f>
        <v>TOTVS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03952099</v>
      </c>
      <c r="I259" s="6">
        <f>IF('[1]TCE - ANEXO IV - Preencher'!K268="","",'[1]TCE - ANEXO IV - Preencher'!K268)</f>
        <v>45568</v>
      </c>
      <c r="J259" s="5" t="str">
        <f>'[1]TCE - ANEXO IV - Preencher'!L268</f>
        <v>MDHE-NACY</v>
      </c>
      <c r="K259" s="5" t="str">
        <f>IF(F259="B",LEFT('[1]TCE - ANEXO IV - Preencher'!M268,2),IF(F259="S",LEFT('[1]TCE - ANEXO IV - Preencher'!M268,7),IF('[1]TCE - ANEXO IV - Preencher'!H268="","")))</f>
        <v>35 - Sã</v>
      </c>
      <c r="L259" s="7">
        <f>'[1]TCE - ANEXO IV - Preencher'!N268</f>
        <v>43.29</v>
      </c>
    </row>
    <row r="260" spans="1:12" s="8" customFormat="1" ht="19.5" customHeight="1" x14ac:dyDescent="0.2">
      <c r="A260" s="3">
        <f>IFERROR(VLOOKUP(B260,'[1]DADOS (OCULTAR)'!$Q$3:$S$136,3,0),"")</f>
        <v>9039744002480</v>
      </c>
      <c r="B260" s="4" t="str">
        <f>'[1]TCE - ANEXO IV - Preencher'!C269</f>
        <v>UPAE CARPINA - CG Nº 022/2022</v>
      </c>
      <c r="C260" s="4" t="str">
        <f>'[1]TCE - ANEXO IV - Preencher'!E269</f>
        <v>5.17 - Manutenção de Software, Certificação Digital e Microfilmagem</v>
      </c>
      <c r="D260" s="3">
        <f>'[1]TCE - ANEXO IV - Preencher'!F269</f>
        <v>7363764000190</v>
      </c>
      <c r="E260" s="5" t="str">
        <f>'[1]TCE - ANEXO IV - Preencher'!G269</f>
        <v>TOTVS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03952910</v>
      </c>
      <c r="I260" s="6">
        <f>IF('[1]TCE - ANEXO IV - Preencher'!K269="","",'[1]TCE - ANEXO IV - Preencher'!K269)</f>
        <v>45568</v>
      </c>
      <c r="J260" s="5" t="str">
        <f>'[1]TCE - ANEXO IV - Preencher'!L269</f>
        <v>8JID-EMHG</v>
      </c>
      <c r="K260" s="5" t="str">
        <f>IF(F260="B",LEFT('[1]TCE - ANEXO IV - Preencher'!M269,2),IF(F260="S",LEFT('[1]TCE - ANEXO IV - Preencher'!M269,7),IF('[1]TCE - ANEXO IV - Preencher'!H269="","")))</f>
        <v>35 - Sã</v>
      </c>
      <c r="L260" s="7">
        <f>'[1]TCE - ANEXO IV - Preencher'!N269</f>
        <v>115.89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>
        <f>IFERROR(VLOOKUP(B262,'[1]DADOS (OCULTAR)'!$Q$3:$S$136,3,0),"")</f>
        <v>9039744002480</v>
      </c>
      <c r="B262" s="4" t="str">
        <f>'[1]TCE - ANEXO IV - Preencher'!C271</f>
        <v>UPAE CARPINA - CG Nº 022/2022</v>
      </c>
      <c r="C262" s="4" t="str">
        <f>'[1]TCE - ANEXO IV - Preencher'!E271</f>
        <v>5.17 - Manutenção de Software, Certificação Digital e Microfilmagem</v>
      </c>
      <c r="D262" s="3">
        <f>'[1]TCE - ANEXO IV - Preencher'!F271</f>
        <v>7363764000190</v>
      </c>
      <c r="E262" s="5" t="str">
        <f>'[1]TCE - ANEXO IV - Preencher'!G271</f>
        <v>TOTVS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03965482</v>
      </c>
      <c r="I262" s="6">
        <f>IF('[1]TCE - ANEXO IV - Preencher'!K271="","",'[1]TCE - ANEXO IV - Preencher'!K271)</f>
        <v>45576</v>
      </c>
      <c r="J262" s="5" t="str">
        <f>'[1]TCE - ANEXO IV - Preencher'!L271</f>
        <v>XUBC-D7MN</v>
      </c>
      <c r="K262" s="5" t="str">
        <f>IF(F262="B",LEFT('[1]TCE - ANEXO IV - Preencher'!M271,2),IF(F262="S",LEFT('[1]TCE - ANEXO IV - Preencher'!M271,7),IF('[1]TCE - ANEXO IV - Preencher'!H271="","")))</f>
        <v>35 - Sã</v>
      </c>
      <c r="L262" s="7">
        <f>'[1]TCE - ANEXO IV - Preencher'!N271</f>
        <v>106.76</v>
      </c>
    </row>
    <row r="263" spans="1:12" s="8" customFormat="1" ht="19.5" customHeight="1" x14ac:dyDescent="0.2">
      <c r="A263" s="3">
        <f>IFERROR(VLOOKUP(B263,'[1]DADOS (OCULTAR)'!$Q$3:$S$136,3,0),"")</f>
        <v>9039744002480</v>
      </c>
      <c r="B263" s="4" t="str">
        <f>'[1]TCE - ANEXO IV - Preencher'!C272</f>
        <v>UPAE CARPINA - CG Nº 022/2022</v>
      </c>
      <c r="C263" s="4" t="str">
        <f>'[1]TCE - ANEXO IV - Preencher'!E272</f>
        <v>5.17 - Manutenção de Software, Certificação Digital e Microfilmagem</v>
      </c>
      <c r="D263" s="3">
        <f>'[1]TCE - ANEXO IV - Preencher'!F272</f>
        <v>7363764000190</v>
      </c>
      <c r="E263" s="5" t="str">
        <f>'[1]TCE - ANEXO IV - Preencher'!G272</f>
        <v>TOTVS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3965517</v>
      </c>
      <c r="I263" s="6">
        <f>IF('[1]TCE - ANEXO IV - Preencher'!K272="","",'[1]TCE - ANEXO IV - Preencher'!K272)</f>
        <v>45576</v>
      </c>
      <c r="J263" s="5" t="str">
        <f>'[1]TCE - ANEXO IV - Preencher'!L272</f>
        <v>FQBS-EATV</v>
      </c>
      <c r="K263" s="5" t="str">
        <f>IF(F263="B",LEFT('[1]TCE - ANEXO IV - Preencher'!M272,2),IF(F263="S",LEFT('[1]TCE - ANEXO IV - Preencher'!M272,7),IF('[1]TCE - ANEXO IV - Preencher'!H272="","")))</f>
        <v>35 - Sã</v>
      </c>
      <c r="L263" s="7">
        <f>'[1]TCE - ANEXO IV - Preencher'!N272</f>
        <v>104.34</v>
      </c>
    </row>
    <row r="264" spans="1:12" s="8" customFormat="1" ht="19.5" customHeight="1" x14ac:dyDescent="0.2">
      <c r="A264" s="3">
        <f>IFERROR(VLOOKUP(B264,'[1]DADOS (OCULTAR)'!$Q$3:$S$136,3,0),"")</f>
        <v>9039744002480</v>
      </c>
      <c r="B264" s="4" t="str">
        <f>'[1]TCE - ANEXO IV - Preencher'!C273</f>
        <v>UPAE CARPINA - CG Nº 022/2022</v>
      </c>
      <c r="C264" s="4" t="str">
        <f>'[1]TCE - ANEXO IV - Preencher'!E273</f>
        <v>4.99 - Outros Serviços de Terceiros Pessoa Física</v>
      </c>
      <c r="D264" s="3">
        <f>'[1]TCE - ANEXO IV - Preencher'!F273</f>
        <v>7286863410</v>
      </c>
      <c r="E264" s="5" t="str">
        <f>'[1]TCE - ANEXO IV - Preencher'!G273</f>
        <v>PAULA MONIELE MARINS GONDIM - TRANSPORTE - AGOSTO/24</v>
      </c>
      <c r="F264" s="5" t="str">
        <f>'[1]TCE - ANEXO IV - Preencher'!H273</f>
        <v>S</v>
      </c>
      <c r="G264" s="5" t="str">
        <f>'[1]TCE - ANEXO IV - Preencher'!I273</f>
        <v>N</v>
      </c>
      <c r="H264" s="5">
        <f>'[1]TCE - ANEXO IV - Preencher'!J273</f>
        <v>0</v>
      </c>
      <c r="I264" s="6">
        <f>IF('[1]TCE - ANEXO IV - Preencher'!K273="","",'[1]TCE - ANEXO IV - Preencher'!K273)</f>
        <v>45518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29.39</v>
      </c>
    </row>
    <row r="265" spans="1:12" s="8" customFormat="1" ht="19.5" customHeight="1" x14ac:dyDescent="0.2">
      <c r="A265" s="3">
        <f>IFERROR(VLOOKUP(B265,'[1]DADOS (OCULTAR)'!$Q$3:$S$136,3,0),"")</f>
        <v>9039744002480</v>
      </c>
      <c r="B265" s="4" t="str">
        <f>'[1]TCE - ANEXO IV - Preencher'!C274</f>
        <v>UPAE CARPINA - CG Nº 022/2022</v>
      </c>
      <c r="C265" s="4" t="str">
        <f>'[1]TCE - ANEXO IV - Preencher'!E274</f>
        <v>5.17 - Manutenção de Software, Certificação Digital e Microfilmagem</v>
      </c>
      <c r="D265" s="3">
        <f>'[1]TCE - ANEXO IV - Preencher'!F274</f>
        <v>7363764000190</v>
      </c>
      <c r="E265" s="5" t="str">
        <f>'[1]TCE - ANEXO IV - Preencher'!G274</f>
        <v>TOTVS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03940687</v>
      </c>
      <c r="I265" s="6">
        <f>IF('[1]TCE - ANEXO IV - Preencher'!K274="","",'[1]TCE - ANEXO IV - Preencher'!K274)</f>
        <v>45548</v>
      </c>
      <c r="J265" s="5" t="str">
        <f>'[1]TCE - ANEXO IV - Preencher'!L274</f>
        <v>B9WT-JUKN</v>
      </c>
      <c r="K265" s="5" t="str">
        <f>IF(F265="B",LEFT('[1]TCE - ANEXO IV - Preencher'!M274,2),IF(F265="S",LEFT('[1]TCE - ANEXO IV - Preencher'!M274,7),IF('[1]TCE - ANEXO IV - Preencher'!H274="","")))</f>
        <v>35 - Sã</v>
      </c>
      <c r="L265" s="7">
        <f>'[1]TCE - ANEXO IV - Preencher'!N274</f>
        <v>106.76</v>
      </c>
    </row>
    <row r="266" spans="1:12" s="8" customFormat="1" ht="19.5" customHeight="1" x14ac:dyDescent="0.2">
      <c r="A266" s="3">
        <f>IFERROR(VLOOKUP(B266,'[1]DADOS (OCULTAR)'!$Q$3:$S$136,3,0),"")</f>
        <v>9039744002480</v>
      </c>
      <c r="B266" s="4" t="str">
        <f>'[1]TCE - ANEXO IV - Preencher'!C275</f>
        <v>UPAE CARPINA - CG Nº 022/2022</v>
      </c>
      <c r="C266" s="4" t="str">
        <f>'[1]TCE - ANEXO IV - Preencher'!E275</f>
        <v>5.17 - Manutenção de Software, Certificação Digital e Microfilmagem</v>
      </c>
      <c r="D266" s="3">
        <f>'[1]TCE - ANEXO IV - Preencher'!F275</f>
        <v>7363764000190</v>
      </c>
      <c r="E266" s="5" t="str">
        <f>'[1]TCE - ANEXO IV - Preencher'!G275</f>
        <v>TOTVS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 xml:space="preserve">03929131 </v>
      </c>
      <c r="I266" s="6">
        <f>IF('[1]TCE - ANEXO IV - Preencher'!K275="","",'[1]TCE - ANEXO IV - Preencher'!K275)</f>
        <v>45544</v>
      </c>
      <c r="J266" s="5" t="str">
        <f>'[1]TCE - ANEXO IV - Preencher'!L275</f>
        <v>6YZW-Q9DC</v>
      </c>
      <c r="K266" s="5" t="str">
        <f>IF(F266="B",LEFT('[1]TCE - ANEXO IV - Preencher'!M275,2),IF(F266="S",LEFT('[1]TCE - ANEXO IV - Preencher'!M275,7),IF('[1]TCE - ANEXO IV - Preencher'!H275="","")))</f>
        <v>35 - Sã</v>
      </c>
      <c r="L266" s="7">
        <f>'[1]TCE - ANEXO IV - Preencher'!N275</f>
        <v>662.8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2024-11-25T20:37:22Z</dcterms:created>
  <dcterms:modified xsi:type="dcterms:W3CDTF">2024-11-25T20:37:34Z</dcterms:modified>
</cp:coreProperties>
</file>