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10 - 2024\SES\"/>
    </mc:Choice>
  </mc:AlternateContent>
  <xr:revisionPtr revIDLastSave="0" documentId="8_{2BE336D7-21BC-4591-AE9E-34C6AE8E8EAC}" xr6:coauthVersionLast="47" xr6:coauthVersionMax="47" xr10:uidLastSave="{00000000-0000-0000-0000-000000000000}"/>
  <bookViews>
    <workbookView xWindow="-120" yWindow="-120" windowWidth="29040" windowHeight="15720" xr2:uid="{B949B3BB-39EB-498D-8DB7-F2739A1E08C5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<sst xmlns="http://schemas.openxmlformats.org/spreadsheetml/2006/main" count="504" uniqueCount="335">
  <si>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</si>
  <si>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</si>
  <si>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</si>
  <si>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</si>
  <si>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</si>
  <si>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</si>
  <si>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</si>
  <si>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</si>
  <si>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</si>
  <si>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</si>
  <si>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</si>
  <si>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</si>
  <si>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</si>
  <si>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</si>
  <si>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</si>
  <si>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</si>
  <si>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</si>
  <si>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https://www.hospitalmarialucinda.org/files/pdf/nazanet-servicos-de-comunicacao-ltda-16_23_4-2941421558-contrato-nazanet-2023.pdf</t>
  </si>
  <si>
    <t>Objeto do contrato</t>
  </si>
  <si>
    <t>036810534-21</t>
  </si>
  <si>
    <t xml:space="preserve">NORDESTE TRANS AGUA E POCOS </t>
  </si>
  <si>
    <t>ÁGUA</t>
  </si>
  <si>
    <t>https://www.hospitalmarialucinda.org/files/pdf/a-s-de-albuquerque-araujo-16_23_4-1340103577-1o-termo-aditivo-a-s-de-albuquerque-araujo---nordeste-trans--2024.pdf</t>
  </si>
  <si>
    <t>1 - Seguros (Imóvel e veículos)</t>
  </si>
  <si>
    <t>69.909.604/0001-51</t>
  </si>
  <si>
    <t>WSS COMERCIO E SERVICOS LTDA</t>
  </si>
  <si>
    <t>OUTRAS PESSOAS JURÍDICAS</t>
  </si>
  <si>
    <t>https://www.hospitalmarialucinda.org/files/pdf/contrato-wss-comercio-e-servicos-ltda-2024-16_23_4-100192561-contrato-wss-comercio-e-servicos-ltda-2024.pdf</t>
  </si>
  <si>
    <t>2 - Taxas</t>
  </si>
  <si>
    <t>G &amp; M SERVICOS MEDICOS LTDA</t>
  </si>
  <si>
    <t>DOZIMETROS DO RAIO X</t>
  </si>
  <si>
    <t>https://www.hospitalmarialucinda.org/files/pdf/g---m-servicos-medicos-ltda-16_23_7-1106031036-contrato-g---m-servicos-medicos-ltda-2024.pdf</t>
  </si>
  <si>
    <t>3 - Contribuições</t>
  </si>
  <si>
    <t>19.533.734/0001-64</t>
  </si>
  <si>
    <t>ALEXSANDRA GUSMAO NERES ME</t>
  </si>
  <si>
    <t>LOCAÇÃO DE MÁQUINAS E EQUIPAMENTOS</t>
  </si>
  <si>
    <t>https://www.hospitalmarialucinda.org/files/pdf/3o-termo-aditivo-alexsandra-de-gusmao-neres---uniservice-16_23_4-105473683-3o-termo-aditivo-uniservice-2024.pdf</t>
  </si>
  <si>
    <t>4 - Taxa de Manutenção de Conta</t>
  </si>
  <si>
    <t>34666218/0001-00</t>
  </si>
  <si>
    <t xml:space="preserve">MINERVA OLIVEIRA DE SANTANA ATIVIDADES MÉDICAS </t>
  </si>
  <si>
    <t>MÉDICOS PJ</t>
  </si>
  <si>
    <t>https://www.hospitalmarialucinda.org/files/pdf/termo-aditivo-minerva-oliveira-de-santana-2024-16_23_7-2541001700-termo-aditivo-minerva-oliveira-2024.pdf</t>
  </si>
  <si>
    <t>5 - Tarifas</t>
  </si>
  <si>
    <t>33295443/0001-06</t>
  </si>
  <si>
    <t xml:space="preserve">M B A F DE SOUZA AMBULATORIAL </t>
  </si>
  <si>
    <t>https://www.hospitalmarialucinda.org/files/pdf/m-b-a-f-de-souza-ambulatorial-2024-16_23_7-1527448091-contrato-mbaf-de-souza-ambulatorial-2024.pdf</t>
  </si>
  <si>
    <t>6 - Telefonia Móvel</t>
  </si>
  <si>
    <t>28041745/0001-18</t>
  </si>
  <si>
    <t xml:space="preserve">RADIOCOR TRAVASSOS GESTÃO HOSPITALAR </t>
  </si>
  <si>
    <t>https://www.hospitalmarialucinda.org/files/pdf/radiocor-travassos-gestao-hospitalar-ltda-2024-16_23_7-3088318646-contrato-radiocor-travassos-gestao-hospitalar-ltda-2024.pdf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</si>
  <si>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</si>
  <si>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</si>
  <si>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</si>
  <si>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</si>
  <si>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</si>
  <si>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9 - Energia Elétrica</t>
  </si>
  <si>
    <t>51.070.422/0001-74</t>
  </si>
  <si>
    <t>G B LOPES SERVIÇOS HOSPITALARES LTDA</t>
  </si>
  <si>
    <t>MEDICOS PJ</t>
  </si>
  <si>
    <t>https://www.hospitalmarialucinda.org/files/pdf/contrato-g-b-lopes-servicos-hospitalares-ltda-2024-16_23_7-779816166-contrato-g-b-lopes-servicos-de-prestacoes-hospitalares-ltda-2024.pdf</t>
  </si>
  <si>
    <t>10 - Locação de Máquinas e Equipamentos (Pessoa Jurídica)</t>
  </si>
  <si>
    <t>18.271.934/0001-23</t>
  </si>
  <si>
    <t>NOVA BIOMEDICAL DIAGNOSTICOS E BIOTECNOLIGIA</t>
  </si>
  <si>
    <t xml:space="preserve">LOCACAO DE MAQUINAS E EQUIPAMENTOS </t>
  </si>
  <si>
    <t>https://www.hospitalmarialucinda.org/files/pdf/nova-biomedical-diadnosticos-medicos-e-biotecnologia-ltda-16_23_7-633719934-contrato-nova-biomedical-2024.pdf</t>
  </si>
  <si>
    <t>11 - Locação de Equipamentos Médico-Hospitalares(Pessoa Jurídica)</t>
  </si>
  <si>
    <t>39917740/0001-22</t>
  </si>
  <si>
    <t>PORTOMED ATIVIDADES MEDICAS LTDA</t>
  </si>
  <si>
    <t>https://www.hospitalmarialucinda.org/files/pdf/portomed-atividades-medicas-ltda-2024-16_23_7-2451836741-contrato-portomed-atividades-medicas-ltda-2024.pdf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</si>
  <si>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</si>
  <si>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</si>
  <si>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</si>
  <si>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https://www.hospitalmarialucinda.org/files/pdf/termo-aditivo-rc-e-tp-servicos-medicos-ltda-2024-16_23_7-2852578582-2o-termo-aditivo-rc---tp-servicos-medicos-ltda-2024.pdf</t>
  </si>
  <si>
    <t>13 - Serviço Gráficos, de Encadernação e de Emolduração</t>
  </si>
  <si>
    <t>49000874/0001-38</t>
  </si>
  <si>
    <t xml:space="preserve">CGN SERVIÇOS MÉDICOS LTDA </t>
  </si>
  <si>
    <t>14 - Serviços Judiciais e Cartoriais</t>
  </si>
  <si>
    <t>03867460/0001-00</t>
  </si>
  <si>
    <t xml:space="preserve">CIFOL </t>
  </si>
  <si>
    <t>https://www.hospitalmarialucinda.org/files/pdf/cifol---consultorio-integrado-em-fonoaudiologia-ltda-16_23_7-2861906569-contrato-cifol---consultorio-integrado-em-fonoaudiologia-ltda-2024.pdf</t>
  </si>
  <si>
    <t>15 - Outras Despesas Gerais (Pessoa Juridica)</t>
  </si>
  <si>
    <t>40.772.698/0001-88</t>
  </si>
  <si>
    <t>CE SERVIÇOS MÉDICOS LTDA</t>
  </si>
  <si>
    <t>https://www.hospitalmarialucinda.org/files/pdf/contrato-ce-servicos-medicos-ltda-2024-16_23_7-3030834918-contrato-ce-servicos-medicos-ltda-2024.pdf</t>
  </si>
  <si>
    <t>16 - Médicos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</si>
  <si>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</si>
  <si>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</si>
  <si>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</si>
  <si>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</si>
  <si>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</si>
  <si>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</si>
  <si>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https://www.hospitalmarialucinda.org/files/pdf/contrato-sociedade-de-apoio-medico-organizacional-ss-ltda-2024-16_23_7-971199759-contrato-sociedade-de-apoio-medico-organizacional-ss-ltda-2024.pdf</t>
  </si>
  <si>
    <t>18 - Laboratório</t>
  </si>
  <si>
    <t>PLATIUNMED ATIVIDADES MEDICAS LTDA</t>
  </si>
  <si>
    <t>https://www.hospitalmarialucinda.org/files/pdf/platiunmed-atividades-medicas-ltda-2024-16_23_7-3754921876-contrato-platiunmed-atividades-medicas-ltda-2024.pdf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</si>
  <si>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</si>
  <si>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</si>
  <si>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</si>
  <si>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https://www.hospitalmarialucinda.org/files/pdf/contrato-michelyne-de-carvalho-moreira-silva-2024-16_23_7-3444402905-contrato-michelyne-de-carvalho-moreira-silva-ltda-2024.pdf</t>
  </si>
  <si>
    <t>20 - Locação de Ambulâncias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</si>
  <si>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</si>
  <si>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</si>
  <si>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</si>
  <si>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21 - Outras Pessoas Jurídicas</t>
  </si>
  <si>
    <t>46424732/0001-00</t>
  </si>
  <si>
    <t xml:space="preserve">ACIOLI SERVIÇOS DE SAUDE LTDA </t>
  </si>
  <si>
    <t>https://www.hospitalmarialucinda.org/files/pdf/acioli-servicos-de-saude-ltda-2024-16_23_7-999078487-contrato-acioli-servicos-de-saude-ltda-2024.pdf</t>
  </si>
  <si>
    <t>22 - Médicos</t>
  </si>
  <si>
    <t>ANA PAULA PONTES RODRIGUES LTDA</t>
  </si>
  <si>
    <t>https://www.hospitalmarialucinda.org/files/pdf/ana-paula-pontes-rodrigues-ltda-2024-16_23_7-2128917727-contrato-ana-paula-pontes-rodrigues-ltda-2024.pdf</t>
  </si>
  <si>
    <t>23 - Outros profissionais de saúde</t>
  </si>
  <si>
    <t>24 - Pessoa Jurídica</t>
  </si>
  <si>
    <t>40627455/0001-56</t>
  </si>
  <si>
    <t xml:space="preserve">EDUARDO CABRAL DE L JORDÃO </t>
  </si>
  <si>
    <t>https://www.hospitalmarialucinda.org/files/pdf/contrato-eduardo-cabral-l.-jordao-2024-16_23_4-2129245130-contrato-eduardo-cabral-l.-jordao-2024.pdf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</si>
  <si>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</si>
  <si>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</si>
  <si>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</si>
  <si>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</si>
  <si>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</si>
  <si>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</si>
  <si>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</si>
  <si>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</si>
  <si>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https://www.hospitalmarialucinda.org/files/pdf/brascon-gestao-ambiental-ltda-2023-16_23_4-1152184794-contrato-brascon-gestao-ambiental-ltda-2023.pdf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</si>
  <si>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</si>
  <si>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</si>
  <si>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</si>
  <si>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</si>
  <si>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https://www.hospitalmarialucinda.org/files/pdf/termo-aditivo-provtel-tecnologia-servicos-gerenciados-ltda---lunio-16_23_4-737675852-7a-termo-aditivo-provtel-tecnologia-servicos-gerenciados-ltda---lunio-2024.pdf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</si>
  <si>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</si>
  <si>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</si>
  <si>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</si>
  <si>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</si>
  <si>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</si>
  <si>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</si>
  <si>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</si>
  <si>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</si>
  <si>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</si>
  <si>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</si>
  <si>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</si>
  <si>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https://www.hospitalmarialucinda.org/files/pdf/contrato-cginet-2022-16_23_4-1312386289-contrato-gcinet-2022-correto.pdf</t>
  </si>
  <si>
    <t>31 - Vigilância</t>
  </si>
  <si>
    <t>CENTRO DE INT. EMPRESA ESCOLA DE PERNAMBUCO</t>
  </si>
  <si>
    <t>CONSULTORIAS E TREINAMENTOS</t>
  </si>
  <si>
    <t>https://www.hospitalmarialucinda.org/files/pdf/centro-de-integracao-empresa-escola-de-pernambuco-16_23_4-772813899-contrato-centro-de-integracao-empresa-escola-de-pernambuco---ciee-2024-.pdf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</si>
  <si>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</si>
  <si>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</si>
  <si>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</si>
  <si>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</si>
  <si>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</si>
  <si>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</si>
  <si>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</si>
  <si>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</si>
  <si>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</si>
  <si>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</si>
  <si>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</si>
  <si>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</si>
  <si>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35 - Limpeza</t>
  </si>
  <si>
    <t>53.306.224/0001-92</t>
  </si>
  <si>
    <t>NELSON BARROS SERVICOS MEDICOS LTDA</t>
  </si>
  <si>
    <t>https://www.hospitalmarialucinda.org/files/pdf/nelson-barros-servicos-medicos-ltda-16_23_7-3499846241-contrato-nelson-barros-servicos-medicos-ltda-2024.pdf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</si>
  <si>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</si>
  <si>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</si>
  <si>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</si>
  <si>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</si>
  <si>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</si>
  <si>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</si>
  <si>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50.308.043/0001-07</t>
  </si>
  <si>
    <t>ERICK BARRETO PORDEUS &amp; CIA LTDA</t>
  </si>
  <si>
    <t>https://www.hospitalmarialucinda.org/files/pdf/contrato-erick-barreto-pordeus---cia-ltda-2024-16_23_7-1133016495-contrato-erick-barreto-pordeus-e-cia-ltda-2024.pdf</t>
  </si>
  <si>
    <t>38 - Equipamentos de Informática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</si>
  <si>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</si>
  <si>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</si>
  <si>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</si>
  <si>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39 - Engenharia Clínica</t>
  </si>
  <si>
    <t>08654123/0001-58</t>
  </si>
  <si>
    <t xml:space="preserve">AUDISA AUDITORES </t>
  </si>
  <si>
    <t>https://www.hospitalmarialucinda.org/files/pdf/contrato-audisa-2021-16_23_4-contrato-audisa-2021.pdf</t>
  </si>
  <si>
    <t>40 - Outros</t>
  </si>
  <si>
    <t>45671533/0001-33</t>
  </si>
  <si>
    <t xml:space="preserve">VITORINO E MAIA ADVOGADOS </t>
  </si>
  <si>
    <t>https://www.hospitalmarialucinda.org/files/pdf/2o-termo-aditivo-vitorino-e-maia-advogados-2024-16_23_4-1294525617-2o-termo-aditivo-vitorino-e-maia-advogados.pdf</t>
  </si>
  <si>
    <t>41 - Reparo e Manutenção de Bens Imóveis</t>
  </si>
  <si>
    <t>BRC SERVIÇOS MÉDICOS LTDA</t>
  </si>
  <si>
    <t>https://www.hospitalmarialucinda.org/files/pdf/contrato-brc-servicos-medicos-ltda-2024-16_23_7-4294882888-contrato-brc-servicos-medicos-ltda-2024.pdf</t>
  </si>
  <si>
    <t>42 - Reparo e Manutenção de Veículos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</si>
  <si>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</si>
  <si>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</si>
  <si>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</si>
  <si>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43 - Reparo e Manutenção de Bens Móveis de Outras Naturezas</t>
  </si>
  <si>
    <t>48718905/0001-28</t>
  </si>
  <si>
    <t>ARAUJO PEREIRA SERVIÇOS MÉDICOS</t>
  </si>
  <si>
    <t>https://www.hospitalmarialucinda.org/files/pdf/araujo-pereira-servicos-medicos-ltda-2024-16_23_7-3111849768-contrato-araujo-pereira-servicos-medicos-ltda-2024.pdf</t>
  </si>
  <si>
    <t>38.139.599/0001-11</t>
  </si>
  <si>
    <t>JESSICA MARIANO PINTO DE SOUZA</t>
  </si>
  <si>
    <t>https://www.hospitalmarialucinda.org/files/pdf/contrato-jessica-mariano-pinto-de-souza-2024-16_23_7-2798372340-contrato-jessica-mariana-pinto-de-souza-2024.pdf</t>
  </si>
  <si>
    <t>55.745.702/0001-96</t>
  </si>
  <si>
    <t>MATHEUS AUGUSTO PACHECO DE LIMA SERVIÇOS MEDICOS LTDA</t>
  </si>
  <si>
    <t>https://www.hospitalmarialucinda.org/files/pdf/contrato-matheus-augusto-pacheco-de-lima-servicos-medicos-ltda-2024-16_23_7-3240395046-contrato-matheus-augusto-pacheco-de-lima-servicos-medicos-ltda-2024.pdf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</si>
  <si>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</si>
  <si>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</si>
  <si>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</si>
  <si>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</si>
  <si>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</si>
  <si>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</si>
  <si>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</si>
  <si>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</si>
  <si>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01838726/0001-60</t>
  </si>
  <si>
    <t>S &amp; B LOCACAO DE VEICULOS LTDA</t>
  </si>
  <si>
    <t>LOCACAO VEICULOS EXCETO AMBULANCIA</t>
  </si>
  <si>
    <t>https://www.hospitalmarialucinda.org/files/pdf/contrato-s---b-locacoes-de-veiculos-ltda-2024-16_23_4-684491015-contrato-s-b-locacoes-de-veiculos-ltda-2024.pdf</t>
  </si>
  <si>
    <t>55.568.528/0001-53</t>
  </si>
  <si>
    <t>DOUGLAS ROGERIO FREITAS DE SOUZA SERV MÉDICOS LTDA</t>
  </si>
  <si>
    <t>https://www.hospitalmarialucinda.org/files/pdf/contrato-douglas-rogerio-freitas-de-souza-servicos-medicos-ltda-2024-16_23_7-498500908-contrato-douglas-rogerio-freitas-de-souza-servicos-medicos-ltda-2024.pdf</t>
  </si>
  <si>
    <t>49.158.209/0001-77</t>
  </si>
  <si>
    <t>PAMED ATIVIDADES MÉDICAS LTDA</t>
  </si>
  <si>
    <t>https://www.hospitalmarialucinda.org/files/pdf/pamed-atividades-medicas-ltda-16_23_7-4272321151-contrato-pamed-atividades-medicas-ltda-2024.pdf</t>
  </si>
  <si>
    <t>09.420.486/0001-91</t>
  </si>
  <si>
    <t>UNIVEN HEALTCHCARE</t>
  </si>
  <si>
    <t>LOCACAO MAQUINAS E EQUIPAMENTOS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</si>
  <si>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</si>
  <si>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</si>
  <si>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</si>
  <si>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https://www.hospitalmarialucinda.org/files/pdf/contrato-jorge-sampaio-16_23_7-3146339274-jorge-sampaio-2024.pdf</t>
  </si>
  <si>
    <t>07333111/0001-69</t>
  </si>
  <si>
    <t xml:space="preserve">SAFETEC INFORMATICA LTDA </t>
  </si>
  <si>
    <t>https://www.hospitalmarialucinda.org/files/pdf/safetec-informatica-ltda-16_23_4-787454686-contrato-safetec-informatica-ltda---2022-.pdf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</si>
  <si>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</si>
  <si>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</si>
  <si>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</si>
  <si>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</si>
  <si>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</si>
  <si>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https://www.hospitalmarialucinda.org/files/pdf/1o-termo-aditivo-vigor-gestao-de-servicos-em-saude-ltda-16_23_7-2030682462-termo-aditivo-vigor-gestao-de-servicos-em-saude-ltda-2024.pdf</t>
  </si>
  <si>
    <t>51.202.757/0001-07</t>
  </si>
  <si>
    <t>G ZIRPOLI SERVICOS MEDICOS LTDA</t>
  </si>
  <si>
    <t>https://www.hospitalmarialucinda.org/files/pdf/contrato-g-zirpoli-servicos-medicos-ltda-2024-16_23_7-208504814-contrato-g-zirpoli-servicos-medicos-ltda-2024.pdf</t>
  </si>
  <si>
    <t>51.460.690/0001-00</t>
  </si>
  <si>
    <t>M R D DE MOURA</t>
  </si>
  <si>
    <t>https://www.hospitalmarialucinda.org/files/pdf/contrato-m-r-d-de-moura-2024-16_23_7-2364077616-contrato-m-r-d-de-moura-2024.pdf</t>
  </si>
  <si>
    <t>24.380.578/0020-41</t>
  </si>
  <si>
    <t>WHITE MARTINS GASES INDUSTRIAIS</t>
  </si>
  <si>
    <t xml:space="preserve">LOCACAO CILINDRO </t>
  </si>
  <si>
    <t>https://www.hospitalmarialucinda.org/files/pdf/contrato-white-martins-16_23_4-contrato-white-martins-2022-aditivo.pdf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</si>
  <si>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</si>
  <si>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</si>
  <si>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</si>
  <si>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</si>
  <si>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</si>
  <si>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https://www.hospitalmarialucinda.org/files/pdf/1%C2%B0-termo-aditivo-bionexo-s-a-16_23_4-2680014693-1o-termo-aditivo-bionexo--1-.pdf</t>
  </si>
  <si>
    <t>50920623/0001-50</t>
  </si>
  <si>
    <t>BRUNA VICK DE OLIVEIRA</t>
  </si>
  <si>
    <t>https://www.hospitalmarialucinda.org/files/pdf/bruna-vick-de-oliveira-victor-santos-medica-2024-16_23_7-657638315-contrato-bruna-vick-de-oliveira-victor-santos-medica-em-urgencia-e-emergencia-ltda-2024.pdf</t>
  </si>
  <si>
    <t>NYCOLAS EULLEN DUTRA D SOUZA</t>
  </si>
  <si>
    <t>https://www.hospitalmarialucinda.org/files/pdf/nycolas-eullen-dutra-de-souza-16_23_7-48088796-contrato-nycolas-eullen-dutra-de-souza-2024.pdf</t>
  </si>
  <si>
    <t>ASSISTENCIA TECNICA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</si>
  <si>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</si>
  <si>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</si>
  <si>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</si>
  <si>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https://www.hospitalmarialucinda.org/files/pdf/2%C2%B0-termo-aditivo-wek-technology-16_23_4-1047082766-2o-termo-aditivo---reajuste-anual---hospital-ermirio-coutinho---10.10.2024-[assinado].pdf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</si>
  <si>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</si>
  <si>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</si>
  <si>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</si>
  <si>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</si>
  <si>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</si>
  <si>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PORTARIA DIURNA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</si>
  <si>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</si>
  <si>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</si>
  <si>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</si>
  <si>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VIGILANCIA</t>
  </si>
  <si>
    <t>https://www.hospitalmarialucinda.org/files/pdf/serval-servicos-de-seguranca-ltda-16_23_4-2375756777-contrato-serval-servicos-de-seguranca.pdf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</si>
  <si>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</si>
  <si>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</si>
  <si>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</si>
  <si>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</si>
  <si>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</si>
  <si>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https://www.hospitalmarialucinda.org/files/pdf/contrato-globalmed-atividades-medicas-ltda-2024-16_23_7-343001083-contrato-globalmed-atividades-medicas-ltda-2024.pdf</t>
  </si>
  <si>
    <t>39.917.741/0001-77</t>
  </si>
  <si>
    <t>PRISMAMED ATIVIDADES MEDICAS LTDA</t>
  </si>
  <si>
    <t>https://www.hospitalmarialucinda.org/files/pdf/prismamed-atividades-medicas-ltda-2024-16_23_7-1088384338-contrato-prismamed-atividades-medicas-ltda-2024.pdf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</si>
  <si>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</si>
  <si>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</si>
  <si>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</si>
  <si>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</si>
  <si>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</si>
  <si>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</si>
  <si>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</si>
  <si>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</si>
  <si>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</si>
  <si>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</si>
  <si>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</si>
  <si>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</si>
  <si>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</si>
  <si>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</si>
  <si>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42.327.891/0001-35</t>
  </si>
  <si>
    <t>CLINICA MEDICA DRA RENATA FREITAS EIRELI</t>
  </si>
  <si>
    <t>https://www.hospitalmarialucinda.org/files/pdf/1o-termo-aditivo-clinica-medica-dra-renata-freitas-ltda-16_23_7-737009546-termo-aditivo-clinica-medica-dra-renata-freitas-ltda-2024.pdf</t>
  </si>
  <si>
    <t>52.355.127/0001-27</t>
  </si>
  <si>
    <t>MASTERMED PE III GESTAO MEDICA</t>
  </si>
  <si>
    <t>https://www.hospitalmarialucinda.org/files/pdf/mastermed-pe-iii-gestao-medica-ltda-2024-16_23_7-2757782931-contrato-mastermed-pe-iii-gestao-medica-ltda-2024.pdf</t>
  </si>
  <si>
    <t>24.050.462/0001-81</t>
  </si>
  <si>
    <t>SUPREMA L LIMA SOLUCOES E LOCACOES LTDA</t>
  </si>
  <si>
    <t>LOCACAO PJ</t>
  </si>
  <si>
    <t>https://www.hospitalmarialucinda.org/files/pdf/suprema-l-lima-solucoes-e-locacoes-ltda---me-16_23_4-1318092943-contrato-suprema-l-lima-solucoes-e-locacoes-ltda---me-2024.pdf</t>
  </si>
  <si>
    <t>53.505.900/0001-57</t>
  </si>
  <si>
    <t>MASTERMED PE I GESTAO MEDICA LTDA</t>
  </si>
  <si>
    <t>https://www.hospitalmarialucinda.org/files/pdf/mastemed-pe-16_23_7-1577684318-mastemed-pe-i-assinado.pdf</t>
  </si>
  <si>
    <t>51.420.329/0001-42</t>
  </si>
  <si>
    <t>MARIO IGOR QUIRINO SERVIÇOS MÉDICOS LTDA</t>
  </si>
  <si>
    <t>https://www.hospitalmarialucinda.org/files/pdf/mario-igor-servicos-medicos-ltda-16_23_7-646136195-mario-igor-contrato.pdf</t>
  </si>
  <si>
    <t>49.872.501/0001-57</t>
  </si>
  <si>
    <t>FELIPE DE S ARAUJO SERVIÇOS MÉDICOS</t>
  </si>
  <si>
    <t>https://www.hospitalmarialucinda.org/files/pdf/felipe-de-s-araujo-servicos-medicos-16_23_7-3040493602-felipe-souza.pdf</t>
  </si>
  <si>
    <t>45.969.705/0001-50</t>
  </si>
  <si>
    <t>MEDMAIS ATIVIDADES MEDICAS LTDA</t>
  </si>
  <si>
    <t>https://www.hospitalmarialucinda.org/files/pdf/contrato-medmais-atividades-medicas-ltda-2024-16_23_7-1252639028-contrato-medmais-atividades-medicas-ltda-2024.pdf</t>
  </si>
  <si>
    <t>34.624.704/0001-57</t>
  </si>
  <si>
    <t>TECHSYST SISTEMAS DE AUTOMAÇÃO E INFORMÁTICA LTDA</t>
  </si>
  <si>
    <t>https://www.hospitalmarialucinda.org/files/pdf/techsyst-16_23_4-2621653934-contrato-techsyst-hec.pdf</t>
  </si>
  <si>
    <t>20.782.880/0001-02</t>
  </si>
  <si>
    <t>NORDESTE MEDICAL, REPRESENTACAO, IMPORTACAO E EXPORTACAO DE PRODUTOS HOSPITALARES LTDA</t>
  </si>
  <si>
    <t>https://www.hospitalmarialucinda.org/files/pdf/nordeste-medical--representacao.-importacao-e-exportacao-de-produtos-hospitalares-16_23_7-711769596-contrato-nordeste-medical.pdf</t>
  </si>
  <si>
    <t>39.238.865/0001-26</t>
  </si>
  <si>
    <t>MAC ANALISE AMBIENTAL LTDA</t>
  </si>
  <si>
    <t>LABORATORIO</t>
  </si>
  <si>
    <t>https://www.hospitalmarialucinda.org/files/pdf/contrato-mac-analise-ambiental-ltda-2024-16_23_4-748794922-contrato-mac-analise-ambiental-eireli-2024.pdf</t>
  </si>
  <si>
    <t xml:space="preserve">HEALCHCARE MEDICINE ASSISTENCIA E SERVICOS </t>
  </si>
  <si>
    <t>https://www.hospitalmarialucinda.org/files/pdf/healthcare-medicine-assistencia--e-servicos-medicos-ltda-16_23_7-3082689141-healthcare.pdf</t>
  </si>
  <si>
    <t>48.817.601/0001-18</t>
  </si>
  <si>
    <t>MASTERMED PE II GESTAO MEDICA LTDA</t>
  </si>
  <si>
    <t>https://www.hospitalmarialucinda.org/files/pdf/contrato-mastermed-pe-ii-16_23_7-482788896-contrato-mastermed.pdf</t>
  </si>
  <si>
    <t>53.969.908/0001-74</t>
  </si>
  <si>
    <t>MASTERMED PE IV GESTAO MEDICA LTDA</t>
  </si>
  <si>
    <t>https://www.hospitalmarialucinda.org/files/pdf/contrato-mastermed-pe-iv-gestao-medica-ltda-2024-16_23_7-3239980607-contrato-mastermed-pe-iv-2024.pdf</t>
  </si>
  <si>
    <t>REBECCA LEMOS MEDICINA LTDA</t>
  </si>
  <si>
    <t>https://www.hospitalmarialucinda.org/files/pdf/lemos-e-lemos-sociedade-simples-ltda-16_23_7-654515942-contrato-lemos-e-lemos-sociedade-simples-ltda-2024.pdf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</si>
</sst>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5" x14ac:knownFonts="1">
    <font>
      <sz val="10"/>
      <color rgb="FF000000"/>
      <name val="Aptos Narrow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  <font>
      <sz val="11"/>
      <color rgb="FF333333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10%20-%202024\PCF%20OUTUBRO%202024.xlsx" TargetMode="External"/><Relationship Id="rId1" Type="http://schemas.openxmlformats.org/officeDocument/2006/relationships/externalLinkPath" Target="/PCFS%20FINANCEIRO/2024/Processo%2010%20-%202024/PCF%20OUTUB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4630F-EDAA-4DD8-9870-A173D7DBA947}">
  <sheetPr>
    <tabColor rgb="FFFFF200"/>
  </sheetPr>
  <dimension ref="A1:Z1000"/>
  <sheetViews>
    <sheetView showGridLines="0" tabSelected="1" workbookViewId="0"/>
  </sheetViews>
  <sheetFormatPr defaultColWidth="12.5703125" defaultRowHeight="15" customHeight="1" x14ac:dyDescent="0.25"/>
  <cols>
    <col min="1" max="1" width="33.28515625" customWidth="1"/>
    <col min="2" max="2" width="46.28515625" customWidth="1"/>
    <col min="3" max="3" width="30" customWidth="1"/>
    <col min="4" max="4" width="58.28515625" customWidth="1"/>
    <col min="5" max="5" width="69.7109375" customWidth="1"/>
    <col min="6" max="6" width="29.140625" customWidth="1"/>
    <col min="7" max="7" width="28.7109375" customWidth="1"/>
    <col min="8" max="8" width="32.28515625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  <col min="23" max="26" width="8.7109375" customWidth="1"/>
  </cols>
  <sheetData>
    <row r="1" spans="1:26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5">
      <c r="A2" s="4">
        <f>IFERROR(VLOOKUP(B2,'[1]DADOS (OCULTAR)'!$Q$3:$S$136,3,0),"")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6" ht="20.25" customHeight="1" x14ac:dyDescent="0.25">
      <c r="A3" s="4">
        <f>IFERROR(VLOOKUP(B3,'[1]DADOS (OCULTAR)'!$Q$3:$S$136,3,0),"")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45231</v>
      </c>
      <c r="G3" s="9">
        <v>45597</v>
      </c>
      <c r="H3" s="12">
        <v>204.9</v>
      </c>
      <c r="I3" s="11" t="s">
        <v>17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 t="s">
        <v>18</v>
      </c>
      <c r="W3" s="13"/>
      <c r="X3" s="13"/>
      <c r="Y3" s="13"/>
      <c r="Z3" s="13"/>
    </row>
    <row r="4" spans="1:26" ht="20.25" customHeight="1" x14ac:dyDescent="0.25">
      <c r="A4" s="4">
        <f>IFERROR(VLOOKUP(B4,'[1]DADOS (OCULTAR)'!$Q$3:$S$136,3,0),"")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45462</v>
      </c>
      <c r="G4" s="9">
        <v>45645</v>
      </c>
      <c r="H4" s="14">
        <v>378</v>
      </c>
      <c r="I4" s="11" t="s">
        <v>22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5" t="s">
        <v>23</v>
      </c>
      <c r="W4" s="13"/>
      <c r="X4" s="13"/>
      <c r="Y4" s="13"/>
      <c r="Z4" s="13"/>
    </row>
    <row r="5" spans="1:26" ht="20.25" customHeight="1" x14ac:dyDescent="0.25">
      <c r="A5" s="4">
        <f>IFERROR(VLOOKUP(B5,'[1]DADOS (OCULTAR)'!$Q$3:$S$136,3,0),"")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45488</v>
      </c>
      <c r="G5" s="9">
        <v>45852</v>
      </c>
      <c r="H5" s="12">
        <v>5500</v>
      </c>
      <c r="I5" s="11" t="s">
        <v>27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5" t="s">
        <v>28</v>
      </c>
      <c r="W5" s="13"/>
      <c r="X5" s="13"/>
      <c r="Y5" s="13"/>
      <c r="Z5" s="13"/>
    </row>
    <row r="6" spans="1:26" ht="20.25" customHeight="1" x14ac:dyDescent="0.25">
      <c r="A6" s="4">
        <f>IFERROR(VLOOKUP(B6,'[1]DADOS (OCULTAR)'!$Q$3:$S$136,3,0),"")</f>
        <v>9767633000366</v>
      </c>
      <c r="B6" s="5" t="s">
        <v>9</v>
      </c>
      <c r="C6" s="6">
        <v>46099346000190</v>
      </c>
      <c r="D6" s="7" t="s">
        <v>29</v>
      </c>
      <c r="E6" s="8" t="s">
        <v>30</v>
      </c>
      <c r="F6" s="9">
        <v>45409</v>
      </c>
      <c r="G6" s="9">
        <v>45773</v>
      </c>
      <c r="H6" s="12">
        <v>2130</v>
      </c>
      <c r="I6" s="11" t="s">
        <v>31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5" t="s">
        <v>32</v>
      </c>
      <c r="W6" s="13"/>
      <c r="X6" s="13"/>
      <c r="Y6" s="13"/>
      <c r="Z6" s="13"/>
    </row>
    <row r="7" spans="1:26" ht="20.25" customHeight="1" x14ac:dyDescent="0.25">
      <c r="A7" s="4">
        <f>IFERROR(VLOOKUP(B7,'[1]DADOS (OCULTAR)'!$Q$3:$S$136,3,0),"")</f>
        <v>9767633000366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45383</v>
      </c>
      <c r="G7" s="9">
        <v>45748</v>
      </c>
      <c r="H7" s="12">
        <v>1600</v>
      </c>
      <c r="I7" s="11" t="s">
        <v>36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5" t="s">
        <v>37</v>
      </c>
      <c r="W7" s="13"/>
      <c r="X7" s="13"/>
      <c r="Y7" s="13"/>
      <c r="Z7" s="13"/>
    </row>
    <row r="8" spans="1:26" ht="20.25" customHeight="1" x14ac:dyDescent="0.25">
      <c r="A8" s="4">
        <f>IFERROR(VLOOKUP(B8,'[1]DADOS (OCULTAR)'!$Q$3:$S$136,3,0),"")</f>
        <v>9767633000366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45505</v>
      </c>
      <c r="G8" s="9">
        <v>45869</v>
      </c>
      <c r="H8" s="12">
        <v>1600</v>
      </c>
      <c r="I8" s="11" t="s">
        <v>41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5" t="s">
        <v>42</v>
      </c>
      <c r="W8" s="13"/>
      <c r="X8" s="13"/>
      <c r="Y8" s="13"/>
      <c r="Z8" s="13"/>
    </row>
    <row r="9" spans="1:26" ht="20.25" customHeight="1" x14ac:dyDescent="0.25">
      <c r="A9" s="4">
        <f>IFERROR(VLOOKUP(B9,'[1]DADOS (OCULTAR)'!$Q$3:$S$136,3,0),"")</f>
        <v>9767633000366</v>
      </c>
      <c r="B9" s="5" t="s">
        <v>9</v>
      </c>
      <c r="C9" s="6" t="s">
        <v>43</v>
      </c>
      <c r="D9" s="7" t="s">
        <v>44</v>
      </c>
      <c r="E9" s="8" t="s">
        <v>40</v>
      </c>
      <c r="F9" s="9">
        <v>45444</v>
      </c>
      <c r="G9" s="9">
        <v>45808</v>
      </c>
      <c r="H9" s="12">
        <v>625</v>
      </c>
      <c r="I9" s="11" t="s">
        <v>45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5" t="s">
        <v>46</v>
      </c>
      <c r="W9" s="13"/>
      <c r="X9" s="13"/>
      <c r="Y9" s="13"/>
      <c r="Z9" s="13"/>
    </row>
    <row r="10" spans="1:26" ht="20.25" customHeight="1" x14ac:dyDescent="0.25">
      <c r="A10" s="4">
        <f>IFERROR(VLOOKUP(B10,'[1]DADOS (OCULTAR)'!$Q$3:$S$136,3,0),"")</f>
        <v>9767633000366</v>
      </c>
      <c r="B10" s="5" t="s">
        <v>9</v>
      </c>
      <c r="C10" s="6" t="s">
        <v>47</v>
      </c>
      <c r="D10" s="7" t="s">
        <v>48</v>
      </c>
      <c r="E10" s="8" t="s">
        <v>40</v>
      </c>
      <c r="F10" s="9">
        <v>45444</v>
      </c>
      <c r="G10" s="9">
        <v>45808</v>
      </c>
      <c r="H10" s="12">
        <v>750</v>
      </c>
      <c r="I10" s="11" t="s">
        <v>49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 t="s">
        <v>50</v>
      </c>
      <c r="W10" s="13"/>
      <c r="X10" s="13"/>
      <c r="Y10" s="13"/>
      <c r="Z10" s="13"/>
    </row>
    <row r="11" spans="1:26" ht="20.25" customHeight="1" x14ac:dyDescent="0.25">
      <c r="A11" s="4">
        <f>IFERROR(VLOOKUP(B11,'[1]DADOS (OCULTAR)'!$Q$3:$S$136,3,0),"")</f>
        <v>9767633000366</v>
      </c>
      <c r="B11" s="5" t="s">
        <v>9</v>
      </c>
      <c r="C11" s="6" t="s">
        <v>47</v>
      </c>
      <c r="D11" s="7" t="s">
        <v>48</v>
      </c>
      <c r="E11" s="8" t="s">
        <v>40</v>
      </c>
      <c r="F11" s="9">
        <v>45444</v>
      </c>
      <c r="G11" s="9">
        <v>45808</v>
      </c>
      <c r="H11" s="12">
        <v>1000</v>
      </c>
      <c r="I11" s="11" t="s">
        <v>49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5" t="s">
        <v>51</v>
      </c>
      <c r="W11" s="13"/>
      <c r="X11" s="13"/>
      <c r="Y11" s="13"/>
      <c r="Z11" s="13"/>
    </row>
    <row r="12" spans="1:26" ht="20.25" customHeight="1" x14ac:dyDescent="0.25">
      <c r="A12" s="4">
        <f>IFERROR(VLOOKUP(B12,'[1]DADOS (OCULTAR)'!$Q$3:$S$136,3,0),"")</f>
        <v>9767633000366</v>
      </c>
      <c r="B12" s="5" t="s">
        <v>9</v>
      </c>
      <c r="C12" s="6" t="s">
        <v>52</v>
      </c>
      <c r="D12" s="7" t="s">
        <v>53</v>
      </c>
      <c r="E12" s="8" t="s">
        <v>40</v>
      </c>
      <c r="F12" s="9">
        <v>45323</v>
      </c>
      <c r="G12" s="9">
        <v>45689</v>
      </c>
      <c r="H12" s="12">
        <v>5000</v>
      </c>
      <c r="I12" s="11" t="s">
        <v>54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5" t="s">
        <v>55</v>
      </c>
      <c r="W12" s="13"/>
      <c r="X12" s="13"/>
      <c r="Y12" s="13"/>
      <c r="Z12" s="13"/>
    </row>
    <row r="13" spans="1:26" ht="20.25" customHeight="1" x14ac:dyDescent="0.25">
      <c r="A13" s="4">
        <f>IFERROR(VLOOKUP(B13,'[1]DADOS (OCULTAR)'!$Q$3:$S$136,3,0),"")</f>
        <v>9767633000366</v>
      </c>
      <c r="B13" s="5" t="s">
        <v>9</v>
      </c>
      <c r="C13" s="6" t="s">
        <v>56</v>
      </c>
      <c r="D13" s="7" t="s">
        <v>57</v>
      </c>
      <c r="E13" s="8" t="s">
        <v>58</v>
      </c>
      <c r="F13" s="9">
        <v>45485</v>
      </c>
      <c r="G13" s="9">
        <v>45849</v>
      </c>
      <c r="H13" s="12">
        <v>1350</v>
      </c>
      <c r="I13" s="11" t="s">
        <v>59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5" t="s">
        <v>60</v>
      </c>
      <c r="W13" s="13"/>
      <c r="X13" s="13"/>
      <c r="Y13" s="13"/>
      <c r="Z13" s="13"/>
    </row>
    <row r="14" spans="1:26" ht="20.25" customHeight="1" x14ac:dyDescent="0.25">
      <c r="A14" s="4">
        <f>IFERROR(VLOOKUP(B14,'[1]DADOS (OCULTAR)'!$Q$3:$S$136,3,0),"")</f>
        <v>9767633000366</v>
      </c>
      <c r="B14" s="5" t="s">
        <v>9</v>
      </c>
      <c r="C14" s="6" t="s">
        <v>61</v>
      </c>
      <c r="D14" s="7" t="s">
        <v>62</v>
      </c>
      <c r="E14" s="8" t="s">
        <v>63</v>
      </c>
      <c r="F14" s="9">
        <v>45425</v>
      </c>
      <c r="G14" s="9">
        <v>46154</v>
      </c>
      <c r="H14" s="12">
        <v>1500</v>
      </c>
      <c r="I14" s="11" t="s">
        <v>64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5" t="s">
        <v>65</v>
      </c>
      <c r="W14" s="13"/>
      <c r="X14" s="13"/>
      <c r="Y14" s="13"/>
      <c r="Z14" s="13"/>
    </row>
    <row r="15" spans="1:26" ht="20.25" customHeight="1" x14ac:dyDescent="0.25">
      <c r="A15" s="4">
        <f>IFERROR(VLOOKUP(B15,'[1]DADOS (OCULTAR)'!$Q$3:$S$136,3,0),"")</f>
        <v>9767633000366</v>
      </c>
      <c r="B15" s="5" t="s">
        <v>9</v>
      </c>
      <c r="C15" s="6" t="s">
        <v>66</v>
      </c>
      <c r="D15" s="7" t="s">
        <v>67</v>
      </c>
      <c r="E15" s="8" t="s">
        <v>40</v>
      </c>
      <c r="F15" s="9">
        <v>45444</v>
      </c>
      <c r="G15" s="9">
        <v>45808</v>
      </c>
      <c r="H15" s="12">
        <v>1350</v>
      </c>
      <c r="I15" s="11" t="s">
        <v>68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5" t="s">
        <v>69</v>
      </c>
      <c r="W15" s="13"/>
      <c r="X15" s="13"/>
      <c r="Y15" s="13"/>
      <c r="Z15" s="13"/>
    </row>
    <row r="16" spans="1:26" ht="20.25" customHeight="1" x14ac:dyDescent="0.25">
      <c r="A16" s="4">
        <f>IFERROR(VLOOKUP(B16,'[1]DADOS (OCULTAR)'!$Q$3:$S$136,3,0),"")</f>
        <v>9767633000366</v>
      </c>
      <c r="B16" s="5" t="s">
        <v>9</v>
      </c>
      <c r="C16" s="6" t="s">
        <v>70</v>
      </c>
      <c r="D16" s="7" t="s">
        <v>71</v>
      </c>
      <c r="E16" s="8" t="s">
        <v>40</v>
      </c>
      <c r="F16" s="9">
        <v>45444</v>
      </c>
      <c r="G16" s="9">
        <v>45809</v>
      </c>
      <c r="H16" s="12">
        <v>2130</v>
      </c>
      <c r="I16" s="11" t="s">
        <v>72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5" t="s">
        <v>73</v>
      </c>
      <c r="W16" s="13"/>
      <c r="X16" s="13"/>
      <c r="Y16" s="13"/>
      <c r="Z16" s="13"/>
    </row>
    <row r="17" spans="1:26" ht="20.25" customHeight="1" x14ac:dyDescent="0.25">
      <c r="A17" s="4">
        <f>IFERROR(VLOOKUP(B17,'[1]DADOS (OCULTAR)'!$Q$3:$S$136,3,0),"")</f>
        <v>9767633000366</v>
      </c>
      <c r="B17" s="5" t="s">
        <v>9</v>
      </c>
      <c r="C17" s="6" t="s">
        <v>74</v>
      </c>
      <c r="D17" s="7" t="s">
        <v>75</v>
      </c>
      <c r="E17" s="8" t="s">
        <v>40</v>
      </c>
      <c r="F17" s="9">
        <v>45292</v>
      </c>
      <c r="G17" s="9">
        <v>45658</v>
      </c>
      <c r="H17" s="12">
        <v>2350</v>
      </c>
      <c r="I17" s="11" t="s">
        <v>72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5" t="s">
        <v>76</v>
      </c>
      <c r="W17" s="13"/>
      <c r="X17" s="13"/>
      <c r="Y17" s="13"/>
      <c r="Z17" s="13"/>
    </row>
    <row r="18" spans="1:26" ht="20.25" customHeight="1" x14ac:dyDescent="0.25">
      <c r="A18" s="4">
        <f>IFERROR(VLOOKUP(B18,'[1]DADOS (OCULTAR)'!$Q$3:$S$136,3,0),"")</f>
        <v>9767633000366</v>
      </c>
      <c r="B18" s="5" t="s">
        <v>9</v>
      </c>
      <c r="C18" s="6" t="s">
        <v>77</v>
      </c>
      <c r="D18" s="7" t="s">
        <v>78</v>
      </c>
      <c r="E18" s="8" t="s">
        <v>26</v>
      </c>
      <c r="F18" s="9">
        <v>45430</v>
      </c>
      <c r="G18" s="9">
        <v>45794</v>
      </c>
      <c r="H18" s="12">
        <v>6000</v>
      </c>
      <c r="I18" s="11" t="s">
        <v>79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5" t="s">
        <v>80</v>
      </c>
      <c r="W18" s="13"/>
      <c r="X18" s="13"/>
      <c r="Y18" s="13"/>
      <c r="Z18" s="13"/>
    </row>
    <row r="19" spans="1:26" ht="20.25" customHeight="1" x14ac:dyDescent="0.25">
      <c r="A19" s="4">
        <f>IFERROR(VLOOKUP(B19,'[1]DADOS (OCULTAR)'!$Q$3:$S$136,3,0),"")</f>
        <v>9767633000366</v>
      </c>
      <c r="B19" s="5" t="s">
        <v>9</v>
      </c>
      <c r="C19" s="6" t="s">
        <v>81</v>
      </c>
      <c r="D19" s="7" t="s">
        <v>82</v>
      </c>
      <c r="E19" s="8" t="s">
        <v>58</v>
      </c>
      <c r="F19" s="9">
        <v>45466</v>
      </c>
      <c r="G19" s="9">
        <v>45830</v>
      </c>
      <c r="H19" s="12">
        <v>1600</v>
      </c>
      <c r="I19" s="11" t="s">
        <v>83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5" t="s">
        <v>84</v>
      </c>
      <c r="W19" s="13"/>
      <c r="X19" s="13"/>
      <c r="Y19" s="13"/>
      <c r="Z19" s="13"/>
    </row>
    <row r="20" spans="1:26" ht="20.25" customHeight="1" x14ac:dyDescent="0.25">
      <c r="A20" s="4">
        <f>IFERROR(VLOOKUP(B20,'[1]DADOS (OCULTAR)'!$Q$3:$S$136,3,0),"")</f>
        <v>9767633000366</v>
      </c>
      <c r="B20" s="5" t="s">
        <v>9</v>
      </c>
      <c r="C20" s="6" t="s">
        <v>85</v>
      </c>
      <c r="D20" s="7" t="s">
        <v>86</v>
      </c>
      <c r="E20" s="8" t="s">
        <v>40</v>
      </c>
      <c r="F20" s="9">
        <v>45292</v>
      </c>
      <c r="G20" s="9">
        <v>45658</v>
      </c>
      <c r="H20" s="12">
        <v>13500</v>
      </c>
      <c r="I20" s="11" t="s">
        <v>87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5" t="s">
        <v>88</v>
      </c>
      <c r="W20" s="13"/>
      <c r="X20" s="13"/>
      <c r="Y20" s="13"/>
      <c r="Z20" s="13"/>
    </row>
    <row r="21" spans="1:26" ht="20.25" customHeight="1" x14ac:dyDescent="0.25">
      <c r="A21" s="4">
        <f>IFERROR(VLOOKUP(B21,'[1]DADOS (OCULTAR)'!$Q$3:$S$136,3,0),"")</f>
        <v>9767633000366</v>
      </c>
      <c r="B21" s="5" t="s">
        <v>9</v>
      </c>
      <c r="C21" s="6" t="s">
        <v>89</v>
      </c>
      <c r="D21" s="7" t="s">
        <v>90</v>
      </c>
      <c r="E21" s="8" t="s">
        <v>40</v>
      </c>
      <c r="F21" s="9">
        <v>45474</v>
      </c>
      <c r="G21" s="9">
        <v>45838</v>
      </c>
      <c r="H21" s="12">
        <v>1600</v>
      </c>
      <c r="I21" s="11" t="s">
        <v>91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5" t="s">
        <v>92</v>
      </c>
      <c r="W21" s="13"/>
      <c r="X21" s="13"/>
      <c r="Y21" s="13"/>
      <c r="Z21" s="13"/>
    </row>
    <row r="22" spans="1:26" ht="20.25" customHeight="1" x14ac:dyDescent="0.25">
      <c r="A22" s="4">
        <f>IFERROR(VLOOKUP(B22,'[1]DADOS (OCULTAR)'!$Q$3:$S$136,3,0),"")</f>
        <v>9767633000366</v>
      </c>
      <c r="B22" s="5" t="s">
        <v>9</v>
      </c>
      <c r="C22" s="6">
        <v>40967901000171</v>
      </c>
      <c r="D22" s="7" t="s">
        <v>93</v>
      </c>
      <c r="E22" s="8" t="s">
        <v>58</v>
      </c>
      <c r="F22" s="9">
        <v>45444</v>
      </c>
      <c r="G22" s="9">
        <v>45808</v>
      </c>
      <c r="H22" s="12">
        <v>1600</v>
      </c>
      <c r="I22" s="11" t="s">
        <v>94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5" t="s">
        <v>95</v>
      </c>
      <c r="W22" s="13"/>
      <c r="X22" s="13"/>
      <c r="Y22" s="13"/>
      <c r="Z22" s="13"/>
    </row>
    <row r="23" spans="1:26" ht="20.25" customHeight="1" x14ac:dyDescent="0.25">
      <c r="A23" s="4">
        <f>IFERROR(VLOOKUP(B23,'[1]DADOS (OCULTAR)'!$Q$3:$S$136,3,0),"")</f>
        <v>9767633000366</v>
      </c>
      <c r="B23" s="5" t="s">
        <v>9</v>
      </c>
      <c r="C23" s="6" t="s">
        <v>96</v>
      </c>
      <c r="D23" s="7" t="s">
        <v>97</v>
      </c>
      <c r="E23" s="8" t="s">
        <v>40</v>
      </c>
      <c r="F23" s="9">
        <v>45474</v>
      </c>
      <c r="G23" s="9">
        <v>45838</v>
      </c>
      <c r="H23" s="12">
        <v>1350</v>
      </c>
      <c r="I23" s="11" t="s">
        <v>98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5" t="s">
        <v>99</v>
      </c>
      <c r="W23" s="13"/>
      <c r="X23" s="13"/>
      <c r="Y23" s="13"/>
      <c r="Z23" s="13"/>
    </row>
    <row r="24" spans="1:26" ht="20.25" customHeight="1" x14ac:dyDescent="0.25">
      <c r="A24" s="4">
        <f>IFERROR(VLOOKUP(B24,'[1]DADOS (OCULTAR)'!$Q$3:$S$136,3,0),"")</f>
        <v>9767633000366</v>
      </c>
      <c r="B24" s="5" t="s">
        <v>9</v>
      </c>
      <c r="C24" s="6" t="s">
        <v>100</v>
      </c>
      <c r="D24" s="7" t="s">
        <v>101</v>
      </c>
      <c r="E24" s="8" t="s">
        <v>40</v>
      </c>
      <c r="F24" s="9">
        <v>45323</v>
      </c>
      <c r="G24" s="9">
        <v>45688</v>
      </c>
      <c r="H24" s="12">
        <v>2130</v>
      </c>
      <c r="I24" s="11" t="s">
        <v>102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5" t="s">
        <v>103</v>
      </c>
      <c r="W24" s="13"/>
      <c r="X24" s="13"/>
      <c r="Y24" s="13"/>
      <c r="Z24" s="13"/>
    </row>
    <row r="25" spans="1:26" ht="20.25" customHeight="1" x14ac:dyDescent="0.25">
      <c r="A25" s="4">
        <f>IFERROR(VLOOKUP(B25,'[1]DADOS (OCULTAR)'!$Q$3:$S$136,3,0),"")</f>
        <v>9767633000366</v>
      </c>
      <c r="B25" s="5" t="s">
        <v>9</v>
      </c>
      <c r="C25" s="6" t="s">
        <v>104</v>
      </c>
      <c r="D25" s="7" t="s">
        <v>105</v>
      </c>
      <c r="E25" s="8" t="s">
        <v>40</v>
      </c>
      <c r="F25" s="9">
        <v>45444</v>
      </c>
      <c r="G25" s="9">
        <v>45808</v>
      </c>
      <c r="H25" s="12">
        <v>1350</v>
      </c>
      <c r="I25" s="11" t="s">
        <v>106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5" t="s">
        <v>107</v>
      </c>
      <c r="W25" s="13"/>
      <c r="X25" s="13"/>
      <c r="Y25" s="13"/>
      <c r="Z25" s="13"/>
    </row>
    <row r="26" spans="1:26" ht="20.25" customHeight="1" x14ac:dyDescent="0.25">
      <c r="A26" s="4">
        <f>IFERROR(VLOOKUP(B26,'[1]DADOS (OCULTAR)'!$Q$3:$S$136,3,0),"")</f>
        <v>9767633000366</v>
      </c>
      <c r="B26" s="5" t="s">
        <v>9</v>
      </c>
      <c r="C26" s="6">
        <v>54853819000120</v>
      </c>
      <c r="D26" s="7" t="s">
        <v>108</v>
      </c>
      <c r="E26" s="8" t="s">
        <v>58</v>
      </c>
      <c r="F26" s="9">
        <v>45409</v>
      </c>
      <c r="G26" s="9">
        <v>45772</v>
      </c>
      <c r="H26" s="12">
        <v>2130</v>
      </c>
      <c r="I26" s="11" t="s">
        <v>109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5" t="s">
        <v>110</v>
      </c>
      <c r="W26" s="13"/>
      <c r="X26" s="13"/>
      <c r="Y26" s="13"/>
      <c r="Z26" s="13"/>
    </row>
    <row r="27" spans="1:26" ht="20.25" customHeight="1" x14ac:dyDescent="0.25">
      <c r="A27" s="4">
        <f>IFERROR(VLOOKUP(B27,'[1]DADOS (OCULTAR)'!$Q$3:$S$136,3,0),"")</f>
        <v>9767633000366</v>
      </c>
      <c r="B27" s="5" t="s">
        <v>9</v>
      </c>
      <c r="C27" s="6" t="s">
        <v>33</v>
      </c>
      <c r="D27" s="7" t="s">
        <v>34</v>
      </c>
      <c r="E27" s="8" t="s">
        <v>35</v>
      </c>
      <c r="F27" s="9">
        <v>45383</v>
      </c>
      <c r="G27" s="9">
        <v>45748</v>
      </c>
      <c r="H27" s="12">
        <v>1600</v>
      </c>
      <c r="I27" s="11" t="s">
        <v>36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5" t="s">
        <v>111</v>
      </c>
      <c r="W27" s="13"/>
      <c r="X27" s="13"/>
      <c r="Y27" s="13"/>
      <c r="Z27" s="13"/>
    </row>
    <row r="28" spans="1:26" ht="20.25" customHeight="1" x14ac:dyDescent="0.25">
      <c r="A28" s="4">
        <f>IFERROR(VLOOKUP(B28,'[1]DADOS (OCULTAR)'!$Q$3:$S$136,3,0),"")</f>
        <v>9767633000366</v>
      </c>
      <c r="B28" s="5" t="s">
        <v>9</v>
      </c>
      <c r="C28" s="6" t="s">
        <v>112</v>
      </c>
      <c r="D28" s="7" t="s">
        <v>113</v>
      </c>
      <c r="E28" s="8" t="s">
        <v>26</v>
      </c>
      <c r="F28" s="9">
        <v>45413</v>
      </c>
      <c r="G28" s="9">
        <v>45778</v>
      </c>
      <c r="H28" s="12">
        <v>6000</v>
      </c>
      <c r="I28" s="11" t="s">
        <v>114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5" t="s">
        <v>115</v>
      </c>
      <c r="W28" s="13"/>
      <c r="X28" s="13"/>
      <c r="Y28" s="13"/>
      <c r="Z28" s="13"/>
    </row>
    <row r="29" spans="1:26" ht="20.25" customHeight="1" x14ac:dyDescent="0.25">
      <c r="A29" s="4">
        <f>IFERROR(VLOOKUP(B29,'[1]DADOS (OCULTAR)'!$Q$3:$S$136,3,0),"")</f>
        <v>9767633000366</v>
      </c>
      <c r="B29" s="5" t="s">
        <v>9</v>
      </c>
      <c r="C29" s="6" t="s">
        <v>116</v>
      </c>
      <c r="D29" s="7" t="s">
        <v>117</v>
      </c>
      <c r="E29" s="8" t="s">
        <v>26</v>
      </c>
      <c r="F29" s="9">
        <v>45413</v>
      </c>
      <c r="G29" s="9">
        <v>45778</v>
      </c>
      <c r="H29" s="12">
        <v>12000</v>
      </c>
      <c r="I29" s="11" t="s">
        <v>118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5" t="s">
        <v>119</v>
      </c>
      <c r="W29" s="13"/>
      <c r="X29" s="13"/>
      <c r="Y29" s="13"/>
      <c r="Z29" s="13"/>
    </row>
    <row r="30" spans="1:26" ht="20.25" customHeight="1" x14ac:dyDescent="0.25">
      <c r="A30" s="4">
        <f>IFERROR(VLOOKUP(B30,'[1]DADOS (OCULTAR)'!$Q$3:$S$136,3,0),"")</f>
        <v>9767633000366</v>
      </c>
      <c r="B30" s="5" t="s">
        <v>9</v>
      </c>
      <c r="C30" s="6" t="s">
        <v>120</v>
      </c>
      <c r="D30" s="7" t="s">
        <v>121</v>
      </c>
      <c r="E30" s="8" t="s">
        <v>122</v>
      </c>
      <c r="F30" s="9">
        <v>45170</v>
      </c>
      <c r="G30" s="9">
        <v>45910</v>
      </c>
      <c r="H30" s="12">
        <v>1.45</v>
      </c>
      <c r="I30" s="11" t="s">
        <v>123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5" t="s">
        <v>124</v>
      </c>
      <c r="W30" s="13"/>
      <c r="X30" s="13"/>
      <c r="Y30" s="13"/>
      <c r="Z30" s="13"/>
    </row>
    <row r="31" spans="1:26" ht="20.25" customHeight="1" x14ac:dyDescent="0.25">
      <c r="A31" s="4">
        <f>IFERROR(VLOOKUP(B31,'[1]DADOS (OCULTAR)'!$Q$3:$S$136,3,0),"")</f>
        <v>9767633000366</v>
      </c>
      <c r="B31" s="5" t="s">
        <v>9</v>
      </c>
      <c r="C31" s="6" t="s">
        <v>125</v>
      </c>
      <c r="D31" s="16" t="s">
        <v>126</v>
      </c>
      <c r="E31" s="8" t="s">
        <v>127</v>
      </c>
      <c r="F31" s="9">
        <v>45309</v>
      </c>
      <c r="G31" s="9">
        <v>45674</v>
      </c>
      <c r="H31" s="12">
        <v>1000</v>
      </c>
      <c r="I31" s="11" t="s">
        <v>128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5" t="s">
        <v>129</v>
      </c>
      <c r="W31" s="13"/>
      <c r="X31" s="13"/>
      <c r="Y31" s="13"/>
      <c r="Z31" s="13"/>
    </row>
    <row r="32" spans="1:26" ht="20.25" customHeight="1" x14ac:dyDescent="0.25">
      <c r="A32" s="4">
        <f>IFERROR(VLOOKUP(B32,'[1]DADOS (OCULTAR)'!$Q$3:$S$136,3,0),"")</f>
        <v>9767633000366</v>
      </c>
      <c r="B32" s="5" t="s">
        <v>9</v>
      </c>
      <c r="C32" s="6" t="s">
        <v>130</v>
      </c>
      <c r="D32" s="7" t="s">
        <v>131</v>
      </c>
      <c r="E32" s="8" t="s">
        <v>127</v>
      </c>
      <c r="F32" s="9">
        <v>45033</v>
      </c>
      <c r="G32" s="9">
        <v>45764</v>
      </c>
      <c r="H32" s="12">
        <v>1434.31</v>
      </c>
      <c r="I32" s="11" t="s">
        <v>132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5" t="s">
        <v>133</v>
      </c>
      <c r="W32" s="13"/>
      <c r="X32" s="13"/>
      <c r="Y32" s="13"/>
      <c r="Z32" s="13"/>
    </row>
    <row r="33" spans="1:26" ht="20.25" customHeight="1" x14ac:dyDescent="0.25">
      <c r="A33" s="4">
        <f>IFERROR(VLOOKUP(B33,'[1]DADOS (OCULTAR)'!$Q$3:$S$136,3,0),"")</f>
        <v>9767633000366</v>
      </c>
      <c r="B33" s="5" t="s">
        <v>9</v>
      </c>
      <c r="C33" s="6" t="s">
        <v>134</v>
      </c>
      <c r="D33" s="7" t="s">
        <v>135</v>
      </c>
      <c r="E33" s="8" t="s">
        <v>40</v>
      </c>
      <c r="F33" s="9">
        <v>45383</v>
      </c>
      <c r="G33" s="9">
        <v>45717</v>
      </c>
      <c r="H33" s="12">
        <v>6000</v>
      </c>
      <c r="I33" s="11" t="s">
        <v>136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5" t="s">
        <v>137</v>
      </c>
      <c r="W33" s="13"/>
      <c r="X33" s="13"/>
      <c r="Y33" s="13"/>
      <c r="Z33" s="13"/>
    </row>
    <row r="34" spans="1:26" ht="20.25" customHeight="1" x14ac:dyDescent="0.25">
      <c r="A34" s="4">
        <f>IFERROR(VLOOKUP(B34,'[1]DADOS (OCULTAR)'!$Q$3:$S$136,3,0),"")</f>
        <v>9767633000366</v>
      </c>
      <c r="B34" s="5" t="s">
        <v>9</v>
      </c>
      <c r="C34" s="6" t="s">
        <v>138</v>
      </c>
      <c r="D34" s="7" t="s">
        <v>139</v>
      </c>
      <c r="E34" s="8" t="s">
        <v>127</v>
      </c>
      <c r="F34" s="9">
        <v>44699</v>
      </c>
      <c r="G34" s="9">
        <v>45795</v>
      </c>
      <c r="H34" s="12">
        <v>2076.69</v>
      </c>
      <c r="I34" s="11" t="s">
        <v>140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5" t="s">
        <v>141</v>
      </c>
      <c r="W34" s="13"/>
      <c r="X34" s="13"/>
      <c r="Y34" s="13"/>
      <c r="Z34" s="13"/>
    </row>
    <row r="35" spans="1:26" ht="20.25" customHeight="1" x14ac:dyDescent="0.25">
      <c r="A35" s="4">
        <f>IFERROR(VLOOKUP(B35,'[1]DADOS (OCULTAR)'!$Q$3:$S$136,3,0),"")</f>
        <v>9767633000366</v>
      </c>
      <c r="B35" s="5" t="s">
        <v>9</v>
      </c>
      <c r="C35" s="6">
        <v>10998292000157</v>
      </c>
      <c r="D35" s="7" t="s">
        <v>142</v>
      </c>
      <c r="E35" s="8" t="s">
        <v>143</v>
      </c>
      <c r="F35" s="9">
        <v>45323</v>
      </c>
      <c r="G35" s="9">
        <v>46053</v>
      </c>
      <c r="H35" s="12">
        <v>93.6</v>
      </c>
      <c r="I35" s="11" t="s">
        <v>144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5" t="s">
        <v>145</v>
      </c>
      <c r="W35" s="13"/>
      <c r="X35" s="13"/>
      <c r="Y35" s="13"/>
      <c r="Z35" s="13"/>
    </row>
    <row r="36" spans="1:26" ht="20.25" customHeight="1" x14ac:dyDescent="0.25">
      <c r="A36" s="4">
        <f>IFERROR(VLOOKUP(B36,'[1]DADOS (OCULTAR)'!$Q$3:$S$136,3,0),"")</f>
        <v>9767633000366</v>
      </c>
      <c r="B36" s="5" t="s">
        <v>9</v>
      </c>
      <c r="C36" s="6" t="s">
        <v>146</v>
      </c>
      <c r="D36" s="7" t="s">
        <v>147</v>
      </c>
      <c r="E36" s="8" t="s">
        <v>127</v>
      </c>
      <c r="F36" s="9">
        <v>44699</v>
      </c>
      <c r="G36" s="9">
        <v>45794</v>
      </c>
      <c r="H36" s="12">
        <v>1282.5</v>
      </c>
      <c r="I36" s="11" t="s">
        <v>148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5" t="s">
        <v>149</v>
      </c>
      <c r="W36" s="13"/>
      <c r="X36" s="13"/>
      <c r="Y36" s="13"/>
      <c r="Z36" s="13"/>
    </row>
    <row r="37" spans="1:26" ht="20.25" customHeight="1" x14ac:dyDescent="0.25">
      <c r="A37" s="4">
        <f>IFERROR(VLOOKUP(B37,'[1]DADOS (OCULTAR)'!$Q$3:$S$136,3,0),"")</f>
        <v>9767633000366</v>
      </c>
      <c r="B37" s="5" t="s">
        <v>9</v>
      </c>
      <c r="C37" s="6" t="s">
        <v>150</v>
      </c>
      <c r="D37" s="7" t="s">
        <v>151</v>
      </c>
      <c r="E37" s="8" t="s">
        <v>127</v>
      </c>
      <c r="F37" s="9">
        <v>44713</v>
      </c>
      <c r="G37" s="9">
        <v>45444</v>
      </c>
      <c r="H37" s="12">
        <v>17865.810000000001</v>
      </c>
      <c r="I37" s="11" t="s">
        <v>152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5" t="s">
        <v>153</v>
      </c>
      <c r="W37" s="13"/>
      <c r="X37" s="13"/>
      <c r="Y37" s="13"/>
      <c r="Z37" s="13"/>
    </row>
    <row r="38" spans="1:26" ht="20.25" customHeight="1" x14ac:dyDescent="0.25">
      <c r="A38" s="4">
        <f>IFERROR(VLOOKUP(B38,'[1]DADOS (OCULTAR)'!$Q$3:$S$136,3,0),"")</f>
        <v>9767633000366</v>
      </c>
      <c r="B38" s="5" t="s">
        <v>9</v>
      </c>
      <c r="C38" s="6" t="s">
        <v>154</v>
      </c>
      <c r="D38" s="7" t="s">
        <v>155</v>
      </c>
      <c r="E38" s="8" t="s">
        <v>26</v>
      </c>
      <c r="F38" s="9">
        <v>45566</v>
      </c>
      <c r="G38" s="9">
        <v>45931</v>
      </c>
      <c r="H38" s="12">
        <v>982.35</v>
      </c>
      <c r="I38" s="11" t="s">
        <v>156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5" t="s">
        <v>157</v>
      </c>
      <c r="W38" s="13"/>
      <c r="X38" s="13"/>
      <c r="Y38" s="13"/>
      <c r="Z38" s="13"/>
    </row>
    <row r="39" spans="1:26" ht="20.25" customHeight="1" x14ac:dyDescent="0.25">
      <c r="A39" s="4">
        <f>IFERROR(VLOOKUP(B39,'[1]DADOS (OCULTAR)'!$Q$3:$S$136,3,0),"")</f>
        <v>9767633000366</v>
      </c>
      <c r="B39" s="5" t="s">
        <v>9</v>
      </c>
      <c r="C39" s="6" t="s">
        <v>158</v>
      </c>
      <c r="D39" s="7" t="s">
        <v>159</v>
      </c>
      <c r="E39" s="8" t="s">
        <v>40</v>
      </c>
      <c r="F39" s="9">
        <v>45352</v>
      </c>
      <c r="G39" s="9">
        <v>45716</v>
      </c>
      <c r="H39" s="12">
        <v>1350</v>
      </c>
      <c r="I39" s="11" t="s">
        <v>160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5" t="s">
        <v>161</v>
      </c>
      <c r="W39" s="13"/>
      <c r="X39" s="13"/>
      <c r="Y39" s="13"/>
      <c r="Z39" s="13"/>
    </row>
    <row r="40" spans="1:26" ht="20.25" customHeight="1" x14ac:dyDescent="0.25">
      <c r="A40" s="4">
        <f>IFERROR(VLOOKUP(B40,'[1]DADOS (OCULTAR)'!$Q$3:$S$136,3,0),"")</f>
        <v>9767633000366</v>
      </c>
      <c r="B40" s="5" t="s">
        <v>9</v>
      </c>
      <c r="C40" s="6" t="s">
        <v>162</v>
      </c>
      <c r="D40" s="7" t="s">
        <v>163</v>
      </c>
      <c r="E40" s="8" t="s">
        <v>164</v>
      </c>
      <c r="F40" s="9">
        <v>45597</v>
      </c>
      <c r="G40" s="9">
        <v>45962</v>
      </c>
      <c r="H40" s="12">
        <v>1390</v>
      </c>
      <c r="I40" s="11" t="s">
        <v>165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5" t="s">
        <v>166</v>
      </c>
      <c r="W40" s="13"/>
      <c r="X40" s="13"/>
      <c r="Y40" s="13"/>
      <c r="Z40" s="13"/>
    </row>
    <row r="41" spans="1:26" ht="20.25" customHeight="1" x14ac:dyDescent="0.25">
      <c r="A41" s="4">
        <f>IFERROR(VLOOKUP(B41,'[1]DADOS (OCULTAR)'!$Q$3:$S$136,3,0),"")</f>
        <v>9767633000366</v>
      </c>
      <c r="B41" s="5" t="s">
        <v>9</v>
      </c>
      <c r="C41" s="6" t="s">
        <v>167</v>
      </c>
      <c r="D41" s="7" t="s">
        <v>168</v>
      </c>
      <c r="E41" s="8" t="s">
        <v>58</v>
      </c>
      <c r="F41" s="9">
        <v>45444</v>
      </c>
      <c r="G41" s="9">
        <v>45808</v>
      </c>
      <c r="H41" s="12">
        <v>1600</v>
      </c>
      <c r="I41" s="11" t="s">
        <v>169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5" t="s">
        <v>170</v>
      </c>
      <c r="W41" s="13"/>
      <c r="X41" s="13"/>
      <c r="Y41" s="13"/>
      <c r="Z41" s="13"/>
    </row>
    <row r="42" spans="1:26" ht="20.25" customHeight="1" x14ac:dyDescent="0.25">
      <c r="A42" s="4">
        <f>IFERROR(VLOOKUP(B42,'[1]DADOS (OCULTAR)'!$Q$3:$S$136,3,0),"")</f>
        <v>9767633000366</v>
      </c>
      <c r="B42" s="5" t="s">
        <v>9</v>
      </c>
      <c r="C42" s="6" t="s">
        <v>171</v>
      </c>
      <c r="D42" s="7" t="s">
        <v>172</v>
      </c>
      <c r="E42" s="8" t="s">
        <v>40</v>
      </c>
      <c r="F42" s="9">
        <v>45437</v>
      </c>
      <c r="G42" s="9">
        <v>45781</v>
      </c>
      <c r="H42" s="12">
        <v>1350</v>
      </c>
      <c r="I42" s="11" t="s">
        <v>173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5" t="s">
        <v>174</v>
      </c>
      <c r="W42" s="13"/>
      <c r="X42" s="13"/>
      <c r="Y42" s="13"/>
      <c r="Z42" s="13"/>
    </row>
    <row r="43" spans="1:26" ht="20.25" customHeight="1" x14ac:dyDescent="0.25">
      <c r="A43" s="4">
        <f>IFERROR(VLOOKUP(B43,'[1]DADOS (OCULTAR)'!$Q$3:$S$136,3,0),"")</f>
        <v>9767633000366</v>
      </c>
      <c r="B43" s="5" t="s">
        <v>9</v>
      </c>
      <c r="C43" s="6" t="s">
        <v>175</v>
      </c>
      <c r="D43" s="7" t="s">
        <v>176</v>
      </c>
      <c r="E43" s="8" t="s">
        <v>26</v>
      </c>
      <c r="F43" s="9">
        <v>44225</v>
      </c>
      <c r="G43" s="9">
        <v>46051</v>
      </c>
      <c r="H43" s="12">
        <v>1000</v>
      </c>
      <c r="I43" s="11" t="s">
        <v>177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5" t="s">
        <v>178</v>
      </c>
      <c r="W43" s="13"/>
      <c r="X43" s="13"/>
      <c r="Y43" s="13"/>
      <c r="Z43" s="13"/>
    </row>
    <row r="44" spans="1:26" ht="20.25" customHeight="1" x14ac:dyDescent="0.25">
      <c r="A44" s="4">
        <f>IFERROR(VLOOKUP(B44,'[1]DADOS (OCULTAR)'!$Q$3:$S$136,3,0),"")</f>
        <v>9767633000366</v>
      </c>
      <c r="B44" s="5" t="s">
        <v>9</v>
      </c>
      <c r="C44" s="6" t="s">
        <v>179</v>
      </c>
      <c r="D44" s="7" t="s">
        <v>180</v>
      </c>
      <c r="E44" s="8" t="s">
        <v>26</v>
      </c>
      <c r="F44" s="9">
        <v>45430</v>
      </c>
      <c r="G44" s="9">
        <v>45794</v>
      </c>
      <c r="H44" s="12">
        <v>3540.9</v>
      </c>
      <c r="I44" s="11" t="s">
        <v>181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5" t="s">
        <v>182</v>
      </c>
      <c r="W44" s="13"/>
      <c r="X44" s="13"/>
      <c r="Y44" s="13"/>
      <c r="Z44" s="13"/>
    </row>
    <row r="45" spans="1:26" ht="20.25" customHeight="1" x14ac:dyDescent="0.25">
      <c r="A45" s="4">
        <f>IFERROR(VLOOKUP(B45,'[1]DADOS (OCULTAR)'!$Q$3:$S$136,3,0),"")</f>
        <v>9767633000366</v>
      </c>
      <c r="B45" s="5" t="s">
        <v>9</v>
      </c>
      <c r="C45" s="6">
        <v>54267371000163</v>
      </c>
      <c r="D45" s="7" t="s">
        <v>183</v>
      </c>
      <c r="E45" s="8" t="s">
        <v>58</v>
      </c>
      <c r="F45" s="9">
        <v>45474</v>
      </c>
      <c r="G45" s="9">
        <v>45838</v>
      </c>
      <c r="H45" s="12">
        <v>1350</v>
      </c>
      <c r="I45" s="11" t="s">
        <v>184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5" t="s">
        <v>185</v>
      </c>
      <c r="W45" s="13"/>
      <c r="X45" s="13"/>
      <c r="Y45" s="13"/>
      <c r="Z45" s="13"/>
    </row>
    <row r="46" spans="1:26" ht="20.25" customHeight="1" x14ac:dyDescent="0.25">
      <c r="A46" s="4">
        <f>IFERROR(VLOOKUP(B46,'[1]DADOS (OCULTAR)'!$Q$3:$S$136,3,0),"")</f>
        <v>9767633000366</v>
      </c>
      <c r="B46" s="5" t="s">
        <v>9</v>
      </c>
      <c r="C46" s="6" t="s">
        <v>186</v>
      </c>
      <c r="D46" s="7" t="s">
        <v>187</v>
      </c>
      <c r="E46" s="8" t="s">
        <v>40</v>
      </c>
      <c r="F46" s="9">
        <v>45352</v>
      </c>
      <c r="G46" s="9">
        <v>45716</v>
      </c>
      <c r="H46" s="12">
        <v>1350</v>
      </c>
      <c r="I46" s="11" t="s">
        <v>188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5" t="s">
        <v>189</v>
      </c>
      <c r="W46" s="13"/>
      <c r="X46" s="13"/>
      <c r="Y46" s="13"/>
      <c r="Z46" s="13"/>
    </row>
    <row r="47" spans="1:26" ht="20.25" customHeight="1" x14ac:dyDescent="0.25">
      <c r="A47" s="4">
        <f>IFERROR(VLOOKUP(B47,'[1]DADOS (OCULTAR)'!$Q$3:$S$136,3,0),"")</f>
        <v>9767633000366</v>
      </c>
      <c r="B47" s="5" t="s">
        <v>9</v>
      </c>
      <c r="C47" s="6" t="s">
        <v>190</v>
      </c>
      <c r="D47" s="7" t="s">
        <v>191</v>
      </c>
      <c r="E47" s="8" t="s">
        <v>40</v>
      </c>
      <c r="F47" s="9">
        <v>45383</v>
      </c>
      <c r="G47" s="9">
        <v>45808</v>
      </c>
      <c r="H47" s="12">
        <v>1350</v>
      </c>
      <c r="I47" s="11" t="s">
        <v>192</v>
      </c>
    </row>
    <row r="48" spans="1:26" ht="20.25" customHeight="1" x14ac:dyDescent="0.25">
      <c r="A48" s="4">
        <f>IFERROR(VLOOKUP(B48,'[1]DADOS (OCULTAR)'!$Q$3:$S$136,3,0),"")</f>
        <v>9767633000366</v>
      </c>
      <c r="B48" s="5" t="s">
        <v>9</v>
      </c>
      <c r="C48" s="6" t="s">
        <v>193</v>
      </c>
      <c r="D48" s="7" t="s">
        <v>194</v>
      </c>
      <c r="E48" s="8" t="s">
        <v>58</v>
      </c>
      <c r="F48" s="9">
        <v>45505</v>
      </c>
      <c r="G48" s="9">
        <v>45869</v>
      </c>
      <c r="H48" s="12">
        <v>1600</v>
      </c>
      <c r="I48" s="11" t="s">
        <v>195</v>
      </c>
    </row>
    <row r="49" spans="1:9" ht="20.25" customHeight="1" x14ac:dyDescent="0.25">
      <c r="A49" s="4">
        <f>IFERROR(VLOOKUP(B49,'[1]DADOS (OCULTAR)'!$Q$3:$S$136,3,0),"")</f>
        <v>9767633000366</v>
      </c>
      <c r="B49" s="5" t="s">
        <v>9</v>
      </c>
      <c r="C49" s="6" t="s">
        <v>196</v>
      </c>
      <c r="D49" s="7" t="s">
        <v>197</v>
      </c>
      <c r="E49" s="8" t="s">
        <v>58</v>
      </c>
      <c r="F49" s="9">
        <v>45505</v>
      </c>
      <c r="G49" s="9">
        <v>45869</v>
      </c>
      <c r="H49" s="12">
        <v>1350</v>
      </c>
      <c r="I49" s="11" t="s">
        <v>198</v>
      </c>
    </row>
    <row r="50" spans="1:9" ht="20.25" customHeight="1" x14ac:dyDescent="0.25">
      <c r="A50" s="4">
        <f>IFERROR(VLOOKUP(B50,'[1]DADOS (OCULTAR)'!$Q$3:$S$136,3,0),"")</f>
        <v>9767633000366</v>
      </c>
      <c r="B50" s="5" t="s">
        <v>9</v>
      </c>
      <c r="C50" s="6" t="s">
        <v>199</v>
      </c>
      <c r="D50" s="7" t="s">
        <v>200</v>
      </c>
      <c r="E50" s="8" t="s">
        <v>201</v>
      </c>
      <c r="F50" s="9">
        <v>45219</v>
      </c>
      <c r="G50" s="9">
        <v>45950</v>
      </c>
      <c r="H50" s="12">
        <v>7850</v>
      </c>
      <c r="I50" s="11" t="s">
        <v>202</v>
      </c>
    </row>
    <row r="51" spans="1:9" ht="20.25" customHeight="1" x14ac:dyDescent="0.25">
      <c r="A51" s="4">
        <f>IFERROR(VLOOKUP(B51,'[1]DADOS (OCULTAR)'!$Q$3:$S$136,3,0),"")</f>
        <v>9767633000366</v>
      </c>
      <c r="B51" s="5" t="s">
        <v>9</v>
      </c>
      <c r="C51" s="6" t="s">
        <v>203</v>
      </c>
      <c r="D51" s="7" t="s">
        <v>204</v>
      </c>
      <c r="E51" s="8" t="s">
        <v>205</v>
      </c>
      <c r="F51" s="9">
        <v>44928</v>
      </c>
      <c r="G51" s="9">
        <v>45293</v>
      </c>
      <c r="H51" s="12">
        <v>480</v>
      </c>
      <c r="I51" s="11" t="s">
        <v>206</v>
      </c>
    </row>
    <row r="52" spans="1:9" ht="20.25" customHeight="1" x14ac:dyDescent="0.25">
      <c r="A52" s="4">
        <f>IFERROR(VLOOKUP(B52,'[1]DADOS (OCULTAR)'!$Q$3:$S$136,3,0),"")</f>
        <v>9767633000366</v>
      </c>
      <c r="B52" s="5" t="s">
        <v>9</v>
      </c>
      <c r="C52" s="6" t="s">
        <v>207</v>
      </c>
      <c r="D52" s="7" t="s">
        <v>208</v>
      </c>
      <c r="E52" s="8" t="s">
        <v>209</v>
      </c>
      <c r="F52" s="9">
        <v>45523</v>
      </c>
      <c r="G52" s="9">
        <v>46252</v>
      </c>
      <c r="H52" s="12">
        <v>5500</v>
      </c>
      <c r="I52" s="11" t="s">
        <v>210</v>
      </c>
    </row>
    <row r="53" spans="1:9" ht="20.25" customHeight="1" x14ac:dyDescent="0.25">
      <c r="A53" s="4">
        <f>IFERROR(VLOOKUP(B53,'[1]DADOS (OCULTAR)'!$Q$3:$S$136,3,0),"")</f>
        <v>9767633000366</v>
      </c>
      <c r="B53" s="5" t="s">
        <v>9</v>
      </c>
      <c r="C53" s="6" t="s">
        <v>211</v>
      </c>
      <c r="D53" s="7" t="s">
        <v>212</v>
      </c>
      <c r="E53" s="8" t="s">
        <v>58</v>
      </c>
      <c r="F53" s="9">
        <v>45474</v>
      </c>
      <c r="G53" s="9">
        <v>45838</v>
      </c>
      <c r="H53" s="12">
        <v>1350</v>
      </c>
      <c r="I53" s="11" t="s">
        <v>213</v>
      </c>
    </row>
    <row r="54" spans="1:9" ht="20.25" customHeight="1" x14ac:dyDescent="0.25">
      <c r="A54" s="4">
        <f>IFERROR(VLOOKUP(B54,'[1]DADOS (OCULTAR)'!$Q$3:$S$136,3,0),"")</f>
        <v>9767633000366</v>
      </c>
      <c r="B54" s="5" t="s">
        <v>9</v>
      </c>
      <c r="C54" s="6" t="s">
        <v>214</v>
      </c>
      <c r="D54" s="7" t="s">
        <v>215</v>
      </c>
      <c r="E54" s="8" t="s">
        <v>58</v>
      </c>
      <c r="F54" s="9">
        <v>45383</v>
      </c>
      <c r="G54" s="9">
        <v>45808</v>
      </c>
      <c r="H54" s="12">
        <v>2130</v>
      </c>
      <c r="I54" s="11" t="s">
        <v>216</v>
      </c>
    </row>
    <row r="55" spans="1:9" ht="20.25" customHeight="1" x14ac:dyDescent="0.25">
      <c r="A55" s="4">
        <f>IFERROR(VLOOKUP(B55,'[1]DADOS (OCULTAR)'!$Q$3:$S$136,3,0),"")</f>
        <v>9767633000366</v>
      </c>
      <c r="B55" s="5" t="s">
        <v>9</v>
      </c>
      <c r="C55" s="6" t="s">
        <v>217</v>
      </c>
      <c r="D55" s="7" t="s">
        <v>218</v>
      </c>
      <c r="E55" s="8" t="s">
        <v>219</v>
      </c>
      <c r="F55" s="9">
        <v>44893</v>
      </c>
      <c r="G55" s="9">
        <v>45989</v>
      </c>
      <c r="H55" s="12">
        <v>4640</v>
      </c>
      <c r="I55" s="11" t="s">
        <v>220</v>
      </c>
    </row>
    <row r="56" spans="1:9" ht="20.25" customHeight="1" x14ac:dyDescent="0.25">
      <c r="A56" s="4">
        <f>IFERROR(VLOOKUP(B56,'[1]DADOS (OCULTAR)'!$Q$3:$S$136,3,0),"")</f>
        <v>9767633000366</v>
      </c>
      <c r="B56" s="5" t="s">
        <v>9</v>
      </c>
      <c r="C56" s="6" t="s">
        <v>221</v>
      </c>
      <c r="D56" s="7" t="s">
        <v>222</v>
      </c>
      <c r="E56" s="8" t="s">
        <v>40</v>
      </c>
      <c r="F56" s="9">
        <v>45597</v>
      </c>
      <c r="G56" s="9">
        <v>45962</v>
      </c>
      <c r="H56" s="12">
        <v>1600</v>
      </c>
      <c r="I56" s="11" t="s">
        <v>223</v>
      </c>
    </row>
    <row r="57" spans="1:9" ht="20.25" customHeight="1" x14ac:dyDescent="0.25">
      <c r="A57" s="4">
        <f>IFERROR(VLOOKUP(B57,'[1]DADOS (OCULTAR)'!$Q$3:$S$136,3,0),"")</f>
        <v>9767633000366</v>
      </c>
      <c r="B57" s="5" t="s">
        <v>9</v>
      </c>
      <c r="C57" s="6" t="s">
        <v>224</v>
      </c>
      <c r="D57" s="7" t="s">
        <v>225</v>
      </c>
      <c r="E57" s="8" t="s">
        <v>127</v>
      </c>
      <c r="F57" s="9">
        <v>44896</v>
      </c>
      <c r="G57" s="9">
        <v>45991</v>
      </c>
      <c r="H57" s="12">
        <v>242.96</v>
      </c>
      <c r="I57" s="11" t="s">
        <v>226</v>
      </c>
    </row>
    <row r="58" spans="1:9" ht="20.25" customHeight="1" x14ac:dyDescent="0.25">
      <c r="A58" s="4">
        <f>IFERROR(VLOOKUP(B58,'[1]DADOS (OCULTAR)'!$Q$3:$S$136,3,0),"")</f>
        <v>9767633000366</v>
      </c>
      <c r="B58" s="5" t="s">
        <v>9</v>
      </c>
      <c r="C58" s="6" t="s">
        <v>227</v>
      </c>
      <c r="D58" s="7" t="s">
        <v>228</v>
      </c>
      <c r="E58" s="8" t="s">
        <v>205</v>
      </c>
      <c r="F58" s="9">
        <v>45216</v>
      </c>
      <c r="G58" s="9">
        <v>45582</v>
      </c>
      <c r="H58" s="12">
        <v>8225</v>
      </c>
      <c r="I58" s="11" t="s">
        <v>229</v>
      </c>
    </row>
    <row r="59" spans="1:9" ht="20.25" customHeight="1" x14ac:dyDescent="0.25">
      <c r="A59" s="4">
        <f>IFERROR(VLOOKUP(B59,'[1]DADOS (OCULTAR)'!$Q$3:$S$136,3,0),"")</f>
        <v>9767633000366</v>
      </c>
      <c r="B59" s="5" t="s">
        <v>9</v>
      </c>
      <c r="C59" s="6" t="s">
        <v>230</v>
      </c>
      <c r="D59" s="7" t="s">
        <v>231</v>
      </c>
      <c r="E59" s="8" t="s">
        <v>40</v>
      </c>
      <c r="F59" s="9">
        <v>45292</v>
      </c>
      <c r="G59" s="9">
        <v>45658</v>
      </c>
      <c r="H59" s="12">
        <v>1350</v>
      </c>
      <c r="I59" s="11" t="s">
        <v>232</v>
      </c>
    </row>
    <row r="60" spans="1:9" ht="20.25" customHeight="1" x14ac:dyDescent="0.25">
      <c r="A60" s="4">
        <f>IFERROR(VLOOKUP(B60,'[1]DADOS (OCULTAR)'!$Q$3:$S$136,3,0),"")</f>
        <v>9767633000366</v>
      </c>
      <c r="B60" s="5" t="s">
        <v>9</v>
      </c>
      <c r="C60" s="6" t="s">
        <v>233</v>
      </c>
      <c r="D60" s="7" t="s">
        <v>234</v>
      </c>
      <c r="E60" s="8" t="s">
        <v>40</v>
      </c>
      <c r="F60" s="9">
        <v>45474</v>
      </c>
      <c r="G60" s="9">
        <v>45838</v>
      </c>
      <c r="H60" s="12">
        <v>1350</v>
      </c>
      <c r="I60" s="11" t="s">
        <v>235</v>
      </c>
    </row>
    <row r="61" spans="1:9" ht="20.25" customHeight="1" x14ac:dyDescent="0.25">
      <c r="A61" s="4">
        <f>IFERROR(VLOOKUP(B61,'[1]DADOS (OCULTAR)'!$Q$3:$S$136,3,0),"")</f>
        <v>9767633000366</v>
      </c>
      <c r="B61" s="5" t="s">
        <v>9</v>
      </c>
      <c r="C61" s="6" t="s">
        <v>236</v>
      </c>
      <c r="D61" s="7" t="s">
        <v>237</v>
      </c>
      <c r="E61" s="8" t="s">
        <v>40</v>
      </c>
      <c r="F61" s="9">
        <v>45474</v>
      </c>
      <c r="G61" s="9">
        <v>45838</v>
      </c>
      <c r="H61" s="12">
        <v>1350</v>
      </c>
      <c r="I61" s="11" t="s">
        <v>238</v>
      </c>
    </row>
    <row r="62" spans="1:9" ht="20.25" customHeight="1" x14ac:dyDescent="0.25">
      <c r="A62" s="4">
        <f>IFERROR(VLOOKUP(B62,'[1]DADOS (OCULTAR)'!$Q$3:$S$136,3,0),"")</f>
        <v>9767633000366</v>
      </c>
      <c r="B62" s="5" t="s">
        <v>9</v>
      </c>
      <c r="C62" s="6" t="s">
        <v>239</v>
      </c>
      <c r="D62" s="7" t="s">
        <v>240</v>
      </c>
      <c r="E62" s="8" t="s">
        <v>241</v>
      </c>
      <c r="F62" s="9">
        <v>44550</v>
      </c>
      <c r="G62" s="9">
        <v>45747</v>
      </c>
      <c r="H62" s="12">
        <v>74.73</v>
      </c>
      <c r="I62" s="11" t="s">
        <v>242</v>
      </c>
    </row>
    <row r="63" spans="1:9" ht="20.25" customHeight="1" x14ac:dyDescent="0.25">
      <c r="A63" s="4">
        <f>IFERROR(VLOOKUP(B63,'[1]DADOS (OCULTAR)'!$Q$3:$S$136,3,0),"")</f>
        <v>9767633000366</v>
      </c>
      <c r="B63" s="5" t="s">
        <v>9</v>
      </c>
      <c r="C63" s="6" t="s">
        <v>243</v>
      </c>
      <c r="D63" s="7" t="s">
        <v>244</v>
      </c>
      <c r="E63" s="8" t="s">
        <v>58</v>
      </c>
      <c r="F63" s="9">
        <v>45323</v>
      </c>
      <c r="G63" s="9">
        <v>45689</v>
      </c>
      <c r="H63" s="12">
        <v>1350</v>
      </c>
      <c r="I63" s="11" t="s">
        <v>245</v>
      </c>
    </row>
    <row r="64" spans="1:9" ht="20.25" customHeight="1" x14ac:dyDescent="0.25">
      <c r="A64" s="4">
        <f>IFERROR(VLOOKUP(B64,'[1]DADOS (OCULTAR)'!$Q$3:$S$136,3,0),"")</f>
        <v>9767633000366</v>
      </c>
      <c r="B64" s="5" t="s">
        <v>9</v>
      </c>
      <c r="C64" s="6" t="s">
        <v>246</v>
      </c>
      <c r="D64" s="7" t="s">
        <v>247</v>
      </c>
      <c r="E64" s="8" t="s">
        <v>127</v>
      </c>
      <c r="F64" s="9">
        <v>45566</v>
      </c>
      <c r="G64" s="9">
        <v>45931</v>
      </c>
      <c r="H64" s="12">
        <v>1000</v>
      </c>
      <c r="I64" s="11" t="s">
        <v>248</v>
      </c>
    </row>
    <row r="65" spans="1:9" ht="20.25" customHeight="1" x14ac:dyDescent="0.25">
      <c r="A65" s="4">
        <f>IFERROR(VLOOKUP(B65,'[1]DADOS (OCULTAR)'!$Q$3:$S$136,3,0),"")</f>
        <v>9767633000366</v>
      </c>
      <c r="B65" s="5" t="s">
        <v>9</v>
      </c>
      <c r="C65" s="6" t="s">
        <v>249</v>
      </c>
      <c r="D65" s="7" t="s">
        <v>250</v>
      </c>
      <c r="E65" s="8" t="s">
        <v>40</v>
      </c>
      <c r="F65" s="9">
        <v>45444</v>
      </c>
      <c r="G65" s="9">
        <v>45808</v>
      </c>
      <c r="H65" s="12">
        <v>1350</v>
      </c>
      <c r="I65" s="11" t="s">
        <v>251</v>
      </c>
    </row>
    <row r="66" spans="1:9" ht="20.25" customHeight="1" x14ac:dyDescent="0.25">
      <c r="A66" s="4">
        <f>IFERROR(VLOOKUP(B66,'[1]DADOS (OCULTAR)'!$Q$3:$S$136,3,0),"")</f>
        <v>9767633000366</v>
      </c>
      <c r="B66" s="5" t="s">
        <v>9</v>
      </c>
      <c r="C66" s="6">
        <v>54826432000185</v>
      </c>
      <c r="D66" s="7" t="s">
        <v>252</v>
      </c>
      <c r="E66" s="8" t="s">
        <v>58</v>
      </c>
      <c r="F66" s="9">
        <v>45406</v>
      </c>
      <c r="G66" s="9">
        <v>45770</v>
      </c>
      <c r="H66" s="12">
        <v>1350</v>
      </c>
      <c r="I66" s="11" t="s">
        <v>253</v>
      </c>
    </row>
    <row r="67" spans="1:9" ht="20.25" customHeight="1" x14ac:dyDescent="0.25">
      <c r="A67" s="4">
        <f>IFERROR(VLOOKUP(B67,'[1]DADOS (OCULTAR)'!$Q$3:$S$136,3,0),"")</f>
        <v>9767633000366</v>
      </c>
      <c r="B67" s="5" t="s">
        <v>9</v>
      </c>
      <c r="C67" s="6" t="s">
        <v>239</v>
      </c>
      <c r="D67" s="7" t="s">
        <v>240</v>
      </c>
      <c r="E67" s="8" t="s">
        <v>254</v>
      </c>
      <c r="F67" s="9">
        <v>44655</v>
      </c>
      <c r="G67" s="9">
        <v>45020</v>
      </c>
      <c r="H67" s="12">
        <v>1150.78</v>
      </c>
      <c r="I67" s="11" t="s">
        <v>255</v>
      </c>
    </row>
    <row r="68" spans="1:9" ht="20.25" customHeight="1" x14ac:dyDescent="0.25">
      <c r="A68" s="4">
        <f>IFERROR(VLOOKUP(B68,'[1]DADOS (OCULTAR)'!$Q$3:$S$136,3,0),"")</f>
        <v>9767633000366</v>
      </c>
      <c r="B68" s="5" t="s">
        <v>9</v>
      </c>
      <c r="C68" s="6" t="s">
        <v>256</v>
      </c>
      <c r="D68" s="7" t="s">
        <v>257</v>
      </c>
      <c r="E68" s="8" t="s">
        <v>127</v>
      </c>
      <c r="F68" s="9">
        <v>45555</v>
      </c>
      <c r="G68" s="9">
        <v>45920</v>
      </c>
      <c r="H68" s="12">
        <v>1210</v>
      </c>
      <c r="I68" s="11" t="s">
        <v>258</v>
      </c>
    </row>
    <row r="69" spans="1:9" ht="20.25" customHeight="1" x14ac:dyDescent="0.25">
      <c r="A69" s="4">
        <f>IFERROR(VLOOKUP(B69,'[1]DADOS (OCULTAR)'!$Q$3:$S$136,3,0),"")</f>
        <v>9767633000366</v>
      </c>
      <c r="B69" s="5" t="s">
        <v>9</v>
      </c>
      <c r="C69" s="6" t="s">
        <v>259</v>
      </c>
      <c r="D69" s="7" t="s">
        <v>260</v>
      </c>
      <c r="E69" s="8" t="s">
        <v>35</v>
      </c>
      <c r="F69" s="9">
        <v>45223</v>
      </c>
      <c r="G69" s="9">
        <v>45930</v>
      </c>
      <c r="H69" s="12">
        <v>2470</v>
      </c>
      <c r="I69" s="11" t="s">
        <v>261</v>
      </c>
    </row>
    <row r="70" spans="1:9" ht="20.25" customHeight="1" x14ac:dyDescent="0.25">
      <c r="A70" s="4">
        <f>IFERROR(VLOOKUP(B70,'[1]DADOS (OCULTAR)'!$Q$3:$S$136,3,0),"")</f>
        <v>9767633000366</v>
      </c>
      <c r="B70" s="5" t="s">
        <v>9</v>
      </c>
      <c r="C70" s="6" t="s">
        <v>262</v>
      </c>
      <c r="D70" s="7" t="s">
        <v>263</v>
      </c>
      <c r="E70" s="8" t="s">
        <v>264</v>
      </c>
      <c r="F70" s="9">
        <v>45224</v>
      </c>
      <c r="G70" s="9">
        <v>45590</v>
      </c>
      <c r="H70" s="12">
        <v>15996.4</v>
      </c>
      <c r="I70" s="11" t="s">
        <v>265</v>
      </c>
    </row>
    <row r="71" spans="1:9" ht="20.25" customHeight="1" x14ac:dyDescent="0.25">
      <c r="A71" s="4">
        <f>IFERROR(VLOOKUP(B71,'[1]DADOS (OCULTAR)'!$Q$3:$S$136,3,0),"")</f>
        <v>9767633000366</v>
      </c>
      <c r="B71" s="5" t="s">
        <v>9</v>
      </c>
      <c r="C71" s="6" t="s">
        <v>266</v>
      </c>
      <c r="D71" s="7" t="s">
        <v>267</v>
      </c>
      <c r="E71" s="8" t="s">
        <v>268</v>
      </c>
      <c r="F71" s="9">
        <v>45224</v>
      </c>
      <c r="G71" s="9">
        <v>45590</v>
      </c>
      <c r="H71" s="12">
        <v>43167.4</v>
      </c>
      <c r="I71" s="11" t="s">
        <v>269</v>
      </c>
    </row>
    <row r="72" spans="1:9" ht="20.25" customHeight="1" x14ac:dyDescent="0.25">
      <c r="A72" s="4">
        <f>IFERROR(VLOOKUP(B72,'[1]DADOS (OCULTAR)'!$Q$3:$S$136,3,0),"")</f>
        <v>9767633000366</v>
      </c>
      <c r="B72" s="5" t="s">
        <v>9</v>
      </c>
      <c r="C72" s="6" t="s">
        <v>270</v>
      </c>
      <c r="D72" s="7" t="s">
        <v>271</v>
      </c>
      <c r="E72" s="8" t="s">
        <v>58</v>
      </c>
      <c r="F72" s="9">
        <v>45323</v>
      </c>
      <c r="G72" s="9">
        <v>45688</v>
      </c>
      <c r="H72" s="12">
        <v>5000</v>
      </c>
      <c r="I72" s="11" t="s">
        <v>272</v>
      </c>
    </row>
    <row r="73" spans="1:9" ht="20.25" customHeight="1" x14ac:dyDescent="0.25">
      <c r="A73" s="4">
        <f>IFERROR(VLOOKUP(B73,'[1]DADOS (OCULTAR)'!$Q$3:$S$136,3,0),"")</f>
        <v>9767633000366</v>
      </c>
      <c r="B73" s="5" t="s">
        <v>9</v>
      </c>
      <c r="C73" s="6" t="s">
        <v>273</v>
      </c>
      <c r="D73" s="7" t="s">
        <v>274</v>
      </c>
      <c r="E73" s="8" t="s">
        <v>58</v>
      </c>
      <c r="F73" s="9">
        <v>45474</v>
      </c>
      <c r="G73" s="9">
        <v>45838</v>
      </c>
      <c r="H73" s="12">
        <v>1350</v>
      </c>
      <c r="I73" s="11" t="s">
        <v>275</v>
      </c>
    </row>
    <row r="74" spans="1:9" ht="20.25" customHeight="1" x14ac:dyDescent="0.25">
      <c r="A74" s="4">
        <f>IFERROR(VLOOKUP(B74,'[1]DADOS (OCULTAR)'!$Q$3:$S$136,3,0),"")</f>
        <v>9767633000366</v>
      </c>
      <c r="B74" s="5" t="s">
        <v>9</v>
      </c>
      <c r="C74" s="6" t="s">
        <v>276</v>
      </c>
      <c r="D74" s="7" t="s">
        <v>277</v>
      </c>
      <c r="E74" s="8" t="s">
        <v>58</v>
      </c>
      <c r="F74" s="9">
        <v>45413</v>
      </c>
      <c r="G74" s="9">
        <v>45777</v>
      </c>
      <c r="H74" s="12">
        <v>1600</v>
      </c>
      <c r="I74" s="11" t="s">
        <v>278</v>
      </c>
    </row>
    <row r="75" spans="1:9" ht="20.25" customHeight="1" x14ac:dyDescent="0.25">
      <c r="A75" s="4">
        <f>IFERROR(VLOOKUP(B75,'[1]DADOS (OCULTAR)'!$Q$3:$S$136,3,0),"")</f>
        <v>9767633000366</v>
      </c>
      <c r="B75" s="5" t="s">
        <v>9</v>
      </c>
      <c r="C75" s="6" t="s">
        <v>279</v>
      </c>
      <c r="D75" s="7" t="s">
        <v>280</v>
      </c>
      <c r="E75" s="8" t="s">
        <v>58</v>
      </c>
      <c r="F75" s="9">
        <v>45413</v>
      </c>
      <c r="G75" s="9">
        <v>45777</v>
      </c>
      <c r="H75" s="12">
        <v>2130</v>
      </c>
      <c r="I75" s="11" t="s">
        <v>281</v>
      </c>
    </row>
    <row r="76" spans="1:9" ht="20.25" customHeight="1" x14ac:dyDescent="0.25">
      <c r="A76" s="4">
        <f>IFERROR(VLOOKUP(B76,'[1]DADOS (OCULTAR)'!$Q$3:$S$136,3,0),"")</f>
        <v>9767633000366</v>
      </c>
      <c r="B76" s="5" t="s">
        <v>9</v>
      </c>
      <c r="C76" s="6" t="s">
        <v>282</v>
      </c>
      <c r="D76" s="7" t="s">
        <v>283</v>
      </c>
      <c r="E76" s="8" t="s">
        <v>58</v>
      </c>
      <c r="F76" s="9">
        <v>45413</v>
      </c>
      <c r="G76" s="9">
        <v>45777</v>
      </c>
      <c r="H76" s="12">
        <v>1600</v>
      </c>
      <c r="I76" s="11" t="s">
        <v>284</v>
      </c>
    </row>
    <row r="77" spans="1:9" ht="20.25" customHeight="1" x14ac:dyDescent="0.25">
      <c r="A77" s="4">
        <f>IFERROR(VLOOKUP(B77,'[1]DADOS (OCULTAR)'!$Q$3:$S$136,3,0),"")</f>
        <v>9767633000366</v>
      </c>
      <c r="B77" s="5" t="s">
        <v>9</v>
      </c>
      <c r="C77" s="6" t="s">
        <v>285</v>
      </c>
      <c r="D77" s="7" t="s">
        <v>286</v>
      </c>
      <c r="E77" s="8" t="s">
        <v>58</v>
      </c>
      <c r="F77" s="9">
        <v>45383</v>
      </c>
      <c r="G77" s="9">
        <v>45777</v>
      </c>
      <c r="H77" s="12">
        <v>1350</v>
      </c>
      <c r="I77" s="11" t="s">
        <v>287</v>
      </c>
    </row>
    <row r="78" spans="1:9" ht="20.25" customHeight="1" x14ac:dyDescent="0.25">
      <c r="A78" s="4">
        <f>IFERROR(VLOOKUP(B78,'[1]DADOS (OCULTAR)'!$Q$3:$S$136,3,0),"")</f>
        <v>9767633000366</v>
      </c>
      <c r="B78" s="5" t="s">
        <v>9</v>
      </c>
      <c r="C78" s="6" t="s">
        <v>288</v>
      </c>
      <c r="D78" s="7" t="s">
        <v>289</v>
      </c>
      <c r="E78" s="8" t="s">
        <v>58</v>
      </c>
      <c r="F78" s="9">
        <v>45383</v>
      </c>
      <c r="G78" s="9">
        <v>45747</v>
      </c>
      <c r="H78" s="12">
        <v>1350</v>
      </c>
      <c r="I78" s="11" t="s">
        <v>290</v>
      </c>
    </row>
    <row r="79" spans="1:9" ht="20.25" customHeight="1" x14ac:dyDescent="0.25">
      <c r="A79" s="4">
        <f>IFERROR(VLOOKUP(B79,'[1]DADOS (OCULTAR)'!$Q$3:$S$136,3,0),"")</f>
        <v>9767633000366</v>
      </c>
      <c r="B79" s="5" t="s">
        <v>9</v>
      </c>
      <c r="C79" s="6">
        <v>48787500000141</v>
      </c>
      <c r="D79" s="7" t="s">
        <v>291</v>
      </c>
      <c r="E79" s="8" t="s">
        <v>58</v>
      </c>
      <c r="F79" s="9">
        <v>45261</v>
      </c>
      <c r="G79" s="9">
        <v>45627</v>
      </c>
      <c r="H79" s="12">
        <v>1350</v>
      </c>
      <c r="I79" s="11" t="s">
        <v>292</v>
      </c>
    </row>
    <row r="80" spans="1:9" ht="20.25" customHeight="1" x14ac:dyDescent="0.25">
      <c r="A80" s="4">
        <f>IFERROR(VLOOKUP(B80,'[1]DADOS (OCULTAR)'!$Q$3:$S$136,3,0),"")</f>
        <v>9767633000366</v>
      </c>
      <c r="B80" s="5" t="s">
        <v>9</v>
      </c>
      <c r="C80" s="6" t="s">
        <v>293</v>
      </c>
      <c r="D80" s="7" t="s">
        <v>294</v>
      </c>
      <c r="E80" s="8" t="s">
        <v>58</v>
      </c>
      <c r="F80" s="9">
        <v>45383</v>
      </c>
      <c r="G80" s="9">
        <v>45658</v>
      </c>
      <c r="H80" s="12">
        <v>1350</v>
      </c>
      <c r="I80" s="11" t="s">
        <v>295</v>
      </c>
    </row>
    <row r="81" spans="1:9" ht="20.25" customHeight="1" x14ac:dyDescent="0.25">
      <c r="A81" s="4">
        <f>IFERROR(VLOOKUP(B81,'[1]DADOS (OCULTAR)'!$Q$3:$S$136,3,0),"")</f>
        <v>9767633000366</v>
      </c>
      <c r="B81" s="5" t="s">
        <v>9</v>
      </c>
      <c r="C81" s="6" t="s">
        <v>296</v>
      </c>
      <c r="D81" s="7" t="s">
        <v>297</v>
      </c>
      <c r="E81" s="8" t="s">
        <v>58</v>
      </c>
      <c r="F81" s="9">
        <v>45444</v>
      </c>
      <c r="G81" s="9">
        <v>45808</v>
      </c>
      <c r="H81" s="12">
        <v>1350</v>
      </c>
      <c r="I81" s="11" t="s">
        <v>298</v>
      </c>
    </row>
    <row r="82" spans="1:9" ht="20.25" customHeight="1" x14ac:dyDescent="0.25">
      <c r="A82" s="4">
        <f>IFERROR(VLOOKUP(B82,'[1]DADOS (OCULTAR)'!$Q$3:$S$136,3,0),"")</f>
        <v>9767633000366</v>
      </c>
      <c r="B82" s="5" t="s">
        <v>9</v>
      </c>
      <c r="C82" s="6" t="s">
        <v>299</v>
      </c>
      <c r="D82" s="7" t="s">
        <v>300</v>
      </c>
      <c r="E82" s="8" t="s">
        <v>301</v>
      </c>
      <c r="F82" s="9">
        <v>45400</v>
      </c>
      <c r="G82" s="9">
        <v>45794</v>
      </c>
      <c r="H82" s="12">
        <v>3260</v>
      </c>
      <c r="I82" s="11" t="s">
        <v>302</v>
      </c>
    </row>
    <row r="83" spans="1:9" ht="20.25" customHeight="1" x14ac:dyDescent="0.25">
      <c r="A83" s="4">
        <f>IFERROR(VLOOKUP(B83,'[1]DADOS (OCULTAR)'!$Q$3:$S$136,3,0),"")</f>
        <v>9767633000366</v>
      </c>
      <c r="B83" s="5" t="s">
        <v>9</v>
      </c>
      <c r="C83" s="6" t="s">
        <v>303</v>
      </c>
      <c r="D83" s="7" t="s">
        <v>304</v>
      </c>
      <c r="E83" s="8" t="s">
        <v>58</v>
      </c>
      <c r="F83" s="9">
        <v>45536</v>
      </c>
      <c r="G83" s="9">
        <v>45901</v>
      </c>
      <c r="H83" s="12">
        <v>1600</v>
      </c>
      <c r="I83" s="11" t="s">
        <v>305</v>
      </c>
    </row>
    <row r="84" spans="1:9" ht="20.25" customHeight="1" x14ac:dyDescent="0.25">
      <c r="A84" s="4">
        <f>IFERROR(VLOOKUP(B84,'[1]DADOS (OCULTAR)'!$Q$3:$S$136,3,0),"")</f>
        <v>9767633000366</v>
      </c>
      <c r="B84" s="5" t="s">
        <v>9</v>
      </c>
      <c r="C84" s="6" t="s">
        <v>306</v>
      </c>
      <c r="D84" s="7" t="s">
        <v>307</v>
      </c>
      <c r="E84" s="8" t="s">
        <v>58</v>
      </c>
      <c r="F84" s="9">
        <v>45536</v>
      </c>
      <c r="G84" s="9">
        <v>45901</v>
      </c>
      <c r="H84" s="12">
        <v>1350</v>
      </c>
      <c r="I84" s="11" t="s">
        <v>308</v>
      </c>
    </row>
    <row r="85" spans="1:9" ht="20.25" customHeight="1" x14ac:dyDescent="0.25">
      <c r="A85" s="4">
        <f>IFERROR(VLOOKUP(B85,'[1]DADOS (OCULTAR)'!$Q$3:$S$136,3,0),"")</f>
        <v>9767633000366</v>
      </c>
      <c r="B85" s="5" t="s">
        <v>9</v>
      </c>
      <c r="C85" s="6" t="s">
        <v>309</v>
      </c>
      <c r="D85" s="7" t="s">
        <v>310</v>
      </c>
      <c r="E85" s="8" t="s">
        <v>58</v>
      </c>
      <c r="F85" s="9">
        <v>45536</v>
      </c>
      <c r="G85" s="9">
        <v>45901</v>
      </c>
      <c r="H85" s="12">
        <v>1000</v>
      </c>
      <c r="I85" s="11" t="s">
        <v>311</v>
      </c>
    </row>
    <row r="86" spans="1:9" ht="20.25" customHeight="1" x14ac:dyDescent="0.25">
      <c r="A86" s="4">
        <f>IFERROR(VLOOKUP(B86,'[1]DADOS (OCULTAR)'!$Q$3:$S$136,3,0),"")</f>
        <v>9767633000366</v>
      </c>
      <c r="B86" s="5" t="s">
        <v>9</v>
      </c>
      <c r="C86" s="6" t="s">
        <v>312</v>
      </c>
      <c r="D86" s="7" t="s">
        <v>313</v>
      </c>
      <c r="E86" s="8" t="s">
        <v>58</v>
      </c>
      <c r="F86" s="9">
        <v>45555</v>
      </c>
      <c r="G86" s="9">
        <v>45919</v>
      </c>
      <c r="H86" s="12">
        <v>1350</v>
      </c>
      <c r="I86" s="11" t="s">
        <v>314</v>
      </c>
    </row>
    <row r="87" spans="1:9" ht="20.25" customHeight="1" x14ac:dyDescent="0.25">
      <c r="A87" s="4">
        <f>IFERROR(VLOOKUP(B87,'[1]DADOS (OCULTAR)'!$Q$3:$S$136,3,0),"")</f>
        <v>9767633000366</v>
      </c>
      <c r="B87" s="5" t="s">
        <v>9</v>
      </c>
      <c r="C87" s="6" t="s">
        <v>315</v>
      </c>
      <c r="D87" s="7" t="s">
        <v>316</v>
      </c>
      <c r="E87" s="8" t="s">
        <v>127</v>
      </c>
      <c r="F87" s="9">
        <v>45444</v>
      </c>
      <c r="G87" s="9">
        <v>45687</v>
      </c>
      <c r="H87" s="12">
        <v>960</v>
      </c>
      <c r="I87" s="11" t="s">
        <v>317</v>
      </c>
    </row>
    <row r="88" spans="1:9" ht="20.25" customHeight="1" x14ac:dyDescent="0.25">
      <c r="A88" s="4">
        <f>IFERROR(VLOOKUP(B88,'[1]DADOS (OCULTAR)'!$Q$3:$S$136,3,0),"")</f>
        <v>9767633000366</v>
      </c>
      <c r="B88" s="5" t="s">
        <v>9</v>
      </c>
      <c r="C88" s="6" t="s">
        <v>318</v>
      </c>
      <c r="D88" s="7" t="s">
        <v>319</v>
      </c>
      <c r="E88" s="8" t="s">
        <v>35</v>
      </c>
      <c r="F88" s="9">
        <v>45420</v>
      </c>
      <c r="G88" s="9">
        <v>45785</v>
      </c>
      <c r="H88" s="12">
        <v>3800</v>
      </c>
      <c r="I88" s="11" t="s">
        <v>320</v>
      </c>
    </row>
    <row r="89" spans="1:9" ht="20.25" customHeight="1" x14ac:dyDescent="0.25">
      <c r="A89" s="4">
        <f>IFERROR(VLOOKUP(B89,'[1]DADOS (OCULTAR)'!$Q$3:$S$136,3,0),"")</f>
        <v>9767633000366</v>
      </c>
      <c r="B89" s="5" t="s">
        <v>9</v>
      </c>
      <c r="C89" s="6" t="s">
        <v>321</v>
      </c>
      <c r="D89" s="7" t="s">
        <v>322</v>
      </c>
      <c r="E89" s="8" t="s">
        <v>323</v>
      </c>
      <c r="F89" s="9">
        <v>45495</v>
      </c>
      <c r="G89" s="9">
        <v>45859</v>
      </c>
      <c r="H89" s="12">
        <v>50</v>
      </c>
      <c r="I89" s="11" t="s">
        <v>324</v>
      </c>
    </row>
    <row r="90" spans="1:9" ht="20.25" customHeight="1" x14ac:dyDescent="0.25">
      <c r="A90" s="4">
        <f>IFERROR(VLOOKUP(B90,'[1]DADOS (OCULTAR)'!$Q$3:$S$136,3,0),"")</f>
        <v>9767633000366</v>
      </c>
      <c r="B90" s="5" t="s">
        <v>9</v>
      </c>
      <c r="C90" s="6">
        <v>34685488000150</v>
      </c>
      <c r="D90" s="7" t="s">
        <v>325</v>
      </c>
      <c r="E90" s="8" t="s">
        <v>58</v>
      </c>
      <c r="F90" s="9">
        <v>45536</v>
      </c>
      <c r="G90" s="9">
        <v>45900</v>
      </c>
      <c r="H90" s="12">
        <v>1600</v>
      </c>
      <c r="I90" s="11" t="s">
        <v>326</v>
      </c>
    </row>
    <row r="91" spans="1:9" ht="20.25" customHeight="1" x14ac:dyDescent="0.25">
      <c r="A91" s="4">
        <f>IFERROR(VLOOKUP(B91,'[1]DADOS (OCULTAR)'!$Q$3:$S$136,3,0),"")</f>
        <v>9767633000366</v>
      </c>
      <c r="B91" s="5" t="s">
        <v>9</v>
      </c>
      <c r="C91" s="6" t="s">
        <v>327</v>
      </c>
      <c r="D91" s="7" t="s">
        <v>328</v>
      </c>
      <c r="E91" s="8" t="s">
        <v>58</v>
      </c>
      <c r="F91" s="9">
        <v>45585</v>
      </c>
      <c r="G91" s="9">
        <v>45950</v>
      </c>
      <c r="H91" s="12">
        <v>1350</v>
      </c>
      <c r="I91" s="11" t="s">
        <v>329</v>
      </c>
    </row>
    <row r="92" spans="1:9" ht="20.25" customHeight="1" x14ac:dyDescent="0.25">
      <c r="A92" s="4">
        <f>IFERROR(VLOOKUP(B92,'[1]DADOS (OCULTAR)'!$Q$3:$S$136,3,0),"")</f>
        <v>9767633000366</v>
      </c>
      <c r="B92" s="5" t="s">
        <v>9</v>
      </c>
      <c r="C92" s="6" t="s">
        <v>330</v>
      </c>
      <c r="D92" s="7" t="s">
        <v>331</v>
      </c>
      <c r="E92" s="8" t="s">
        <v>58</v>
      </c>
      <c r="F92" s="9">
        <v>45505</v>
      </c>
      <c r="G92" s="9">
        <v>45504</v>
      </c>
      <c r="H92" s="12">
        <v>1350</v>
      </c>
      <c r="I92" s="11" t="s">
        <v>332</v>
      </c>
    </row>
    <row r="93" spans="1:9" ht="20.25" customHeight="1" x14ac:dyDescent="0.25">
      <c r="A93" s="4">
        <f>IFERROR(VLOOKUP(B93,'[1]DADOS (OCULTAR)'!$Q$3:$S$136,3,0),"")</f>
        <v>9767633000366</v>
      </c>
      <c r="B93" s="5" t="s">
        <v>9</v>
      </c>
      <c r="C93" s="6">
        <v>4385552300122</v>
      </c>
      <c r="D93" s="7" t="s">
        <v>333</v>
      </c>
      <c r="E93" s="8" t="s">
        <v>58</v>
      </c>
      <c r="F93" s="9">
        <v>45297</v>
      </c>
      <c r="G93" s="9">
        <v>45663</v>
      </c>
      <c r="H93" s="12">
        <v>1600</v>
      </c>
      <c r="I93" s="11" t="s">
        <v>334</v>
      </c>
    </row>
    <row r="94" spans="1:9" ht="20.25" customHeight="1" x14ac:dyDescent="0.25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5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5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5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5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5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5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5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5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5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5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5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5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5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5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5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5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5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5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5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5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5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5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5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5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5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5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5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5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5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5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5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5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5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5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5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5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5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5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5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5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5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5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5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5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5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5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5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5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5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5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5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5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5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5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5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5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5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5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5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5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5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5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5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5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5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5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5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5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5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5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5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5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5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5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5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5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5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5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5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5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5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5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5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5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5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5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5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5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5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5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5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5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5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5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5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5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5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5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5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5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5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5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5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5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5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5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5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5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5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5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5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5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5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5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5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5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5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>
      <c r="A992" s="17"/>
      <c r="B992" s="17"/>
      <c r="C992" s="18"/>
      <c r="D992" s="17"/>
      <c r="E992" s="19"/>
      <c r="F992" s="20"/>
      <c r="G992" s="20"/>
      <c r="H992" s="21"/>
    </row>
    <row r="993" spans="1:8" ht="12.75" customHeight="1" x14ac:dyDescent="0.25">
      <c r="A993" s="17"/>
      <c r="B993" s="17"/>
      <c r="C993" s="18"/>
      <c r="D993" s="17"/>
      <c r="E993" s="19"/>
      <c r="F993" s="20"/>
      <c r="G993" s="20"/>
      <c r="H993" s="21"/>
    </row>
    <row r="994" spans="1:8" ht="12.75" customHeight="1" x14ac:dyDescent="0.25">
      <c r="A994" s="17"/>
      <c r="B994" s="17"/>
      <c r="C994" s="18"/>
      <c r="D994" s="17"/>
      <c r="E994" s="19"/>
      <c r="F994" s="20"/>
      <c r="G994" s="20"/>
      <c r="H994" s="21"/>
    </row>
    <row r="995" spans="1:8" ht="12.75" customHeight="1" x14ac:dyDescent="0.25">
      <c r="A995" s="17"/>
      <c r="B995" s="17"/>
      <c r="C995" s="18"/>
      <c r="D995" s="17"/>
      <c r="E995" s="19"/>
      <c r="F995" s="20"/>
      <c r="G995" s="20"/>
      <c r="H995" s="21"/>
    </row>
    <row r="996" spans="1:8" ht="12.75" customHeight="1" x14ac:dyDescent="0.25">
      <c r="A996" s="17"/>
      <c r="B996" s="17"/>
      <c r="C996" s="18"/>
      <c r="D996" s="17"/>
      <c r="E996" s="19"/>
      <c r="F996" s="20"/>
      <c r="G996" s="20"/>
      <c r="H996" s="21"/>
    </row>
    <row r="997" spans="1:8" ht="12.75" customHeight="1" x14ac:dyDescent="0.25">
      <c r="A997" s="17"/>
      <c r="B997" s="17"/>
      <c r="C997" s="18"/>
      <c r="D997" s="17"/>
      <c r="E997" s="19"/>
      <c r="F997" s="20"/>
      <c r="G997" s="20"/>
      <c r="H997" s="21"/>
    </row>
    <row r="998" spans="1:8" ht="12.75" customHeight="1" x14ac:dyDescent="0.25">
      <c r="A998" s="17"/>
      <c r="B998" s="17"/>
      <c r="C998" s="18"/>
      <c r="D998" s="17"/>
      <c r="E998" s="19"/>
      <c r="F998" s="20"/>
      <c r="G998" s="20"/>
      <c r="H998" s="21"/>
    </row>
    <row r="999" spans="1:8" ht="12.75" customHeight="1" x14ac:dyDescent="0.25">
      <c r="A999" s="17"/>
      <c r="B999" s="17"/>
      <c r="C999" s="18"/>
      <c r="D999" s="17"/>
      <c r="E999" s="19"/>
      <c r="F999" s="20"/>
      <c r="G999" s="20"/>
      <c r="H999" s="21"/>
    </row>
    <row r="1000" spans="1:8" ht="12.75" customHeight="1" x14ac:dyDescent="0.25">
      <c r="A1000" s="17"/>
      <c r="B1000" s="17"/>
      <c r="C1000" s="18"/>
      <c r="D1000" s="17"/>
      <c r="E1000" s="19"/>
      <c r="F1000" s="20"/>
      <c r="G1000" s="20"/>
      <c r="H1000" s="21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2024-12-10T20:13:23Z</dcterms:created>
  <dcterms:modified xsi:type="dcterms:W3CDTF">2024-12-10T20:13:31Z</dcterms:modified>
</cp:coreProperties>
</file>