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 - Pasta SES\2024\10.2024\14 - TCE\EXCEL\"/>
    </mc:Choice>
  </mc:AlternateContent>
  <xr:revisionPtr revIDLastSave="0" documentId="8_{85CA01A2-601B-49D6-BE11-9B9A2360D328}" xr6:coauthVersionLast="47" xr6:coauthVersionMax="47" xr10:uidLastSave="{00000000-0000-0000-0000-000000000000}"/>
  <bookViews>
    <workbookView xWindow="-24120" yWindow="-120" windowWidth="24240" windowHeight="13140" xr2:uid="{CF4310ED-FBA5-4CC0-8A50-906C989C6AC3}"/>
  </bookViews>
  <sheets>
    <sheet name="UPAE Petrolina - contratos - 2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<sst xmlns="http://schemas.openxmlformats.org/spreadsheetml/2006/main" count="740" uniqueCount="483">
  <si>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</si>
  <si>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</si>
  <si>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</si>
  <si>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</si>
  <si>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</si>
  <si>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</si>
  <si>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</si>
  <si>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</si>
  <si>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</si>
  <si>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PETROLINA</t>
  </si>
  <si>
    <t>42.161.679/0001-40</t>
  </si>
  <si>
    <t>ANA KATIA DE BRITO ROCHA ME</t>
  </si>
  <si>
    <t>PRESTAÇÃO DE SERVIÇOS DE MANUTENÇÃO PREVENTIVA E CORRETIVA DE INSTRUMENTOS CIRÚRGICOS</t>
  </si>
  <si>
    <t xml:space="preserve">INDETERMINADO </t>
  </si>
  <si>
    <t>https://imip-sistemas.org.br/sistemas/_scriptcase_producao_v9/file/doc/portal_transparencia/contratos_fornecedores/1540/42161679000140p.pdf</t>
  </si>
  <si>
    <t>24.363.274/0001-03</t>
  </si>
  <si>
    <t>ANA LETICIA LUZ E SILVA ALMEIDA PJ</t>
  </si>
  <si>
    <t>SERVIÇO DE CONSULTORIA EM FATURAMENTO</t>
  </si>
  <si>
    <t>https://imip-sistemas.org.br/sistemas/_scriptcase_producao_v9/file/doc/portal_transparencia/contratos_fornecedores/898/24363274000103p.pdf</t>
  </si>
  <si>
    <t>Objeto do contrato</t>
  </si>
  <si>
    <t>24.272.956/0001-00</t>
  </si>
  <si>
    <t>ANNA KELLY MONTEIRO P DO NASCIMENTO ME</t>
  </si>
  <si>
    <t>PRESTAÇÃO DE SERVIÇO DE ASSESSORIA DE COMUNICAÇÃO</t>
  </si>
  <si>
    <t>https://imip-sistemas.org.br/sistemas/_scriptcase_producao_v9/file/doc/portal_transparencia/contratos_fornecedores/906/24272956000100p.pdf</t>
  </si>
  <si>
    <t>1 - Seguros (Imóvel e veículos)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</si>
  <si>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</si>
  <si>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</si>
  <si>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</si>
  <si>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https://imip-sistemas.org.br/sistemas/_scriptcase_producao_v9/file/doc/portal_transparencia/contratos_fornecedores/3651/05020356000100p.pdf</t>
  </si>
  <si>
    <t>2 - Taxas</t>
  </si>
  <si>
    <t>11.863.530/0001-80</t>
  </si>
  <si>
    <t>BRASCON GESTAO AMBIENTAL LTDA</t>
  </si>
  <si>
    <t>PRESTAÇÃO DE SERVIÇOS EM COLETA, TRANSPORTE, TRATAMENTO E DESTINO FINAL DE RESÍDUOS SÓLIDOS, GRUPO A B E</t>
  </si>
  <si>
    <t>https://imip-sistemas.org.br/sistemas/_scriptcase_producao_v9/file/doc/portal_transparencia/contratos_fornecedores/932/11863530000180P.pdf</t>
  </si>
  <si>
    <t>3 - Contribuições</t>
  </si>
  <si>
    <t>14.543.772/0001-84</t>
  </si>
  <si>
    <t>BRAVO LOCACAO DE MAQUINAS E EQUIPAMENTOS</t>
  </si>
  <si>
    <t>LOCAÇÃO DE CONTÊINERES</t>
  </si>
  <si>
    <t>https://imip-sistemas.org.br/sistemas/_scriptcase_producao_v9/file/doc/portal_transparencia/contratos_fornecedores/3955/14543772000184.pdf</t>
  </si>
  <si>
    <t>4 - Taxa de Manutenção de Conta</t>
  </si>
  <si>
    <t>26.052.800/0001-40</t>
  </si>
  <si>
    <t>BRILAV - LAVANDERIA HOSPITALAR EIRELI</t>
  </si>
  <si>
    <t>SERVIÇO DE LAVANDERIA HOSPITALAR </t>
  </si>
  <si>
    <t>https://imip-sistemas.org.br/sistemas/_scriptcase_producao_v9/file/doc/portal_transparencia/contratos_fornecedores/5690/26052800000140p.pdf</t>
  </si>
  <si>
    <t>5 - Tarifas</t>
  </si>
  <si>
    <t>24.801.362/0001-40</t>
  </si>
  <si>
    <t>BRUNO COSMO DA COSTA 69838747220</t>
  </si>
  <si>
    <t>LOCAÇÃO DE COMPUTADORES</t>
  </si>
  <si>
    <t>https://imip-sistemas.org.br/sistemas/_scriptcase_producao_v9/file/doc/portal_transparencia/contratos_fornecedores/3425/24801362000140p.pdf</t>
  </si>
  <si>
    <t>6 - Telefonia Móvel</t>
  </si>
  <si>
    <t>10.998.292/0003-19</t>
  </si>
  <si>
    <t>CENTRO DE INTEGRACAO EMP ESCOLA PE</t>
  </si>
  <si>
    <t>JOVEM APRENDIZ</t>
  </si>
  <si>
    <t>https://imip-sistemas.org.br/sistemas/_scriptcase_producao_v9/file/doc/portal_transparencia/contratos_fornecedores/1603/10988292000319p.pdf</t>
  </si>
  <si>
    <t>7 - Telefonia Fixa/Internet</t>
  </si>
  <si>
    <t>28.730.485/0001-98</t>
  </si>
  <si>
    <t>CLINICAL CENTER SERVIÇOS MEDICOS LTDA</t>
  </si>
  <si>
    <t>PRESTAÇÃO DE SERVIÇO DE MEDICINA DO TRABALHO E IMPLEMENTAÇÃO DO PCMSO</t>
  </si>
  <si>
    <t>https://imip-sistemas.org.br/sistemas/_scriptcase_producao_v9/file/doc/portal_transparencia/contratos_fornecedores/2646/28730485000198p.pdf</t>
  </si>
  <si>
    <t>8 - Água</t>
  </si>
  <si>
    <t>09.014.387/0001-00</t>
  </si>
  <si>
    <t>COMPLETA SERV DE AR CONDICIONADO E LOCA</t>
  </si>
  <si>
    <t>LOCAÇÃO DE APARELHOS DE AR-CONDICIONADO, BEM COMO PRESTAÇÃO DE SERVIÇO DE ASSISTÊNCIA TÉCNICA, MANUTENÇÃO PREVENTIVA E CORRETIVA.</t>
  </si>
  <si>
    <t>https://imip-sistemas.org.br/sistemas/_scriptcase_producao_v9/file/doc/portal_transparencia/contratos_fornecedores/2689/09014387000100p.pdf</t>
  </si>
  <si>
    <t>9 - Energia Elétrica</t>
  </si>
  <si>
    <t>10 - Locação de Máquinas e Equipamentos (Pessoa Jurídica)</t>
  </si>
  <si>
    <t>08.930.024/0001-51</t>
  </si>
  <si>
    <t>ELETRON TRANSPORTES VERTICAIS LTDA</t>
  </si>
  <si>
    <t>PRESTAÇÃO DE SERVIÇO EM MANUTENÇÃO PREVENTIVA (GERADOR)</t>
  </si>
  <si>
    <t>https://imip-sistemas.org.br/sistemas/_scriptcase_producao_v9/file/doc/portal_transparencia/contratos_fornecedores/905/08930024000151p2.pdf</t>
  </si>
  <si>
    <t>11 - Locação de Equipamentos Médico-Hospitalares(Pessoa Jurídica)</t>
  </si>
  <si>
    <t>PRESTAÇÃO DE SERVIÇO EM MANUTENÇÃO PREVENTIVA (PLATAFORMA)</t>
  </si>
  <si>
    <t>https://imip-sistemas.org.br/sistemas/_scriptcase_producao_v9/file/doc/portal_transparencia/contratos_fornecedores/904/08930024000151p1.pdf</t>
  </si>
  <si>
    <t>12 - Locação de Veículos Automotores (Pessoa Jurídica) (Exceto Ambulância)</t>
  </si>
  <si>
    <t>11.182.660/0001-57</t>
  </si>
  <si>
    <t>EMERSON WALLAS RODRIGUES DA SILVA ME</t>
  </si>
  <si>
    <t>PRESTAÇÃO DE SERVIÇO EM TRANSPORTES</t>
  </si>
  <si>
    <t>https://imip-sistemas.org.br/sistemas/_scriptcase_producao_v9/file/doc/portal_transparencia/contratos_fornecedores/908/11182660000157p.pdf</t>
  </si>
  <si>
    <t>13 - Serviço Gráficos, de Encadernação e de Emolduração</t>
  </si>
  <si>
    <t>34.028.316/0021-57</t>
  </si>
  <si>
    <t>EMPRESA BRASILEIRA CORREIOS TELEGRAFOS</t>
  </si>
  <si>
    <t>PRESTAÇÃO DE SERVIÇOS - CORREIOS, SEDEX</t>
  </si>
  <si>
    <t>https://imip-sistemas.org.br/sistemas/_scriptcase_producao_v9/file/doc/portal_transparencia/contratos_fornecedores/917/34028316002157p.pdf</t>
  </si>
  <si>
    <t>14 - Serviços Judiciais e Cartoriais</t>
  </si>
  <si>
    <t>17.863.255/0001-80</t>
  </si>
  <si>
    <t>FLAVIA ALVES DE SOUZA</t>
  </si>
  <si>
    <t>LOCAÇÃO DE AMBULÂNCIA</t>
  </si>
  <si>
    <t>https://imip-sistemas.org.br/sistemas/_scriptcase_producao_v9/file/doc/portal_transparencia/contratos_fornecedores/2685/17863255000180p.pdf</t>
  </si>
  <si>
    <t>15 - Outras Despesas Gerais (Pessoa Juridica)</t>
  </si>
  <si>
    <t>16.654.802/0001-55</t>
  </si>
  <si>
    <t>FRANCISLENE S DA SILVA</t>
  </si>
  <si>
    <t>PRESTAÇÃO DE SERVIÇO EM MANUTENÇÃO PREVENTIVA E CORRETIVA EM EQUIPAMENTOS ODONTOLÓGICOS</t>
  </si>
  <si>
    <t>https://imip-sistemas.org.br/sistemas/_scriptcase_producao_v9/file/doc/portal_transparencia/contratos_fornecedores/918/16654802000155p.pdf</t>
  </si>
  <si>
    <t>16 - Médicos</t>
  </si>
  <si>
    <t>11.735.586/0001-59</t>
  </si>
  <si>
    <t>FUNDACAO DE APOIO AO DESEN DA UFPE</t>
  </si>
  <si>
    <t>PRESTAÇÃO DE SERVIÇO DE PROTEÇÃO RADIOLÓGICA INDIVIDUAL.</t>
  </si>
  <si>
    <t>https://imip-sistemas.org.br/sistemas/_scriptcase_producao_v9/file/doc/portal_transparencia/contratos_fornecedores/948/11735586000159.pdf</t>
  </si>
  <si>
    <t>17 - Outros profissionais de saúde</t>
  </si>
  <si>
    <t>05.620.302/0002-67</t>
  </si>
  <si>
    <t>GREEN PAPER FREE SOLUCOES SEM PAPEL LTDA</t>
  </si>
  <si>
    <t>PRONTUÁRIO DIGITAL</t>
  </si>
  <si>
    <t>https://imip-sistemas.org.br/sistemas/_scriptcase_producao_v9/file/doc/portal_transparencia/contratos_fornecedores/3473/05620302000267p.pdf</t>
  </si>
  <si>
    <t>18 - Laboratório</t>
  </si>
  <si>
    <t>24.341.140/0001-91</t>
  </si>
  <si>
    <t>HY TELECOMUNICACOES EIRELI ME</t>
  </si>
  <si>
    <t>PRESTAÇÃO DE SERVIÇO TELECOMUNICAÇÕES</t>
  </si>
  <si>
    <t>https://imip-sistemas.org.br/sistemas/_scriptcase_producao_v9/file/doc/portal_transparencia/contratos_fornecedores/910/24341140000191p.pdf</t>
  </si>
  <si>
    <t>19 - Alimentação/Dietas</t>
  </si>
  <si>
    <t>36.229.109/0001-42</t>
  </si>
  <si>
    <t>ALINE ARALDI LAZZERI</t>
  </si>
  <si>
    <t>SERVIÇOS MÉDICOS NA ESPECIALIDADE DE CIRURGIA GERAL</t>
  </si>
  <si>
    <t>https://imip-sistemas.org.br/sistemas/_scriptcase_producao_v9/file/doc/portal_transparencia/contratos_fornecedores/4450/36229109000142p.pdf</t>
  </si>
  <si>
    <t>20 - Locação de Ambulâncias</t>
  </si>
  <si>
    <t>10.229.013/0001-90</t>
  </si>
  <si>
    <t>INTERCLEAN ADMINISTRACAO LTDA</t>
  </si>
  <si>
    <t>PRESTAÇÃO DOS SERVIÇOS DE LIMPEZA, HIGIENIZAÇÃO HOSPITALAR E JARDINAGEM.</t>
  </si>
  <si>
    <t>https://imip-sistemas.org.br/sistemas/_scriptcase_producao_v9/file/doc/portal_transparencia/contratos_fornecedores/4622/10229013000190p.pdf</t>
  </si>
  <si>
    <t>21 - Outras Pessoas Jurídicas</t>
  </si>
  <si>
    <t>LOCAÇÃO DE AMBULÂNCIA (REMOÇÕES)</t>
  </si>
  <si>
    <t>https://imip-sistemas.org.br/sistemas/_scriptcase_producao_v9/file/doc/portal_transparencia/contratos_fornecedores/6101/17863255000180p.pdf</t>
  </si>
  <si>
    <t>22 - Médicos</t>
  </si>
  <si>
    <t>12.804.233/0001-26</t>
  </si>
  <si>
    <t>JOSE MONTEIRO DE ASSIS</t>
  </si>
  <si>
    <t>PRESTAÇÃO DE SERVIÇOS DE MANUTENÇÃO PREVENTIVA E CORRETIVA DE EQUIPAMENTOS E MOBILIÁRIO HOSPITALAR.</t>
  </si>
  <si>
    <t>https://imip-sistemas.org.br/sistemas/_scriptcase_producao_v9/file/doc/portal_transparencia/contratos_fornecedores/4200/12804233000126p.pdf</t>
  </si>
  <si>
    <t>23 - Outros profissionais de saúde</t>
  </si>
  <si>
    <t>11.165.743/0001-38</t>
  </si>
  <si>
    <t>LACESP LABORATORIO DE ANALISES CLIN ESPEC DE PETRO</t>
  </si>
  <si>
    <t>PRESTAÇÃO DOS SERVIÇOS DE APOIO DIAGNÓSTICO</t>
  </si>
  <si>
    <t>https://imip-sistemas.org.br/sistemas/_scriptcase_producao_v9/file/doc/portal_transparencia/contratos_fornecedores/1461/11165743000138p.pdf</t>
  </si>
  <si>
    <t>24 - Pessoa Jurídica</t>
  </si>
  <si>
    <t>02.357.251/0001-53</t>
  </si>
  <si>
    <t>LIFEMED INDUSTRIAL DE EQUIPAMENTOS E ARTIGOS MEDICOS E HOSPITALARES S.A.</t>
  </si>
  <si>
    <t>FORNECIMENTO DE PRODUTOS E EQUIPAMENTOS MEDICO HOSPITALARES.</t>
  </si>
  <si>
    <t>https://imip-sistemas.org.br/sistemas/_scriptcase_producao_v9/file/doc/portal_transparencia/contratos_fornecedores/4117/02357251000153p.pdf</t>
  </si>
  <si>
    <t>25 - Cooperativas</t>
  </si>
  <si>
    <t>13.409.775/0003-29</t>
  </si>
  <si>
    <t>LINUS LOG LTDA</t>
  </si>
  <si>
    <t>SERVIÇO DE ARQUIVAMENTO DE PRONTUÁRIOS E DOCUMENTOS</t>
  </si>
  <si>
    <t>https://imip-sistemas.org.br/sistemas/_scriptcase_producao_v9/file/doc/portal_transparencia/contratos_fornecedores/2568/13409775000329p.pdf</t>
  </si>
  <si>
    <t>26 - Lavanderia</t>
  </si>
  <si>
    <t>27.814.653/0001-60</t>
  </si>
  <si>
    <t>LUMI CONSULTORIA E SERVIÇOS LTDA</t>
  </si>
  <si>
    <t>CONSULTORIA EM GESTÃO DE PROCESSOS.</t>
  </si>
  <si>
    <t>https://imip-sistemas.org.br/sistemas/_scriptcase_producao_v9/file/doc/portal_transparencia/contratos_fornecedores/4492/27814653000160p.pdf</t>
  </si>
  <si>
    <t>27 - Serviços de Cozinha e Copeira</t>
  </si>
  <si>
    <t>12.626.414/0001-00</t>
  </si>
  <si>
    <t>MANTEQ H I LTDA ME</t>
  </si>
  <si>
    <t>PRESTAÇÃO DE SERVIÇO EM MANUTENÇÃO PREVENTIVA</t>
  </si>
  <si>
    <t>https://imip-sistemas.org.br/sistemas/_scriptcase_producao_v9/file/doc/portal_transparencia/contratos_fornecedores/937/12626414000100p.PDF</t>
  </si>
  <si>
    <t>28 - Outros</t>
  </si>
  <si>
    <t>04.454.080/0001-06</t>
  </si>
  <si>
    <t>MARIA AUXILIADORA VASCONCELOS DE FREITAS</t>
  </si>
  <si>
    <t>FORNECIMENTO DE ALIMENTAÇÃO E DIETAS </t>
  </si>
  <si>
    <t>https://imip-sistemas.org.br/sistemas/_scriptcase_producao_v9/file/doc/portal_transparencia/contratos_fornecedores/900/04454080000106p.pdf</t>
  </si>
  <si>
    <t>29 - Coleta de Lixo Hospitalar</t>
  </si>
  <si>
    <t>10.779.833/0001-56</t>
  </si>
  <si>
    <t>MEDICAL MERCANTIL DE APAR MED LTDA</t>
  </si>
  <si>
    <t>FORNECIMENTO, DE FORMA REGULAR E CONSTANTE DE TIRAS REAGENTES PARA DETERMINAÇÃO DE GLICOSE NO SANGUE E ALUGUEL E EQUIPAMENTOS.</t>
  </si>
  <si>
    <t>https://imip-sistemas.org.br/sistemas/_scriptcase_producao_v9/file/doc/portal_transparencia/contratos_fornecedores/2351/10779833000156p2.pdf</t>
  </si>
  <si>
    <t>30 - Manutenção/Aluguel/Uso de Sistemas ou Softwares</t>
  </si>
  <si>
    <t>92.306.257/0006-07</t>
  </si>
  <si>
    <t>MV INFORMATICA NORDESTE LTDA</t>
  </si>
  <si>
    <t>LICENÇA DE USO E MANUTENÇÃO DE SISTEMAS APLICATIVOS PADRÕES</t>
  </si>
  <si>
    <t>https://imip-sistemas.org.br/sistemas/_scriptcase_producao_v9/file/doc/portal_transparencia/contratos_fornecedores/942/92306257000607p.pdf</t>
  </si>
  <si>
    <t>31 - Vigilância</t>
  </si>
  <si>
    <t>10.859.287/0001-63</t>
  </si>
  <si>
    <t>NEWMED COM E SERV EQUIP HOSPT LTDA ME</t>
  </si>
  <si>
    <t>PRESTAÇÃO DE SERVIÇO DE LOCAÇÃO DE 02 CARDIOVERSORES.</t>
  </si>
  <si>
    <t>https://imip-sistemas.org.br/sistemas/_scriptcase_producao_v9/file/doc/portal_transparencia/contratos_fornecedores/2348/10859287000163p.pdf</t>
  </si>
  <si>
    <t>32 - Consultorias e Treinamentos</t>
  </si>
  <si>
    <t>02.512.303/0001-19</t>
  </si>
  <si>
    <t>NOROES, AZEVEDO ADVOGADOS ASSOCIADOS</t>
  </si>
  <si>
    <t>PRESTAÇÃO DE SERVIÇOS EM CONSULTORIA ADVOCATÍCIA</t>
  </si>
  <si>
    <t>https://imip-sistemas.org.br/sistemas/_scriptcase_producao_v9/file/doc/portal_transparencia/contratos_fornecedores/938/02512303000119p.PDF</t>
  </si>
  <si>
    <t>33 - Serviços Técnicos Profissionais</t>
  </si>
  <si>
    <t>58.921.792/0001-17</t>
  </si>
  <si>
    <t>PLANISA PLANEJ E ORG DE INST DE SAUDE</t>
  </si>
  <si>
    <t>CONSULTORIA E ASSESSORIA EM INSTITUIÇÕES DE SAÚDE</t>
  </si>
  <si>
    <t>https://imip-sistemas.org.br/sistemas/_scriptcase_producao_v9/file/doc/portal_transparencia/contratos_fornecedores/4151/58921792000117p.pdf</t>
  </si>
  <si>
    <t>34 - Dedetização</t>
  </si>
  <si>
    <t>10.279.299/0001-19</t>
  </si>
  <si>
    <t>RGRAPH COMERCIO E SERVICOS LTDA</t>
  </si>
  <si>
    <t>PRESTAÇÃO DE SERVIÇOS EM LOCAÇÃO DE IMPRESSORAS, FORNECIMENTOS DE INSUMOS, EXCETO PAPEL</t>
  </si>
  <si>
    <t>https://imip-sistemas.org.br/sistemas/_scriptcase_producao_v9/file/doc/portal_transparencia/contratos_fornecedores/1201/10279299000119p.pdf</t>
  </si>
  <si>
    <t>35 - Limpeza</t>
  </si>
  <si>
    <t>58.426.628/0001-33</t>
  </si>
  <si>
    <t>SAMTRONIC INDUSTRIA E COMERCIO LTDA</t>
  </si>
  <si>
    <t>BOMBA DE INFUSÃO (COMODATO EQUIPAMENTO)</t>
  </si>
  <si>
    <t>https://imip-sistemas.org.br/sistemas/_scriptcase_producao_v9/file/doc/portal_transparencia/contratos_fornecedores/946/58426628000133p.pdf</t>
  </si>
  <si>
    <t>36 - Outras Pessoas Jurídicas</t>
  </si>
  <si>
    <t>07.146.768/0001-17</t>
  </si>
  <si>
    <t>SERV IMAGEM NORDESTE ASSISTENCIA TECNICA</t>
  </si>
  <si>
    <t>PRESTAÇÃO DE SERVIÇOS DE MANUTENÇÃO EQUIPAMENTOS DE RAIOS-X</t>
  </si>
  <si>
    <t>https://imip-sistemas.org.br/sistemas/_scriptcase_producao_v9/file/doc/portal_transparencia/contratos_fornecedores/920/07146768000117p.PDF</t>
  </si>
  <si>
    <t>37 - Equipamentos Médico-Hospitalar</t>
  </si>
  <si>
    <t>07.360.290/0001-23</t>
  </si>
  <si>
    <t>SERVAL SERVICOS E LIMPEZA LTDA.</t>
  </si>
  <si>
    <t>SERVIÇO DE PORTARIA</t>
  </si>
  <si>
    <t>https://imip-sistemas.org.br/sistemas/_scriptcase_producao_v9/file/doc/portal_transparencia/contratos_fornecedores/3090/07360290000123p.pdf</t>
  </si>
  <si>
    <t>38 - Equipamentos de Informática</t>
  </si>
  <si>
    <t>03.789.272/0008-87</t>
  </si>
  <si>
    <t>SERVICO NACIONAL DE APRENDIZAGEM INDUSTR</t>
  </si>
  <si>
    <t>PRESTAÇÃO DE SERVIÇO EM COLETA DE AMOSTRAS PARA ANÁLISES MICROBIOLÓGICAS E FÍSICO-QUÍMICA</t>
  </si>
  <si>
    <t>https://imip-sistemas.org.br/sistemas/_scriptcase_producao_v9/file/doc/portal_transparencia/contratos_fornecedores/916/03789272000887p.pdf</t>
  </si>
  <si>
    <t>39 - Engenharia Clínica</t>
  </si>
  <si>
    <t>16.783.034/0001-30</t>
  </si>
  <si>
    <t>SINTESE LICENCIAMENTRO PROG P COMPRAS</t>
  </si>
  <si>
    <t>PRESTAÇÃO DE SERVIÇO EM COMPRAS (PROGRAMAS PARA CONTAS ONLINE)</t>
  </si>
  <si>
    <t>https://imip-sistemas.org.br/sistemas/_scriptcase_producao_v9/file/doc/portal_transparencia/contratos_fornecedores/944/16783034000130p.pdf</t>
  </si>
  <si>
    <t>40 - Outros</t>
  </si>
  <si>
    <t>03.480.539/0001-83</t>
  </si>
  <si>
    <t>SL ENGENHARIA HOSPITALAR LTDA</t>
  </si>
  <si>
    <t>PRESTAÇÃO DE SERVIÇOS EM ENGENHARIA CLINICA</t>
  </si>
  <si>
    <t>https://imip-sistemas.org.br/sistemas/_scriptcase_producao_v9/file/doc/portal_transparencia/contratos_fornecedores/922/03480539000183p.PDF</t>
  </si>
  <si>
    <t>41 - Reparo e Manutenção de Bens Imóveis</t>
  </si>
  <si>
    <t>32.302.394/0001-29</t>
  </si>
  <si>
    <t>ENDOVALE SERVICOS ENDOSCOPICOS LTDA</t>
  </si>
  <si>
    <t>SERVIÇOS MÉDICOS NA ESPECIALIDADE DE GASTROENTEROLOGIA</t>
  </si>
  <si>
    <t>https://imip-sistemas.org.br/sistemas/_scriptcase_producao_v9/file/doc/portal_transparencia/contratos_fornecedores/4445/32302394000129p.pdf</t>
  </si>
  <si>
    <t>42 - Reparo e Manutenção de Veículos</t>
  </si>
  <si>
    <t>35.521.046/0001-30</t>
  </si>
  <si>
    <t>TGI CONSULTORIA ME GESTAO SA</t>
  </si>
  <si>
    <t>PRESTAÇÃO DE SERVIÇO DE CONSULTORIA EM GESTÃO COM FORMULAÇÃO DE PLANEJAMENTO ESTRATÉGICO</t>
  </si>
  <si>
    <t>https://imip-sistemas.org.br/sistemas/_scriptcase_producao_v9/file/doc/portal_transparencia/contratos_fornecedores/949/35521046000130p.PDF</t>
  </si>
  <si>
    <t>43 - Reparo e Manutenção de Bens Móveis de Outras Naturezas</t>
  </si>
  <si>
    <t>53.113.791/0001-22</t>
  </si>
  <si>
    <t xml:space="preserve">TOTVS S.A. </t>
  </si>
  <si>
    <t>IMPLANTAÇÃO DO SISTEMA DE RH E TREINAMENTO.</t>
  </si>
  <si>
    <t>https://imip-sistemas.org.br/sistemas/_scriptcase_producao_v9/file/doc/portal_transparencia/contratos_fornecedores/3068/53113791000122p1.pdf</t>
  </si>
  <si>
    <t>01.994.968/0001-43</t>
  </si>
  <si>
    <t>VIDEOMED LTDA</t>
  </si>
  <si>
    <t>LOCAÇÃO DE EQUIPAMENTOS </t>
  </si>
  <si>
    <t>https://imip-sistemas.org.br/sistemas/_scriptcase_producao_v9/file/doc/portal_transparencia/contratos_fornecedores/2092/01994968000143p.pdf</t>
  </si>
  <si>
    <t>24.380.578/0004-21</t>
  </si>
  <si>
    <t>WHITE MARTINS GASES INDS DO NORDESTE SA</t>
  </si>
  <si>
    <t>FORNECIMENTO DE GASES</t>
  </si>
  <si>
    <t>https://imip-sistemas.org.br/sistemas/_scriptcase_producao_v9/file/doc/portal_transparencia/contratos_fornecedores/1630/24380578000421p1.pdf</t>
  </si>
  <si>
    <t>19.190.929/0001-59</t>
  </si>
  <si>
    <t>ALEXANDRA CAVALCANTE RODRIGUES ME (ENDONUTRI ATENDIMENTOS AMBULATORIAIS)</t>
  </si>
  <si>
    <t>PRESTAÇÃO DE SERVIÇOS MÉDICOS EM ENDOCRINOLOGIA</t>
  </si>
  <si>
    <t>https://imip-sistemas.org.br/sistemas/_scriptcase_producao_v9/file/doc/portal_transparencia/contratos_fornecedores/998/19190929000159p.pdf</t>
  </si>
  <si>
    <t>04.166.795/0001-63</t>
  </si>
  <si>
    <t>ANESTESIA E SERVICOS MEDICOS LTDA</t>
  </si>
  <si>
    <t>PRESTAÇÃO DE SERVIÇOS MÉDICOS EM ANESTESIOLOGIA</t>
  </si>
  <si>
    <t>https://imip-sistemas.org.br/sistemas/_scriptcase_producao_v9/file/doc/portal_transparencia/contratos_fornecedores/951/04166795000163p.pdf</t>
  </si>
  <si>
    <t>10.225.064/0001-44</t>
  </si>
  <si>
    <t>ANGIOCLINICA SS LTDA</t>
  </si>
  <si>
    <t>PRESTAÇÃO DE SERVIÇOS MÉDICOS EM CIRURGIA VASCULAR</t>
  </si>
  <si>
    <t>https://imip-sistemas.org.br/sistemas/_scriptcase_producao_v9/file/doc/portal_transparencia/contratos_fornecedores/980/10225064000144p.PDF</t>
  </si>
  <si>
    <t>05.679.230/0001-42</t>
  </si>
  <si>
    <t>ANGIOMED SAO FRANCISCO S/S</t>
  </si>
  <si>
    <t>PRESTAÇÃO DE SERVIÇOS MÉDICOS, NAS ESPECIALIDADES DE CIRURGIA GERAL E CIRURGIA VASCULAR</t>
  </si>
  <si>
    <t>https://imip-sistemas.org.br/sistemas/_scriptcase_producao_v9/file/doc/portal_transparencia/contratos_fornecedores/4648/05679230000142p.pdf</t>
  </si>
  <si>
    <t>04.269.459/0001-46</t>
  </si>
  <si>
    <t>ANGIOVALE CLINICA ESPECIALIZADA LTDA</t>
  </si>
  <si>
    <t>https://imip-sistemas.org.br/sistemas/_scriptcase_producao_v9/file/doc/portal_transparencia/contratos_fornecedores/978/04269459000146p.pdf</t>
  </si>
  <si>
    <t>35.726.665/0001-61</t>
  </si>
  <si>
    <t>ARAUJO, NUNES E SANTOS SERVICOS MEDICOS LTDA</t>
  </si>
  <si>
    <t>SERVIÇOS MÉDICOS NA ÁREA DE PNEUMOLOGIA.</t>
  </si>
  <si>
    <t>https://imip-sistemas.org.br/sistemas/_scriptcase_producao_v9/file/doc/portal_transparencia/contratos_fornecedores/4453/35726665000161p.pdf</t>
  </si>
  <si>
    <t>17.634.028/0001-83</t>
  </si>
  <si>
    <t>CARVALHO E CAVALCANTI SAUDE LTDA</t>
  </si>
  <si>
    <t>PRESTAÇÃO DE SERVIÇOS MÉDICOS EM REUMATOLOGIA</t>
  </si>
  <si>
    <t>https://imip-sistemas.org.br/sistemas/_scriptcase_producao_v9/file/doc/portal_transparencia/contratos_fornecedores/1001/17634028000183p.PDF</t>
  </si>
  <si>
    <t>05.932.953/0001-01</t>
  </si>
  <si>
    <t>CECOG CENTRO DE COLOPROCTOLOGIA GINECOL</t>
  </si>
  <si>
    <t>SERV. MÉDICO NA ESPECIALIDADE DE PROCTOLOGIA. </t>
  </si>
  <si>
    <t>https://imip-sistemas.org.br/sistemas/_scriptcase_producao_v9/file/doc/portal_transparencia/contratos_fornecedores/2522/05932953000101p.pdf</t>
  </si>
  <si>
    <t>01.253.637.0001-52</t>
  </si>
  <si>
    <t>CLIMAGO CLINICA DE IMAGEM EM GINECOLOGIA E OBSTETRICIA S/S</t>
  </si>
  <si>
    <t>PRESTAÇÃO DE SERVIÇOS MÉDICOS EM UROLOGIA</t>
  </si>
  <si>
    <t>https://imip-sistemas.org.br/sistemas/_scriptcase_producao_v9/file/doc/portal_transparencia/contratos_fornecedores/957/04893267000106p.PDF</t>
  </si>
  <si>
    <t>22.616.512/0001-10</t>
  </si>
  <si>
    <t>PLENA - SAUDE INTEGRADA LTDA</t>
  </si>
  <si>
    <t>SERVIÇOS MÉDICOS DA ESPECIALIDADE GASTROENTEROLOGIA</t>
  </si>
  <si>
    <t>https://imip-sistemas.org.br/sistemas/_scriptcase_producao_v9/file/doc/portal_transparencia/contratos_fornecedores/4500/22616512000110p.pdf</t>
  </si>
  <si>
    <t>17.245.974/0001-38</t>
  </si>
  <si>
    <t>CLINICA ANGIOART LTDA ME</t>
  </si>
  <si>
    <t>PRESTAÇÃO DE SERVIÇOS MÉDICOS EM CIRURGIA VASCULAR.</t>
  </si>
  <si>
    <t>https://imip-sistemas.org.br/sistemas/_scriptcase_producao_v9/file/doc/portal_transparencia/contratos_fornecedores/2416/17245974000138p.pdf</t>
  </si>
  <si>
    <t>03.886.894/0001-57</t>
  </si>
  <si>
    <t>CLINICA DE ASSISTENCIA MED SAO VICENTE</t>
  </si>
  <si>
    <t>PRESTAÇÃO DE SERVIÇOS MÉDICOS EM OTORRINOLARINGOLOGIA</t>
  </si>
  <si>
    <t>https://imip-sistemas.org.br/sistemas/_scriptcase_producao_v9/file/doc/portal_transparencia/contratos_fornecedores/977/03886894000157a.pdf</t>
  </si>
  <si>
    <t>03.837.162/0001-77</t>
  </si>
  <si>
    <t>CLINICA MEDICA E PEDIATRICA DE PETROLINA LTDA - ME</t>
  </si>
  <si>
    <t>PRESTAÇÃO DE SERVIÇOS MÉDICOS EM DERMATOLOGIA</t>
  </si>
  <si>
    <t>https://imip-sistemas.org.br/sistemas/_scriptcase_producao_v9/file/doc/portal_transparencia/contratos_fornecedores/970/03837162000177p.pdf</t>
  </si>
  <si>
    <t>12.078.647/0001-15</t>
  </si>
  <si>
    <t>CLINICARDIO CLINICA CARDIOLOGICA DE PETR</t>
  </si>
  <si>
    <t>PRESTAÇÃO DE SERVIÇOS MÉDICOS EM CARDIOLOGIA</t>
  </si>
  <si>
    <t>https://imip-sistemas.org.br/sistemas/_scriptcase_producao_v9/file/doc/portal_transparencia/contratos_fornecedores/964/12078647000115p.pdf</t>
  </si>
  <si>
    <t>08.683.483/0001-88</t>
  </si>
  <si>
    <t>CONSULTORIO OTORRINOLARINGOLOGIA</t>
  </si>
  <si>
    <t>https://imip-sistemas.org.br/sistemas/_scriptcase_producao_v9/file/doc/portal_transparencia/contratos_fornecedores/975/08683483000188p.PDF</t>
  </si>
  <si>
    <t>16.811.596/0001-40</t>
  </si>
  <si>
    <t>F E F OFTALMOLOGIA LTDAME</t>
  </si>
  <si>
    <t>PRESTAÇÃO DE SERVIÇOS MÉDICOS EM OFTALMOLOGIA</t>
  </si>
  <si>
    <t>https://imip-sistemas.org.br/sistemas/_scriptcase_producao_v9/file/doc/portal_transparencia/contratos_fornecedores/959/16811596000140p.pdf</t>
  </si>
  <si>
    <t>22.968.447/0001-91</t>
  </si>
  <si>
    <t>FLAVIO COSTA FERREIRA ME(TFAM SERV. MEDICOS)</t>
  </si>
  <si>
    <t>https://imip-sistemas.org.br/sistemas/_scriptcase_producao_v9/file/doc/portal_transparencia/contratos_fornecedores/2409/22968447000191a1.pdf</t>
  </si>
  <si>
    <t>21.833.040/0001-94</t>
  </si>
  <si>
    <t>GABRIEL SENTO SE LIBORIO CORDEIRO ME</t>
  </si>
  <si>
    <t>https://imip-sistemas.org.br/sistemas/_scriptcase_producao_v9/file/doc/portal_transparencia/contratos_fornecedores/1003/21833040000194p.PDF</t>
  </si>
  <si>
    <t>09.454.235/0001-28</t>
  </si>
  <si>
    <t>GASTRO CLINICA SS LTDA(DUARTE E TRAVASSOS)</t>
  </si>
  <si>
    <t>PRESTAÇÃO DE SERVIÇOS MÉDICOS EM PROCTOLOGIA E GASTRENTEROLOGIA</t>
  </si>
  <si>
    <t>https://imip-sistemas.org.br/sistemas/_scriptcase_producao_v9/file/doc/portal_transparencia/contratos_fornecedores/955/09454235000128p.pdf</t>
  </si>
  <si>
    <t>29.100.964/0001-93</t>
  </si>
  <si>
    <t>GUSMAO &amp; VALIATI SERVICOS MEDICOS LTDA</t>
  </si>
  <si>
    <t>PRESTAÇÃO DE SERVIÇOS MÉDICOS EM NEUROLOGIA, RADIOLOGIA E ANGIOLOGIA</t>
  </si>
  <si>
    <t>https://imip-sistemas.org.br/sistemas/_scriptcase_producao_v9/file/doc/portal_transparencia/contratos_fornecedores/1542/29100964000193p.pdf</t>
  </si>
  <si>
    <t>23.523.084/0001-43</t>
  </si>
  <si>
    <t>HOSPITAL DE OLHOS LEITE E MOURA LTDA ME</t>
  </si>
  <si>
    <t>REALIZAÇÃO DE CONSULTAS AMBULATORIAIS E PROCEDIMENTOS NA ESPECIALIDADE DE OFTALMOLOGIA</t>
  </si>
  <si>
    <t>https://imip-sistemas.org.br/sistemas/_scriptcase_producao_v9/file/doc/portal_transparencia/contratos_fornecedores/2413/23523084000143p.pdf</t>
  </si>
  <si>
    <t>04.020.195/0001-92</t>
  </si>
  <si>
    <t>INST DE DOENCAS NEUR E NEUR DO VALE</t>
  </si>
  <si>
    <t>PRESTAÇÃO DE SERVIÇOS MÉDICOS EM NEUROLOGIA</t>
  </si>
  <si>
    <t>https://imip-sistemas.org.br/sistemas/_scriptcase_producao_v9/file/doc/portal_transparencia/contratos_fornecedores/1000/04020195000192p.pdf</t>
  </si>
  <si>
    <t>04.226.430/0001-87</t>
  </si>
  <si>
    <t>INST DO RIM LTDA</t>
  </si>
  <si>
    <t>PRESTAÇÃO DE SERVIÇO MÉDICO NA ESPECIALIDADE DE NEFROLOGIA</t>
  </si>
  <si>
    <t>https://imip-sistemas.org.br/sistemas/_scriptcase_producao_v9/file/doc/portal_transparencia/contratos_fornecedores/1005/04226430000187p.PDF</t>
  </si>
  <si>
    <t>01.929.606/0001-79</t>
  </si>
  <si>
    <t>INSTITUTO DE OLHOS VALE DO SAO FRANCISCO LTDA</t>
  </si>
  <si>
    <t>SERVIÇOS MÉDICOS DE OFTALMOLOGIA/ EXAMES DE FUNDO DE OLHO E OFTALMOSCOPIA.</t>
  </si>
  <si>
    <t>https://imip-sistemas.org.br/sistemas/_scriptcase_producao_v9/file/doc/portal_transparencia/contratos_fornecedores/1997/01929606000179p.pdf</t>
  </si>
  <si>
    <t>25.111.330/0001-85</t>
  </si>
  <si>
    <t>J.A.N SERVICOS MEDICOS LTDA</t>
  </si>
  <si>
    <t>SERVIÇOS MÉDICOS NA ESPECIALIDADE DE NEUROLOGIA</t>
  </si>
  <si>
    <t>https://imip-sistemas.org.br/sistemas/_scriptcase_producao_v9/file/doc/portal_transparencia/contratos_fornecedores/2559/25111330000185p.pdf</t>
  </si>
  <si>
    <t>13.936.275/0001-83</t>
  </si>
  <si>
    <t>MED VALE SERVICOS MEDICOS DO VALE SS LTD</t>
  </si>
  <si>
    <t>PRESTAÇÃO DE SERVIÇOS MÉDICOS EM GASTRENTEROLOGIA</t>
  </si>
  <si>
    <t>https://imip-sistemas.org.br/sistemas/_scriptcase_producao_v9/file/doc/portal_transparencia/contratos_fornecedores/984/13936275000183p.pdf</t>
  </si>
  <si>
    <t>12.094.225/0001-33</t>
  </si>
  <si>
    <t>ORTHOMED SERVICOS ODONTOMEDICOS LTDA</t>
  </si>
  <si>
    <t>https://imip-sistemas.org.br/sistemas/_scriptcase_producao_v9/file/doc/portal_transparencia/contratos_fornecedores/989/12094225000133p.pdf</t>
  </si>
  <si>
    <t>21.822.732/0001-37</t>
  </si>
  <si>
    <t>PROCTOMED CLINICA CIR E SERV MED ESP</t>
  </si>
  <si>
    <t>PRESTAÇÃO DE SERVIÇOS MÉDICOS EM PROCTOLOGIA</t>
  </si>
  <si>
    <t>https://imip-sistemas.org.br/sistemas/_scriptcase_producao_v9/file/doc/portal_transparencia/contratos_fornecedores/1006/21822732000137p.pdf</t>
  </si>
  <si>
    <t>22.003.899/0001-39</t>
  </si>
  <si>
    <t>RADIO MED SOCIEDADE MEDICA LTDA</t>
  </si>
  <si>
    <t>REALIZAÇÃO DE PROCEDIMENTOS MÉDICOS DE ULTRASSONOGRAFIA, RADIOGRAFIA E DENSITOMETRIA ÓSSEA.</t>
  </si>
  <si>
    <t>https://imip-sistemas.org.br/sistemas/_scriptcase_producao_v9/file/doc/portal_transparencia/contratos_fornecedores/2336/22003899000139p.pdf</t>
  </si>
  <si>
    <t>11.596.179/0001-08</t>
  </si>
  <si>
    <t>RAMOS ANDRADE SERVICOS MEDICOS LTDA</t>
  </si>
  <si>
    <t>PRESTAÇÃO DE SERVIÇOS MÉDICOS NA ESPECIALIDADE DE INFECTOLOGIA</t>
  </si>
  <si>
    <t>https://imip-sistemas.org.br/sistemas/_scriptcase_producao_v9/file/doc/portal_transparencia/contratos_fornecedores/991/11596179000108p.pdf</t>
  </si>
  <si>
    <t>12.576.670/0001-30</t>
  </si>
  <si>
    <t>S MOURA E R LIMA LIMITADA LTDA</t>
  </si>
  <si>
    <t>https://imip-sistemas.org.br/sistemas/_scriptcase_producao_v9/file/doc/portal_transparencia/contratos_fornecedores/966/12576670000130p.pdf</t>
  </si>
  <si>
    <t>04.488.986/0001-41</t>
  </si>
  <si>
    <t>C P PAULISTA LOCACAO DE VEICULOS EIRELI</t>
  </si>
  <si>
    <t>LOCAÇÃO DE VEÍCULO</t>
  </si>
  <si>
    <t>https://imip-sistemas.org.br/sistemas/_scriptcase_producao_v9/file/doc/portal_transparencia/contratos_fornecedores/4575/04488986000141p.pdf</t>
  </si>
  <si>
    <t>16.942.072/0001-98</t>
  </si>
  <si>
    <t>UNIDADE CARDIOLOGICA DE PETROLINA LTDA</t>
  </si>
  <si>
    <t>https://imip-sistemas.org.br/sistemas/_scriptcase_producao_v9/file/doc/portal_transparencia/contratos_fornecedores/963/16942072000198p.pdf</t>
  </si>
  <si>
    <t>25.300.217/0001-48</t>
  </si>
  <si>
    <t>VITALSAUDE SERVICOS MEDICOS LTDA</t>
  </si>
  <si>
    <t>https://imip-sistemas.org.br/sistemas/_scriptcase_producao_v9/file/doc/portal_transparencia/contratos_fornecedores/1004/11168964000160p.PDF</t>
  </si>
  <si>
    <t>41.344.471/0001-02</t>
  </si>
  <si>
    <t>ANDREA COELHO DE AQUINO</t>
  </si>
  <si>
    <t>https://imip-sistemas.org.br/sistemas/_scriptcase_producao_v9/file/doc/portal_transparencia/contratos_fornecedores/4428/41344471000102p.pdf</t>
  </si>
  <si>
    <t>39.764.909/0001-51</t>
  </si>
  <si>
    <t>DALMAS ROCHA SERVICOS MEDICOS LTDA</t>
  </si>
  <si>
    <t>SERVIÇOS MÉDICOS NA ESPECIALIDADE DE CARDIOLOGIA</t>
  </si>
  <si>
    <t>https://imip-sistemas.org.br/sistemas/_scriptcase_producao_v9/file/doc/portal_transparencia/contratos_fornecedores/4429/39764909000151p.pdf</t>
  </si>
  <si>
    <t>21.895.690/0001-64</t>
  </si>
  <si>
    <t>HUMANIZA PSICOLOGIA E SERVICOS INTEGRADOS LTDA</t>
  </si>
  <si>
    <t>PRESTAÇÃO DOS SERVIÇOS DE APLICAÇÃO DE TESTE PALOGRÁFICO</t>
  </si>
  <si>
    <t>https://imip-sistemas.org.br/sistemas/_scriptcase_producao_v9/file/doc/portal_transparencia/contratos_fornecedores/4422/21895690000164p.pdf</t>
  </si>
  <si>
    <t>10.645.770/0001-45</t>
  </si>
  <si>
    <t>AGUIAR SERVICOS ELETRONICOS LTDA</t>
  </si>
  <si>
    <t>LIMPEZA DE CAIXA D'ÁGUA</t>
  </si>
  <si>
    <t>https://imip-sistemas.org.br/sistemas/_scriptcase_producao_v9/file/doc/portal_transparencia/contratos_fornecedores/4611/10645770000145p.pdf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</si>
  <si>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</si>
  <si>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</si>
  <si>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</si>
  <si>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https://imip-sistemas.org.br/sistemas/_scriptcase_producao_v9/file/doc/portal_transparencia/contratos_fornecedores/5839/05643650000179p.pdf</t>
  </si>
  <si>
    <t>44.740.632/0001-67</t>
  </si>
  <si>
    <t>H. DINIZ SERVICOS MEDICOS LTDA</t>
  </si>
  <si>
    <t>Serviços médicos na especialidade de otorrinolaringologia.</t>
  </si>
  <si>
    <t>https://imip-sistemas.org.br/sistemas/_scriptcase_producao_v9/file/doc/portal_transparencia/contratos_fornecedores/4803/40924001000147p.pdf</t>
  </si>
  <si>
    <t>12.342.816/0001-82</t>
  </si>
  <si>
    <t>ALL MEDICAL SERVICOS MEDICOS LTDA</t>
  </si>
  <si>
    <t>Serviços médicos na especialidade de oftalmologia</t>
  </si>
  <si>
    <t>https://imip-sistemas.org.br/sistemas/_scriptcase_producao_v9/file/doc/portal_transparencia/contratos_fornecedores/4532/12342816000182p.pdf</t>
  </si>
  <si>
    <t>40.924.001/0001-47</t>
  </si>
  <si>
    <t xml:space="preserve">OTOCLIN LTDA </t>
  </si>
  <si>
    <t>04.109.643/0001-29</t>
  </si>
  <si>
    <t>SERVICO MEDICO DE PETROLINA LTDA</t>
  </si>
  <si>
    <t>Serviços Médicos, realização de consultas, exames e procedimentos cirúrgicos.</t>
  </si>
  <si>
    <t>https://imip-sistemas.org.br/sistemas/_scriptcase_producao_v9/file/doc/portal_transparencia/contratos_fornecedores/5298/04109643000129p.pdf</t>
  </si>
  <si>
    <t>Prestação dos serviços de limpeza, higienização hospitalar e jardinagem.</t>
  </si>
  <si>
    <t>https://imip-sistemas.org.br/sistemas/_scriptcase_producao_v9/file/doc/portal_transparencia/contratos_fornecedores/4598/10229013000190p.pdf</t>
  </si>
  <si>
    <t>31.688.219/0001-59</t>
  </si>
  <si>
    <t>TREINAMENTOS DO VALLE</t>
  </si>
  <si>
    <t>SERVIÇOS DE TREINAMENTO BRIGADA DE INCENDIO</t>
  </si>
  <si>
    <t>https://imip-sistemas.org.br/sistemas/_scriptcase_producao_v9/file/doc/portal_transparencia/contratos_fornecedores/6006/31688219000159p.pdf</t>
  </si>
  <si>
    <t>05.401.067/0001-51</t>
  </si>
  <si>
    <t>TEIKO SOLUCOES EM TECNOLOGIA DA INFORMAÇÃO LTDA</t>
  </si>
  <si>
    <t>HOSPEDAGEM EM SERVIDORES VIRTUAIS</t>
  </si>
  <si>
    <t>https://imip-sistemas.org.br/sistemas/_scriptcase_producao_v9/file/doc/portal_transparencia/contratos_fornecedores/6256/05401067000151p.pdf</t>
  </si>
  <si>
    <t>10.619.823/0001-53</t>
  </si>
  <si>
    <t>ELETROVASF ELETROTECNICA VALE DO SÃO FRANCISCO LTDA</t>
  </si>
  <si>
    <t>SERVIÇO DE REPARAÇÃO NA SUBSTAÇÃO REBAIXADORA</t>
  </si>
  <si>
    <t>https://imip-sistemas.org.br/sistemas/_scriptcase_producao_v9/file/doc/portal_transparencia/contratos_fornecedores/6312/10619823000153p.pdf</t>
  </si>
  <si>
    <t>27.569.811/0001-64</t>
  </si>
  <si>
    <t>SAALVAR-SEGURANÇA EM ANESTESIA E ANALGESIA</t>
  </si>
  <si>
    <t>SERVIÇOS MEDICOS NA ESPECIALIDADE DE ANESTESIOLOGIA</t>
  </si>
  <si>
    <t>https://imip-sistemas.org.br/sistemas/_scriptcase_producao_v9/file/doc/portal_transparencia/contratos_fornecedores/6587/27569811000164p.pdf</t>
  </si>
  <si>
    <t>29.207.753/0001-54</t>
  </si>
  <si>
    <t>BRASIL PLUS SERVIÇOS MEDICOS  LTDA</t>
  </si>
  <si>
    <t>SERVIÇOS MEDICOS NA ESPECIALIDADE DE PNEUMOLOGIA</t>
  </si>
  <si>
    <t>https://imip-sistemas.org.br/sistemas/_scriptcase_producao_v9/file/doc/portal_transparencia/contratos_fornecedores/6042/29207753000154p.pdf</t>
  </si>
  <si>
    <t>22.658.088/0001-76</t>
  </si>
  <si>
    <t>HIGINO MAURICIO CAVALCANTE LIRA</t>
  </si>
  <si>
    <t>SERVIÇOS DE ACESSORIA CONTABIL</t>
  </si>
  <si>
    <t>https://imip-sistemas.org.br/sistemas/_scriptcase_producao_v9/file/doc/portal_transparencia/contratos_fornecedores/5261/22658088000176p.pdf</t>
  </si>
  <si>
    <t>60.094.406/0008-89</t>
  </si>
  <si>
    <t>RENTOKIL INITIAL DO BRASIL LTDA</t>
  </si>
  <si>
    <t>SERVIÇOS DE DEDETIZAÇÃO</t>
  </si>
  <si>
    <t>https://imip-sistemas.org.br/sistemas/_scriptcase_producao_v9/file/doc/portal_transparencia/contratos_fornecedores/5277/60094406000889p.pdf</t>
  </si>
  <si>
    <t>03.811.242/0001-53</t>
  </si>
  <si>
    <t>MEDICAT MEDICINA DO TRABALHO LTDA</t>
  </si>
  <si>
    <t>CONSULTAS ADMISSIONAIS, DEMISSIONAIS E PERIODICAS</t>
  </si>
  <si>
    <t>https://imip-sistemas.org.br/sistemas/_scriptcase_producao_v9/file/doc/portal_transparencia/contratos_fornecedores/4908/03811242000153p.pdf</t>
  </si>
  <si>
    <t>TOTVS S.A. (CARTA DE RATEIO 2023)</t>
  </si>
  <si>
    <t>INDETERMINADO</t>
  </si>
  <si>
    <t>https://imip-sistemas.org.br/sistemas/_scriptcase_producao_v9/file/doc/portal_transparencia/contratos_fornecedores/6671/53113791000122p4.pdf</t>
  </si>
  <si>
    <t>TOTVS S.A. (PROPOSTA COMERCIAL AAHWRT)</t>
  </si>
  <si>
    <t>IMPLANTAÇÃO DO SISTEMA DE RH E TREINAMENTO</t>
  </si>
  <si>
    <t>https://imip-sistemas.org.br/sistemas/_scriptcase_producao_v9/file/doc/portal_transparencia/contratos_fornecedores/6783/53113791000122p5.pdf</t>
  </si>
  <si>
    <t>PLANO DE PROTEÇÃO RADIOLÓGICA (LOCAL/EQUIPAMENTOS)</t>
  </si>
  <si>
    <t>https://imip-sistemas.org.br/sistemas/_scriptcase_producao_v9/file/doc/portal_transparencia/contratos_fornecedores/7000/11735586000159p1.pdf</t>
  </si>
  <si>
    <t>14.494.156/0001-80</t>
  </si>
  <si>
    <t>AGIL LOCADORA DE VEICULOS LTDA</t>
  </si>
  <si>
    <t>LOCAÇÃO DE VEICULO</t>
  </si>
  <si>
    <t>https://imip-sistemas.org.br/sistemas/_scriptcase_producao_v9/file/doc/portal_transparencia/contratos_fornecedores/7003/14494156000180p.pdf</t>
  </si>
  <si>
    <t>23.180.800/0001-37</t>
  </si>
  <si>
    <t>ENNE SOLUÇÕES ELETRICAS LTDA</t>
  </si>
  <si>
    <t>INSPEÇÃO DO SISTEMA DE PROTEÇÃO CONTRA DESCARGA ATMOSFÉRICA</t>
  </si>
  <si>
    <t>https://imip-sistemas.org.br/sistemas/_scriptcase_producao_v9/file/doc/portal_transparencia/contratos_fornecedores/7002/23180800000137p.pdf</t>
  </si>
  <si>
    <t>24.349.618/0001-20</t>
  </si>
  <si>
    <t>RM PLANEJAMENTO E GESTÃO LTDA</t>
  </si>
  <si>
    <t>PROJETO LIDERA 4 (PROCESSOS E QUALIDADE)</t>
  </si>
  <si>
    <t>https://imip-sistemas.org.br/sistemas/_scriptcase_producao_v9/file/doc/portal_transparencia/contratos_fornecedores/7010/24349618000120p.pdf</t>
  </si>
  <si>
    <t>23.849.205/0001-41</t>
  </si>
  <si>
    <t>L.L.F. AUGUSTO ROSAS CONSULTORIA</t>
  </si>
  <si>
    <t>PROJETO LIDERA 4 (SUSTENTABILIDADE)</t>
  </si>
  <si>
    <t>https://imip-sistemas.org.br/sistemas/_scriptcase_producao_v9/file/doc/portal_transparencia/contratos_fornecedores/7013/23849205000141p.pdf</t>
  </si>
  <si>
    <t>52.226.450/0001-09</t>
  </si>
  <si>
    <t>EXCELLENCE CARDIO NAILY SERVIÇOS LTDA</t>
  </si>
  <si>
    <t>SERVIÇOS MEDICOS NA ESPECIALIDADE DE CARDIOLOGIA</t>
  </si>
  <si>
    <t>https://imip-sistemas.org.br/sistemas/_scriptcase_producao_v9/file/doc/portal_transparencia/contratos_fornecedores/7014/52226450000109p.pdf</t>
  </si>
  <si>
    <t>41.043.298/0001-02</t>
  </si>
  <si>
    <t>JCSP SERVIÇOS MÉDICOS LTDA</t>
  </si>
  <si>
    <t>https://imip-sistemas.org.br/sistemas/_scriptcase_producao_v9/file/doc/portal_transparencia/contratos_fornecedores/7022/41043298000102p.pdf</t>
  </si>
  <si>
    <t>30.355.022/0001-35</t>
  </si>
  <si>
    <t>SR MED SERVIÇOS MEDICOS LTDA</t>
  </si>
  <si>
    <t>https://imip-sistemas.org.br/sistemas/_scriptcase_producao_v9/file/doc/portal_transparencia/contratos_fornecedores/7032/30355022000135p.pdf</t>
  </si>
  <si>
    <t>35.676.951/0001-60</t>
  </si>
  <si>
    <t>IMGL CONSULTORIA E TREINAMENTO LTDA</t>
  </si>
  <si>
    <t>SERVIÇOS DE ASSESSORIA, EM FORMATO DE MENTORIA</t>
  </si>
  <si>
    <t>https://imip-sistemas.org.br/sistemas/_scriptcase_producao_v9/file/doc/portal_transparencia/contratos_fornecedores/7037/35676951000160p.pdf</t>
  </si>
  <si>
    <t>https://imip-sistemas.org.br/sistemas/_scriptcase_producao_v9/file/doc/portal_transparencia/contratos_fornecedores/7057/52226450000109p2.pdf</t>
  </si>
  <si>
    <t>TOTVS S.A. (CARTA DE RATEIO JULHO 2024)</t>
  </si>
  <si>
    <t>https://imip-sistemas.org.br/sistemas/_scriptcase_producao_v9/file/doc/portal_transparencia/contratos_fornecedores/7061/53113791000122p9.pdf</t>
  </si>
  <si>
    <t>55.741.194/0001-78</t>
  </si>
  <si>
    <t>CWL MACEDO SERVICOS MEDICOS LTDA</t>
  </si>
  <si>
    <t>SERVIÇOS MÉDICOS ESPECIALIZADOS EM CARDIOLOGIA E REUMATOLOGIA</t>
  </si>
  <si>
    <t>https://imip-sistemas.org.br/sistemas/_scriptcase_producao_v9/file/doc/portal_transparencia/contratos_fornecedores/7074/55741194000178p.pdf</t>
  </si>
  <si>
    <t>08.703.825/0001-84</t>
  </si>
  <si>
    <t>TELEPACS DIAGNOSTICO POR IMAGEM LTDA</t>
  </si>
  <si>
    <t>Serviços médicos para realização de laudos de exames de Raio X.</t>
  </si>
  <si>
    <t>https://imip-sistemas.org.br/sistemas/_scriptcase_producao_v9/file/doc/portal_transparencia/contratos_fornecedores/7081/08703825000184p.pdf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</si>
</sst>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4\10.2024\SEI%20-%20UPA\13.2%20PCF%20em%20Excel%20-%20UPAE%20Petrolina%20-%2010.2024.xlsx" TargetMode="External"/><Relationship Id="rId1" Type="http://schemas.openxmlformats.org/officeDocument/2006/relationships/externalLinkPath" Target="/1%20-%20Pasta%20SES/2024/10.2024/SEI%20-%20UPA/13.2%20PCF%20em%20Excel%20-%20UPAE%20Petrolina%20-%2010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2689/09014387000100p.pdf" TargetMode="External"/><Relationship Id="rId13" Type="http://schemas.openxmlformats.org/officeDocument/2006/relationships/hyperlink" Target="https://imip-sistemas.org.br/sistemas/_scriptcase_producao_v9/file/doc/portal_transparencia/contratos_fornecedores/998/19190929000159p.pdf" TargetMode="External"/><Relationship Id="rId18" Type="http://schemas.openxmlformats.org/officeDocument/2006/relationships/hyperlink" Target="https://imip-sistemas.org.br/sistemas/_scriptcase_producao_v9/file/doc/portal_transparencia/contratos_fornecedores/906/24272956000100p.pdf" TargetMode="External"/><Relationship Id="rId26" Type="http://schemas.openxmlformats.org/officeDocument/2006/relationships/hyperlink" Target="https://imip-sistemas.org.br/sistemas/_scriptcase_producao_v9/file/doc/portal_transparencia/contratos_fornecedores/905/08930024000151p2.pdf" TargetMode="External"/><Relationship Id="rId3" Type="http://schemas.openxmlformats.org/officeDocument/2006/relationships/hyperlink" Target="https://imip-sistemas.org.br/sistemas/_scriptcase_producao_v9/file/doc/portal_transparencia/contratos_fornecedores/6312/10619823000153p.pdf" TargetMode="External"/><Relationship Id="rId21" Type="http://schemas.openxmlformats.org/officeDocument/2006/relationships/hyperlink" Target="https://imip-sistemas.org.br/sistemas/_scriptcase_producao_v9/file/doc/portal_transparencia/contratos_fornecedores/938/02512303000119p.PDF" TargetMode="External"/><Relationship Id="rId7" Type="http://schemas.openxmlformats.org/officeDocument/2006/relationships/hyperlink" Target="https://imip-sistemas.org.br/sistemas/_scriptcase_producao_v9/file/doc/portal_transparencia/contratos_fornecedores/6042/29207753000154p.pdf" TargetMode="External"/><Relationship Id="rId12" Type="http://schemas.openxmlformats.org/officeDocument/2006/relationships/hyperlink" Target="https://imip-sistemas.org.br/sistemas/_scriptcase_producao_v9/file/doc/portal_transparencia/contratos_fornecedores/966/12576670000130p.pdf" TargetMode="External"/><Relationship Id="rId17" Type="http://schemas.openxmlformats.org/officeDocument/2006/relationships/hyperlink" Target="https://imip-sistemas.org.br/sistemas/_scriptcase_producao_v9/file/doc/portal_transparencia/contratos_fornecedores/6101/17863255000180p.pdf" TargetMode="External"/><Relationship Id="rId25" Type="http://schemas.openxmlformats.org/officeDocument/2006/relationships/hyperlink" Target="https://imip-sistemas.org.br/sistemas/_scriptcase_producao_v9/file/doc/portal_transparencia/contratos_fornecedores/904/08930024000151p1.pdf" TargetMode="External"/><Relationship Id="rId2" Type="http://schemas.openxmlformats.org/officeDocument/2006/relationships/hyperlink" Target="https://imip-sistemas.org.br/sistemas/_scriptcase_producao_v9/file/doc/portal_transparencia/contratos_fornecedores/6006/31688219000159p.pdf" TargetMode="External"/><Relationship Id="rId16" Type="http://schemas.openxmlformats.org/officeDocument/2006/relationships/hyperlink" Target="https://imip-sistemas.org.br/sistemas/_scriptcase_producao_v9/file/doc/portal_transparencia/contratos_fornecedores/2685/17863255000180p.pdf" TargetMode="External"/><Relationship Id="rId20" Type="http://schemas.openxmlformats.org/officeDocument/2006/relationships/hyperlink" Target="https://imip-sistemas.org.br/sistemas/_scriptcase_producao_v9/file/doc/portal_transparencia/contratos_fornecedores/7010/24349618000120p.pdf" TargetMode="External"/><Relationship Id="rId29" Type="http://schemas.openxmlformats.org/officeDocument/2006/relationships/hyperlink" Target="https://imip-sistemas.org.br/sistemas/_scriptcase_producao_v9/file/doc/portal_transparencia/contratos_fornecedores/4445/32302394000129p.pdf" TargetMode="External"/><Relationship Id="rId1" Type="http://schemas.openxmlformats.org/officeDocument/2006/relationships/hyperlink" Target="https://imip-sistemas.org.br/sistemas/_scriptcase_producao_v9/file/doc/portal_transparencia/contratos_fornecedores/4803/40924001000147p.pdf" TargetMode="External"/><Relationship Id="rId6" Type="http://schemas.openxmlformats.org/officeDocument/2006/relationships/hyperlink" Target="https://imip-sistemas.org.br/sistemas/_scriptcase_producao_v9/file/doc/portal_transparencia/contratos_fornecedores/6671/53113791000122p4.pdf" TargetMode="External"/><Relationship Id="rId11" Type="http://schemas.openxmlformats.org/officeDocument/2006/relationships/hyperlink" Target="https://imip-sistemas.org.br/sistemas/_scriptcase_producao_v9/file/doc/portal_transparencia/contratos_fornecedores/1006/21822732000137p.pdf" TargetMode="External"/><Relationship Id="rId24" Type="http://schemas.openxmlformats.org/officeDocument/2006/relationships/hyperlink" Target="https://imip-sistemas.org.br/sistemas/_scriptcase_producao_v9/file/doc/portal_transparencia/contratos_fornecedores/937/12626414000100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944/16783034000130p.pdf" TargetMode="External"/><Relationship Id="rId15" Type="http://schemas.openxmlformats.org/officeDocument/2006/relationships/hyperlink" Target="https://imip-sistemas.org.br/sistemas/_scriptcase_producao_v9/file/doc/portal_transparencia/contratos_fornecedores/7002/23180800000137p.pdf" TargetMode="External"/><Relationship Id="rId23" Type="http://schemas.openxmlformats.org/officeDocument/2006/relationships/hyperlink" Target="https://imip-sistemas.org.br/sistemas/_scriptcase_producao_v9/file/doc/portal_transparencia/contratos_fornecedores/5690/26052800000140p.pdf" TargetMode="External"/><Relationship Id="rId28" Type="http://schemas.openxmlformats.org/officeDocument/2006/relationships/hyperlink" Target="https://imip-sistemas.org.br/sistemas/_scriptcase_producao_v9/file/doc/portal_transparencia/contratos_fornecedores/3068/53113791000122p1.pdf" TargetMode="External"/><Relationship Id="rId10" Type="http://schemas.openxmlformats.org/officeDocument/2006/relationships/hyperlink" Target="https://imip-sistemas.org.br/sistemas/_scriptcase_producao_v9/file/doc/portal_transparencia/contratos_fornecedores/964/12078647000115p.pdf" TargetMode="External"/><Relationship Id="rId19" Type="http://schemas.openxmlformats.org/officeDocument/2006/relationships/hyperlink" Target="https://imip-sistemas.org.br/sistemas/_scriptcase_producao_v9/file/doc/portal_transparencia/contratos_fornecedores/7013/23849205000141p.pdf" TargetMode="External"/><Relationship Id="rId31" Type="http://schemas.openxmlformats.org/officeDocument/2006/relationships/hyperlink" Target="https://imip-sistemas.org.br/sistemas/_scriptcase_producao_v9/file/doc/portal_transparencia/contratos_fornecedores/7081/08703825000184p.pdf" TargetMode="External"/><Relationship Id="rId4" Type="http://schemas.openxmlformats.org/officeDocument/2006/relationships/hyperlink" Target="https://imip-sistemas.org.br/sistemas/_scriptcase_producao_v9/file/doc/portal_transparencia/contratos_fornecedores/932/11863530000180P.pdf" TargetMode="External"/><Relationship Id="rId9" Type="http://schemas.openxmlformats.org/officeDocument/2006/relationships/hyperlink" Target="https://imip-sistemas.org.br/sistemas/_scriptcase_producao_v9/file/doc/portal_transparencia/contratos_fornecedores/1201/10279299000119p.pdf" TargetMode="External"/><Relationship Id="rId14" Type="http://schemas.openxmlformats.org/officeDocument/2006/relationships/hyperlink" Target="https://imip-sistemas.org.br/sistemas/_scriptcase_producao_v9/file/doc/portal_transparencia/contratos_fornecedores/6783/53113791000122p5.pdf" TargetMode="External"/><Relationship Id="rId22" Type="http://schemas.openxmlformats.org/officeDocument/2006/relationships/hyperlink" Target="https://imip-sistemas.org.br/sistemas/_scriptcase_producao_v9/file/doc/portal_transparencia/contratos_fornecedores/7037/35676951000160p.pdf" TargetMode="External"/><Relationship Id="rId27" Type="http://schemas.openxmlformats.org/officeDocument/2006/relationships/hyperlink" Target="https://imip-sistemas.org.br/sistemas/_scriptcase_producao_v9/file/doc/portal_transparencia/contratos_fornecedores/1630/24380578000421p1.pdf" TargetMode="External"/><Relationship Id="rId30" Type="http://schemas.openxmlformats.org/officeDocument/2006/relationships/hyperlink" Target="https://imip-sistemas.org.br/sistemas/_scriptcase_producao_v9/file/doc/portal_transparencia/contratos_fornecedores/7061/53113791000122p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F9E9-37E4-4592-A781-1D0189AF1D67}">
  <sheetPr>
    <tabColor indexed="13"/>
  </sheetPr>
  <dimension ref="A1:V992"/>
  <sheetViews>
    <sheetView showGridLines="0" tabSelected="1" topLeftCell="F101" zoomScale="80" zoomScaleNormal="80" workbookViewId="0">
      <selection activeCell="I118" sqref="I118"/>
    </sheetView>
  </sheetViews>
  <sheetFormatPr defaultColWidth="8.7109375" defaultRowHeight="12.75" x14ac:dyDescent="0.2"/>
  <cols>
    <col min="1" max="1" width="33.28515625" style="19" customWidth="1"/>
    <col min="2" max="2" width="24.140625" style="19" bestFit="1" customWidth="1"/>
    <col min="3" max="3" width="20" style="20" bestFit="1" customWidth="1"/>
    <col min="4" max="4" width="86.28515625" style="19" bestFit="1" customWidth="1"/>
    <col min="5" max="5" width="93.140625" style="21" customWidth="1"/>
    <col min="6" max="6" width="18.42578125" style="22" bestFit="1" customWidth="1"/>
    <col min="7" max="7" width="20.85546875" style="22" bestFit="1" customWidth="1"/>
    <col min="8" max="8" width="11" style="23" bestFit="1" customWidth="1"/>
    <col min="9" max="9" width="127.1406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10988301000714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43150</v>
      </c>
      <c r="G2" s="9" t="s">
        <v>13</v>
      </c>
      <c r="H2" s="10">
        <v>4110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10988301000714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43322</v>
      </c>
      <c r="G3" s="9" t="s">
        <v>13</v>
      </c>
      <c r="H3" s="12">
        <v>2700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10988301000714</v>
      </c>
      <c r="B4" s="5" t="s">
        <v>9</v>
      </c>
      <c r="C4" s="6" t="s">
        <v>20</v>
      </c>
      <c r="D4" s="7" t="s">
        <v>21</v>
      </c>
      <c r="E4" s="8" t="s">
        <v>22</v>
      </c>
      <c r="F4" s="9">
        <v>44258</v>
      </c>
      <c r="G4" s="9" t="s">
        <v>13</v>
      </c>
      <c r="H4" s="14">
        <v>2300</v>
      </c>
      <c r="I4" s="11" t="s">
        <v>23</v>
      </c>
      <c r="V4" s="15" t="s">
        <v>24</v>
      </c>
    </row>
    <row r="5" spans="1:22" s="13" customFormat="1" ht="20.25" customHeight="1" x14ac:dyDescent="0.2">
      <c r="A5" s="4">
        <f>IFERROR(VLOOKUP(B5,'[1]DADOS (OCULTAR)'!$Q$3:$S$136,3,0),"")</f>
        <v>10988301000714</v>
      </c>
      <c r="B5" s="5" t="s">
        <v>9</v>
      </c>
      <c r="C5" s="6" t="s">
        <v>25</v>
      </c>
      <c r="D5" s="7" t="s">
        <v>26</v>
      </c>
      <c r="E5" s="8" t="s">
        <v>27</v>
      </c>
      <c r="F5" s="9">
        <v>44187</v>
      </c>
      <c r="G5" s="9" t="s">
        <v>13</v>
      </c>
      <c r="H5" s="12">
        <v>6751.73</v>
      </c>
      <c r="I5" s="11" t="s">
        <v>28</v>
      </c>
      <c r="V5" s="15" t="s">
        <v>29</v>
      </c>
    </row>
    <row r="6" spans="1:22" s="13" customFormat="1" ht="20.25" customHeight="1" x14ac:dyDescent="0.2">
      <c r="A6" s="4">
        <f>IFERROR(VLOOKUP(B6,'[1]DADOS (OCULTAR)'!$Q$3:$S$136,3,0),"")</f>
        <v>10988301000714</v>
      </c>
      <c r="B6" s="5" t="s">
        <v>9</v>
      </c>
      <c r="C6" s="6" t="s">
        <v>30</v>
      </c>
      <c r="D6" s="7" t="s">
        <v>31</v>
      </c>
      <c r="E6" s="8" t="s">
        <v>32</v>
      </c>
      <c r="F6" s="9">
        <v>42887</v>
      </c>
      <c r="G6" s="9" t="s">
        <v>13</v>
      </c>
      <c r="H6" s="12">
        <v>3881.67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10988301000714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44354</v>
      </c>
      <c r="G7" s="9" t="s">
        <v>13</v>
      </c>
      <c r="H7" s="12">
        <v>4320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10988301000714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44945</v>
      </c>
      <c r="G8" s="9" t="s">
        <v>13</v>
      </c>
      <c r="H8" s="12">
        <v>15350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10988301000714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44130</v>
      </c>
      <c r="G9" s="9" t="s">
        <v>13</v>
      </c>
      <c r="H9" s="12">
        <v>3336.6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10988301000714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43105</v>
      </c>
      <c r="G10" s="9" t="s">
        <v>13</v>
      </c>
      <c r="H10" s="12">
        <v>971.52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10988301000714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43578</v>
      </c>
      <c r="G11" s="9" t="s">
        <v>13</v>
      </c>
      <c r="H11" s="12">
        <v>600</v>
      </c>
      <c r="I11" s="11" t="s">
        <v>58</v>
      </c>
      <c r="V11" s="15" t="s">
        <v>59</v>
      </c>
    </row>
    <row r="12" spans="1:22" s="13" customFormat="1" ht="20.25" customHeight="1" x14ac:dyDescent="0.2">
      <c r="A12" s="4">
        <f>IFERROR(VLOOKUP(B12,'[1]DADOS (OCULTAR)'!$Q$3:$S$136,3,0),"")</f>
        <v>10988301000714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41730</v>
      </c>
      <c r="G12" s="9" t="s">
        <v>13</v>
      </c>
      <c r="H12" s="12">
        <v>2960</v>
      </c>
      <c r="I12" s="11" t="s">
        <v>63</v>
      </c>
      <c r="V12" s="15" t="s">
        <v>64</v>
      </c>
    </row>
    <row r="13" spans="1:22" s="13" customFormat="1" ht="20.25" customHeight="1" x14ac:dyDescent="0.2">
      <c r="A13" s="4">
        <f>IFERROR(VLOOKUP(B13,'[1]DADOS (OCULTAR)'!$Q$3:$S$136,3,0),"")</f>
        <v>10988301000714</v>
      </c>
      <c r="B13" s="5" t="s">
        <v>9</v>
      </c>
      <c r="C13" s="6" t="s">
        <v>60</v>
      </c>
      <c r="D13" s="7" t="s">
        <v>61</v>
      </c>
      <c r="E13" s="8" t="s">
        <v>62</v>
      </c>
      <c r="F13" s="9">
        <v>43614</v>
      </c>
      <c r="G13" s="9" t="s">
        <v>13</v>
      </c>
      <c r="H13" s="12">
        <v>17558</v>
      </c>
      <c r="I13" s="11" t="s">
        <v>63</v>
      </c>
      <c r="V13" s="15" t="s">
        <v>65</v>
      </c>
    </row>
    <row r="14" spans="1:22" s="13" customFormat="1" ht="20.25" customHeight="1" x14ac:dyDescent="0.2">
      <c r="A14" s="4">
        <f>IFERROR(VLOOKUP(B14,'[1]DADOS (OCULTAR)'!$Q$3:$S$136,3,0),"")</f>
        <v>10988301000714</v>
      </c>
      <c r="B14" s="5" t="s">
        <v>9</v>
      </c>
      <c r="C14" s="6" t="s">
        <v>66</v>
      </c>
      <c r="D14" s="7" t="s">
        <v>67</v>
      </c>
      <c r="E14" s="8" t="s">
        <v>68</v>
      </c>
      <c r="F14" s="9">
        <v>41792</v>
      </c>
      <c r="G14" s="9" t="s">
        <v>13</v>
      </c>
      <c r="H14" s="12">
        <v>336.1</v>
      </c>
      <c r="I14" s="11" t="s">
        <v>69</v>
      </c>
      <c r="V14" s="15" t="s">
        <v>70</v>
      </c>
    </row>
    <row r="15" spans="1:22" s="13" customFormat="1" ht="20.25" customHeight="1" x14ac:dyDescent="0.2">
      <c r="A15" s="4">
        <f>IFERROR(VLOOKUP(B15,'[1]DADOS (OCULTAR)'!$Q$3:$S$136,3,0),"")</f>
        <v>10988301000714</v>
      </c>
      <c r="B15" s="5" t="s">
        <v>9</v>
      </c>
      <c r="C15" s="6" t="s">
        <v>66</v>
      </c>
      <c r="D15" s="7" t="s">
        <v>67</v>
      </c>
      <c r="E15" s="8" t="s">
        <v>71</v>
      </c>
      <c r="F15" s="9">
        <v>41761</v>
      </c>
      <c r="G15" s="9" t="s">
        <v>13</v>
      </c>
      <c r="H15" s="12">
        <v>558.66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10988301000714</v>
      </c>
      <c r="B16" s="5" t="s">
        <v>9</v>
      </c>
      <c r="C16" s="6" t="s">
        <v>74</v>
      </c>
      <c r="D16" s="7" t="s">
        <v>75</v>
      </c>
      <c r="E16" s="8" t="s">
        <v>76</v>
      </c>
      <c r="F16" s="9">
        <v>41487</v>
      </c>
      <c r="G16" s="9" t="s">
        <v>13</v>
      </c>
      <c r="H16" s="12">
        <v>1500</v>
      </c>
      <c r="I16" s="11" t="s">
        <v>77</v>
      </c>
      <c r="V16" s="15" t="s">
        <v>78</v>
      </c>
    </row>
    <row r="17" spans="1:22" s="13" customFormat="1" ht="20.25" customHeight="1" x14ac:dyDescent="0.2">
      <c r="A17" s="4">
        <f>IFERROR(VLOOKUP(B17,'[1]DADOS (OCULTAR)'!$Q$3:$S$136,3,0),"")</f>
        <v>10988301000714</v>
      </c>
      <c r="B17" s="5" t="s">
        <v>9</v>
      </c>
      <c r="C17" s="6" t="s">
        <v>79</v>
      </c>
      <c r="D17" s="7" t="s">
        <v>80</v>
      </c>
      <c r="E17" s="8" t="s">
        <v>81</v>
      </c>
      <c r="F17" s="9">
        <v>42354</v>
      </c>
      <c r="G17" s="9" t="s">
        <v>13</v>
      </c>
      <c r="H17" s="12">
        <v>366.35</v>
      </c>
      <c r="I17" s="11" t="s">
        <v>82</v>
      </c>
      <c r="V17" s="15" t="s">
        <v>83</v>
      </c>
    </row>
    <row r="18" spans="1:22" s="13" customFormat="1" ht="20.25" customHeight="1" x14ac:dyDescent="0.2">
      <c r="A18" s="4">
        <f>IFERROR(VLOOKUP(B18,'[1]DADOS (OCULTAR)'!$Q$3:$S$136,3,0),"")</f>
        <v>10988301000714</v>
      </c>
      <c r="B18" s="5" t="s">
        <v>9</v>
      </c>
      <c r="C18" s="6" t="s">
        <v>84</v>
      </c>
      <c r="D18" s="7" t="s">
        <v>85</v>
      </c>
      <c r="E18" s="8" t="s">
        <v>86</v>
      </c>
      <c r="F18" s="9">
        <v>44165</v>
      </c>
      <c r="G18" s="9" t="s">
        <v>13</v>
      </c>
      <c r="H18" s="12">
        <v>14985</v>
      </c>
      <c r="I18" s="11" t="s">
        <v>87</v>
      </c>
      <c r="V18" s="15" t="s">
        <v>88</v>
      </c>
    </row>
    <row r="19" spans="1:22" s="13" customFormat="1" ht="20.25" customHeight="1" x14ac:dyDescent="0.2">
      <c r="A19" s="4">
        <f>IFERROR(VLOOKUP(B19,'[1]DADOS (OCULTAR)'!$Q$3:$S$136,3,0),"")</f>
        <v>10988301000714</v>
      </c>
      <c r="B19" s="5" t="s">
        <v>9</v>
      </c>
      <c r="C19" s="6" t="s">
        <v>89</v>
      </c>
      <c r="D19" s="7" t="s">
        <v>90</v>
      </c>
      <c r="E19" s="8" t="s">
        <v>91</v>
      </c>
      <c r="F19" s="9">
        <v>41761</v>
      </c>
      <c r="G19" s="9" t="s">
        <v>13</v>
      </c>
      <c r="H19" s="12">
        <v>850</v>
      </c>
      <c r="I19" s="11" t="s">
        <v>92</v>
      </c>
      <c r="V19" s="15" t="s">
        <v>93</v>
      </c>
    </row>
    <row r="20" spans="1:22" s="13" customFormat="1" ht="20.25" customHeight="1" x14ac:dyDescent="0.2">
      <c r="A20" s="4">
        <f>IFERROR(VLOOKUP(B20,'[1]DADOS (OCULTAR)'!$Q$3:$S$136,3,0),"")</f>
        <v>10988301000714</v>
      </c>
      <c r="B20" s="5" t="s">
        <v>9</v>
      </c>
      <c r="C20" s="6" t="s">
        <v>94</v>
      </c>
      <c r="D20" s="7" t="s">
        <v>95</v>
      </c>
      <c r="E20" s="8" t="s">
        <v>96</v>
      </c>
      <c r="F20" s="9">
        <v>43467</v>
      </c>
      <c r="G20" s="9" t="s">
        <v>13</v>
      </c>
      <c r="H20" s="12">
        <v>660</v>
      </c>
      <c r="I20" s="11" t="s">
        <v>97</v>
      </c>
      <c r="V20" s="15" t="s">
        <v>98</v>
      </c>
    </row>
    <row r="21" spans="1:22" s="13" customFormat="1" ht="20.25" customHeight="1" x14ac:dyDescent="0.2">
      <c r="A21" s="4">
        <f>IFERROR(VLOOKUP(B21,'[1]DADOS (OCULTAR)'!$Q$3:$S$136,3,0),"")</f>
        <v>10988301000714</v>
      </c>
      <c r="B21" s="5" t="s">
        <v>9</v>
      </c>
      <c r="C21" s="6" t="s">
        <v>99</v>
      </c>
      <c r="D21" s="7" t="s">
        <v>100</v>
      </c>
      <c r="E21" s="8" t="s">
        <v>101</v>
      </c>
      <c r="F21" s="9">
        <v>44455</v>
      </c>
      <c r="G21" s="9" t="s">
        <v>13</v>
      </c>
      <c r="H21" s="12">
        <v>2946.72</v>
      </c>
      <c r="I21" s="11" t="s">
        <v>102</v>
      </c>
      <c r="V21" s="15" t="s">
        <v>103</v>
      </c>
    </row>
    <row r="22" spans="1:22" s="13" customFormat="1" ht="20.25" customHeight="1" x14ac:dyDescent="0.2">
      <c r="A22" s="4">
        <f>IFERROR(VLOOKUP(B22,'[1]DADOS (OCULTAR)'!$Q$3:$S$136,3,0),"")</f>
        <v>10988301000714</v>
      </c>
      <c r="B22" s="5" t="s">
        <v>9</v>
      </c>
      <c r="C22" s="6" t="s">
        <v>104</v>
      </c>
      <c r="D22" s="7" t="s">
        <v>105</v>
      </c>
      <c r="E22" s="8" t="s">
        <v>106</v>
      </c>
      <c r="F22" s="9">
        <v>42704</v>
      </c>
      <c r="G22" s="9" t="s">
        <v>13</v>
      </c>
      <c r="H22" s="12">
        <v>1200</v>
      </c>
      <c r="I22" s="11" t="s">
        <v>107</v>
      </c>
      <c r="V22" s="15" t="s">
        <v>108</v>
      </c>
    </row>
    <row r="23" spans="1:22" s="13" customFormat="1" ht="20.25" customHeight="1" x14ac:dyDescent="0.2">
      <c r="A23" s="4">
        <f>IFERROR(VLOOKUP(B23,'[1]DADOS (OCULTAR)'!$Q$3:$S$136,3,0),"")</f>
        <v>10988301000714</v>
      </c>
      <c r="B23" s="5" t="s">
        <v>9</v>
      </c>
      <c r="C23" s="6" t="s">
        <v>109</v>
      </c>
      <c r="D23" s="7" t="s">
        <v>110</v>
      </c>
      <c r="E23" s="8" t="s">
        <v>111</v>
      </c>
      <c r="F23" s="9">
        <v>44501</v>
      </c>
      <c r="G23" s="9" t="s">
        <v>13</v>
      </c>
      <c r="H23" s="12">
        <v>3867.82</v>
      </c>
      <c r="I23" s="11" t="s">
        <v>112</v>
      </c>
      <c r="V23" s="15" t="s">
        <v>113</v>
      </c>
    </row>
    <row r="24" spans="1:22" s="13" customFormat="1" ht="20.25" customHeight="1" x14ac:dyDescent="0.2">
      <c r="A24" s="4">
        <f>IFERROR(VLOOKUP(B24,'[1]DADOS (OCULTAR)'!$Q$3:$S$136,3,0),"")</f>
        <v>10988301000714</v>
      </c>
      <c r="B24" s="5" t="s">
        <v>9</v>
      </c>
      <c r="C24" s="6" t="s">
        <v>114</v>
      </c>
      <c r="D24" s="7" t="s">
        <v>115</v>
      </c>
      <c r="E24" s="8" t="s">
        <v>116</v>
      </c>
      <c r="F24" s="9">
        <v>44577</v>
      </c>
      <c r="G24" s="9" t="s">
        <v>13</v>
      </c>
      <c r="H24" s="12">
        <v>64369.599999999999</v>
      </c>
      <c r="I24" s="11" t="s">
        <v>117</v>
      </c>
      <c r="V24" s="15" t="s">
        <v>118</v>
      </c>
    </row>
    <row r="25" spans="1:22" s="13" customFormat="1" ht="20.25" customHeight="1" x14ac:dyDescent="0.2">
      <c r="A25" s="4">
        <f>IFERROR(VLOOKUP(B25,'[1]DADOS (OCULTAR)'!$Q$3:$S$136,3,0),"")</f>
        <v>10988301000714</v>
      </c>
      <c r="B25" s="5" t="s">
        <v>9</v>
      </c>
      <c r="C25" s="6" t="s">
        <v>84</v>
      </c>
      <c r="D25" s="7" t="s">
        <v>85</v>
      </c>
      <c r="E25" s="8" t="s">
        <v>119</v>
      </c>
      <c r="F25" s="9">
        <v>43718</v>
      </c>
      <c r="G25" s="9" t="s">
        <v>13</v>
      </c>
      <c r="H25" s="12">
        <v>9370</v>
      </c>
      <c r="I25" s="11" t="s">
        <v>120</v>
      </c>
      <c r="V25" s="15" t="s">
        <v>121</v>
      </c>
    </row>
    <row r="26" spans="1:22" s="13" customFormat="1" ht="20.25" customHeight="1" x14ac:dyDescent="0.2">
      <c r="A26" s="4">
        <f>IFERROR(VLOOKUP(B26,'[1]DADOS (OCULTAR)'!$Q$3:$S$136,3,0),"")</f>
        <v>10988301000714</v>
      </c>
      <c r="B26" s="5" t="s">
        <v>9</v>
      </c>
      <c r="C26" s="6" t="s">
        <v>122</v>
      </c>
      <c r="D26" s="7" t="s">
        <v>123</v>
      </c>
      <c r="E26" s="8" t="s">
        <v>124</v>
      </c>
      <c r="F26" s="9">
        <v>44463</v>
      </c>
      <c r="G26" s="9" t="s">
        <v>13</v>
      </c>
      <c r="H26" s="12">
        <v>3840</v>
      </c>
      <c r="I26" s="11" t="s">
        <v>125</v>
      </c>
      <c r="V26" s="15" t="s">
        <v>126</v>
      </c>
    </row>
    <row r="27" spans="1:22" s="13" customFormat="1" ht="20.25" customHeight="1" x14ac:dyDescent="0.2">
      <c r="A27" s="4">
        <f>IFERROR(VLOOKUP(B27,'[1]DADOS (OCULTAR)'!$Q$3:$S$136,3,0),"")</f>
        <v>10988301000714</v>
      </c>
      <c r="B27" s="5" t="s">
        <v>9</v>
      </c>
      <c r="C27" s="6" t="s">
        <v>127</v>
      </c>
      <c r="D27" s="7" t="s">
        <v>128</v>
      </c>
      <c r="E27" s="8" t="s">
        <v>129</v>
      </c>
      <c r="F27" s="9">
        <v>42965</v>
      </c>
      <c r="G27" s="9" t="s">
        <v>13</v>
      </c>
      <c r="H27" s="12">
        <v>93978.64</v>
      </c>
      <c r="I27" s="11" t="s">
        <v>130</v>
      </c>
      <c r="V27" s="15" t="s">
        <v>131</v>
      </c>
    </row>
    <row r="28" spans="1:22" s="13" customFormat="1" ht="20.25" customHeight="1" x14ac:dyDescent="0.2">
      <c r="A28" s="4">
        <f>IFERROR(VLOOKUP(B28,'[1]DADOS (OCULTAR)'!$Q$3:$S$136,3,0),"")</f>
        <v>10988301000714</v>
      </c>
      <c r="B28" s="5" t="s">
        <v>9</v>
      </c>
      <c r="C28" s="6" t="s">
        <v>132</v>
      </c>
      <c r="D28" s="7" t="s">
        <v>133</v>
      </c>
      <c r="E28" s="8" t="s">
        <v>134</v>
      </c>
      <c r="F28" s="9">
        <v>44396</v>
      </c>
      <c r="G28" s="9" t="s">
        <v>13</v>
      </c>
      <c r="H28" s="12">
        <v>39900</v>
      </c>
      <c r="I28" s="11" t="s">
        <v>135</v>
      </c>
      <c r="V28" s="15" t="s">
        <v>136</v>
      </c>
    </row>
    <row r="29" spans="1:22" s="13" customFormat="1" ht="20.25" customHeight="1" x14ac:dyDescent="0.2">
      <c r="A29" s="4">
        <f>IFERROR(VLOOKUP(B29,'[1]DADOS (OCULTAR)'!$Q$3:$S$136,3,0),"")</f>
        <v>10988301000714</v>
      </c>
      <c r="B29" s="5" t="s">
        <v>9</v>
      </c>
      <c r="C29" s="6" t="s">
        <v>137</v>
      </c>
      <c r="D29" s="7" t="s">
        <v>138</v>
      </c>
      <c r="E29" s="8" t="s">
        <v>139</v>
      </c>
      <c r="F29" s="9">
        <v>43598</v>
      </c>
      <c r="G29" s="9" t="s">
        <v>13</v>
      </c>
      <c r="H29" s="12">
        <v>2666.97</v>
      </c>
      <c r="I29" s="11" t="s">
        <v>140</v>
      </c>
      <c r="V29" s="15" t="s">
        <v>141</v>
      </c>
    </row>
    <row r="30" spans="1:22" s="13" customFormat="1" ht="20.25" customHeight="1" x14ac:dyDescent="0.2">
      <c r="A30" s="4">
        <f>IFERROR(VLOOKUP(B30,'[1]DADOS (OCULTAR)'!$Q$3:$S$136,3,0),"")</f>
        <v>10988301000714</v>
      </c>
      <c r="B30" s="5" t="s">
        <v>9</v>
      </c>
      <c r="C30" s="6" t="s">
        <v>142</v>
      </c>
      <c r="D30" s="7" t="s">
        <v>143</v>
      </c>
      <c r="E30" s="8" t="s">
        <v>144</v>
      </c>
      <c r="F30" s="9">
        <v>43560</v>
      </c>
      <c r="G30" s="9" t="s">
        <v>13</v>
      </c>
      <c r="H30" s="12">
        <v>2730</v>
      </c>
      <c r="I30" s="11" t="s">
        <v>145</v>
      </c>
      <c r="V30" s="15" t="s">
        <v>146</v>
      </c>
    </row>
    <row r="31" spans="1:22" s="13" customFormat="1" ht="20.25" customHeight="1" x14ac:dyDescent="0.2">
      <c r="A31" s="4">
        <f>IFERROR(VLOOKUP(B31,'[1]DADOS (OCULTAR)'!$Q$3:$S$136,3,0),"")</f>
        <v>10988301000714</v>
      </c>
      <c r="B31" s="5" t="s">
        <v>9</v>
      </c>
      <c r="C31" s="6" t="s">
        <v>147</v>
      </c>
      <c r="D31" s="16" t="s">
        <v>148</v>
      </c>
      <c r="E31" s="8" t="s">
        <v>149</v>
      </c>
      <c r="F31" s="9">
        <v>41641</v>
      </c>
      <c r="G31" s="9" t="s">
        <v>13</v>
      </c>
      <c r="H31" s="12">
        <v>2430</v>
      </c>
      <c r="I31" s="11" t="s">
        <v>150</v>
      </c>
      <c r="V31" s="15" t="s">
        <v>151</v>
      </c>
    </row>
    <row r="32" spans="1:22" s="13" customFormat="1" ht="20.25" customHeight="1" x14ac:dyDescent="0.2">
      <c r="A32" s="4">
        <f>IFERROR(VLOOKUP(B32,'[1]DADOS (OCULTAR)'!$Q$3:$S$136,3,0),"")</f>
        <v>10988301000714</v>
      </c>
      <c r="B32" s="5" t="s">
        <v>9</v>
      </c>
      <c r="C32" s="6" t="s">
        <v>152</v>
      </c>
      <c r="D32" s="7" t="s">
        <v>153</v>
      </c>
      <c r="E32" s="8" t="s">
        <v>154</v>
      </c>
      <c r="F32" s="9">
        <v>43710</v>
      </c>
      <c r="G32" s="9" t="s">
        <v>13</v>
      </c>
      <c r="H32" s="12">
        <v>47815.92</v>
      </c>
      <c r="I32" s="11" t="s">
        <v>155</v>
      </c>
      <c r="V32" s="15" t="s">
        <v>156</v>
      </c>
    </row>
    <row r="33" spans="1:22" s="13" customFormat="1" ht="20.25" customHeight="1" x14ac:dyDescent="0.2">
      <c r="A33" s="4">
        <f>IFERROR(VLOOKUP(B33,'[1]DADOS (OCULTAR)'!$Q$3:$S$136,3,0),"")</f>
        <v>10988301000714</v>
      </c>
      <c r="B33" s="5" t="s">
        <v>9</v>
      </c>
      <c r="C33" s="6" t="s">
        <v>157</v>
      </c>
      <c r="D33" s="7" t="s">
        <v>158</v>
      </c>
      <c r="E33" s="8" t="s">
        <v>159</v>
      </c>
      <c r="F33" s="9">
        <v>42446</v>
      </c>
      <c r="G33" s="9" t="s">
        <v>13</v>
      </c>
      <c r="H33" s="12">
        <v>18892.73</v>
      </c>
      <c r="I33" s="11" t="s">
        <v>160</v>
      </c>
      <c r="V33" s="15" t="s">
        <v>161</v>
      </c>
    </row>
    <row r="34" spans="1:22" s="13" customFormat="1" ht="20.25" customHeight="1" x14ac:dyDescent="0.2">
      <c r="A34" s="4">
        <f>IFERROR(VLOOKUP(B34,'[1]DADOS (OCULTAR)'!$Q$3:$S$136,3,0),"")</f>
        <v>10988301000714</v>
      </c>
      <c r="B34" s="5" t="s">
        <v>9</v>
      </c>
      <c r="C34" s="6" t="s">
        <v>162</v>
      </c>
      <c r="D34" s="7" t="s">
        <v>163</v>
      </c>
      <c r="E34" s="8" t="s">
        <v>164</v>
      </c>
      <c r="F34" s="9">
        <v>41466</v>
      </c>
      <c r="G34" s="9" t="s">
        <v>13</v>
      </c>
      <c r="H34" s="12">
        <v>13562.13</v>
      </c>
      <c r="I34" s="11" t="s">
        <v>165</v>
      </c>
      <c r="V34" s="15" t="s">
        <v>166</v>
      </c>
    </row>
    <row r="35" spans="1:22" s="13" customFormat="1" ht="20.25" customHeight="1" x14ac:dyDescent="0.2">
      <c r="A35" s="4">
        <f>IFERROR(VLOOKUP(B35,'[1]DADOS (OCULTAR)'!$Q$3:$S$136,3,0),"")</f>
        <v>10988301000714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43349</v>
      </c>
      <c r="G35" s="9" t="s">
        <v>13</v>
      </c>
      <c r="H35" s="12">
        <v>1400</v>
      </c>
      <c r="I35" s="11" t="s">
        <v>170</v>
      </c>
      <c r="V35" s="15" t="s">
        <v>171</v>
      </c>
    </row>
    <row r="36" spans="1:22" s="13" customFormat="1" ht="20.25" customHeight="1" x14ac:dyDescent="0.2">
      <c r="A36" s="4">
        <f>IFERROR(VLOOKUP(B36,'[1]DADOS (OCULTAR)'!$Q$3:$S$136,3,0),"")</f>
        <v>10988301000714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41487</v>
      </c>
      <c r="G36" s="9" t="s">
        <v>13</v>
      </c>
      <c r="H36" s="12">
        <v>7680</v>
      </c>
      <c r="I36" s="11" t="s">
        <v>175</v>
      </c>
      <c r="V36" s="15" t="s">
        <v>176</v>
      </c>
    </row>
    <row r="37" spans="1:22" s="13" customFormat="1" ht="20.25" customHeight="1" x14ac:dyDescent="0.2">
      <c r="A37" s="4">
        <f>IFERROR(VLOOKUP(B37,'[1]DADOS (OCULTAR)'!$Q$3:$S$136,3,0),"")</f>
        <v>10988301000714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44312</v>
      </c>
      <c r="G37" s="9" t="s">
        <v>13</v>
      </c>
      <c r="H37" s="12">
        <v>3980</v>
      </c>
      <c r="I37" s="11" t="s">
        <v>180</v>
      </c>
      <c r="V37" s="15" t="s">
        <v>181</v>
      </c>
    </row>
    <row r="38" spans="1:22" s="13" customFormat="1" ht="20.25" customHeight="1" x14ac:dyDescent="0.2">
      <c r="A38" s="4">
        <f>IFERROR(VLOOKUP(B38,'[1]DADOS (OCULTAR)'!$Q$3:$S$136,3,0),"")</f>
        <v>10988301000714</v>
      </c>
      <c r="B38" s="5" t="s">
        <v>9</v>
      </c>
      <c r="C38" s="6" t="s">
        <v>182</v>
      </c>
      <c r="D38" s="7" t="s">
        <v>183</v>
      </c>
      <c r="E38" s="8" t="s">
        <v>184</v>
      </c>
      <c r="F38" s="9">
        <v>42060</v>
      </c>
      <c r="G38" s="9" t="s">
        <v>13</v>
      </c>
      <c r="H38" s="12">
        <v>6253.08</v>
      </c>
      <c r="I38" s="11" t="s">
        <v>185</v>
      </c>
      <c r="V38" s="15" t="s">
        <v>186</v>
      </c>
    </row>
    <row r="39" spans="1:22" s="13" customFormat="1" ht="20.25" customHeight="1" x14ac:dyDescent="0.2">
      <c r="A39" s="4">
        <f>IFERROR(VLOOKUP(B39,'[1]DADOS (OCULTAR)'!$Q$3:$S$136,3,0),"")</f>
        <v>10988301000714</v>
      </c>
      <c r="B39" s="5" t="s">
        <v>9</v>
      </c>
      <c r="C39" s="6" t="s">
        <v>187</v>
      </c>
      <c r="D39" s="7" t="s">
        <v>188</v>
      </c>
      <c r="E39" s="8" t="s">
        <v>189</v>
      </c>
      <c r="F39" s="9">
        <v>41346</v>
      </c>
      <c r="G39" s="9" t="s">
        <v>13</v>
      </c>
      <c r="H39" s="12">
        <v>7000</v>
      </c>
      <c r="I39" s="11" t="s">
        <v>190</v>
      </c>
      <c r="V39" s="15" t="s">
        <v>191</v>
      </c>
    </row>
    <row r="40" spans="1:22" s="13" customFormat="1" ht="20.25" customHeight="1" x14ac:dyDescent="0.2">
      <c r="A40" s="4">
        <f>IFERROR(VLOOKUP(B40,'[1]DADOS (OCULTAR)'!$Q$3:$S$136,3,0),"")</f>
        <v>10988301000714</v>
      </c>
      <c r="B40" s="5" t="s">
        <v>9</v>
      </c>
      <c r="C40" s="6" t="s">
        <v>192</v>
      </c>
      <c r="D40" s="7" t="s">
        <v>193</v>
      </c>
      <c r="E40" s="8" t="s">
        <v>194</v>
      </c>
      <c r="F40" s="9">
        <v>42436</v>
      </c>
      <c r="G40" s="9" t="s">
        <v>13</v>
      </c>
      <c r="H40" s="12">
        <v>6159</v>
      </c>
      <c r="I40" s="11" t="s">
        <v>195</v>
      </c>
      <c r="V40" s="15" t="s">
        <v>196</v>
      </c>
    </row>
    <row r="41" spans="1:22" s="13" customFormat="1" ht="20.25" customHeight="1" x14ac:dyDescent="0.2">
      <c r="A41" s="4">
        <f>IFERROR(VLOOKUP(B41,'[1]DADOS (OCULTAR)'!$Q$3:$S$136,3,0),"")</f>
        <v>10988301000714</v>
      </c>
      <c r="B41" s="5" t="s">
        <v>9</v>
      </c>
      <c r="C41" s="6" t="s">
        <v>197</v>
      </c>
      <c r="D41" s="7" t="s">
        <v>198</v>
      </c>
      <c r="E41" s="8" t="s">
        <v>199</v>
      </c>
      <c r="F41" s="9">
        <v>43953</v>
      </c>
      <c r="G41" s="9" t="s">
        <v>13</v>
      </c>
      <c r="H41" s="12">
        <v>12420.68</v>
      </c>
      <c r="I41" s="11" t="s">
        <v>200</v>
      </c>
      <c r="V41" s="15" t="s">
        <v>201</v>
      </c>
    </row>
    <row r="42" spans="1:22" s="13" customFormat="1" ht="20.25" customHeight="1" x14ac:dyDescent="0.2">
      <c r="A42" s="4">
        <f>IFERROR(VLOOKUP(B42,'[1]DADOS (OCULTAR)'!$Q$3:$S$136,3,0),"")</f>
        <v>10988301000714</v>
      </c>
      <c r="B42" s="5" t="s">
        <v>9</v>
      </c>
      <c r="C42" s="6" t="s">
        <v>202</v>
      </c>
      <c r="D42" s="7" t="s">
        <v>203</v>
      </c>
      <c r="E42" s="8" t="s">
        <v>204</v>
      </c>
      <c r="F42" s="9">
        <v>43557</v>
      </c>
      <c r="G42" s="9" t="s">
        <v>13</v>
      </c>
      <c r="H42" s="12">
        <v>629.6</v>
      </c>
      <c r="I42" s="11" t="s">
        <v>205</v>
      </c>
      <c r="V42" s="15" t="s">
        <v>206</v>
      </c>
    </row>
    <row r="43" spans="1:22" s="13" customFormat="1" ht="20.25" customHeight="1" x14ac:dyDescent="0.2">
      <c r="A43" s="4">
        <f>IFERROR(VLOOKUP(B43,'[1]DADOS (OCULTAR)'!$Q$3:$S$136,3,0),"")</f>
        <v>10988301000714</v>
      </c>
      <c r="B43" s="5" t="s">
        <v>9</v>
      </c>
      <c r="C43" s="6" t="s">
        <v>207</v>
      </c>
      <c r="D43" s="7" t="s">
        <v>208</v>
      </c>
      <c r="E43" s="8" t="s">
        <v>209</v>
      </c>
      <c r="F43" s="9">
        <v>41518</v>
      </c>
      <c r="G43" s="9" t="s">
        <v>13</v>
      </c>
      <c r="H43" s="12">
        <v>1500</v>
      </c>
      <c r="I43" s="11" t="s">
        <v>210</v>
      </c>
      <c r="V43" s="15" t="s">
        <v>211</v>
      </c>
    </row>
    <row r="44" spans="1:22" s="13" customFormat="1" ht="20.25" customHeight="1" x14ac:dyDescent="0.2">
      <c r="A44" s="4">
        <f>IFERROR(VLOOKUP(B44,'[1]DADOS (OCULTAR)'!$Q$3:$S$136,3,0),"")</f>
        <v>10988301000714</v>
      </c>
      <c r="B44" s="5" t="s">
        <v>9</v>
      </c>
      <c r="C44" s="6" t="s">
        <v>212</v>
      </c>
      <c r="D44" s="7" t="s">
        <v>213</v>
      </c>
      <c r="E44" s="8" t="s">
        <v>214</v>
      </c>
      <c r="F44" s="9">
        <v>41307</v>
      </c>
      <c r="G44" s="9" t="s">
        <v>13</v>
      </c>
      <c r="H44" s="12">
        <v>16073.38</v>
      </c>
      <c r="I44" s="11" t="s">
        <v>215</v>
      </c>
      <c r="V44" s="15" t="s">
        <v>216</v>
      </c>
    </row>
    <row r="45" spans="1:22" s="13" customFormat="1" ht="20.25" customHeight="1" x14ac:dyDescent="0.2">
      <c r="A45" s="4">
        <f>IFERROR(VLOOKUP(B45,'[1]DADOS (OCULTAR)'!$Q$3:$S$136,3,0),"")</f>
        <v>10988301000714</v>
      </c>
      <c r="B45" s="5" t="s">
        <v>9</v>
      </c>
      <c r="C45" s="6" t="s">
        <v>217</v>
      </c>
      <c r="D45" s="7" t="s">
        <v>218</v>
      </c>
      <c r="E45" s="8" t="s">
        <v>219</v>
      </c>
      <c r="F45" s="9">
        <v>44501</v>
      </c>
      <c r="G45" s="9" t="s">
        <v>13</v>
      </c>
      <c r="H45" s="12">
        <v>2400</v>
      </c>
      <c r="I45" s="11" t="s">
        <v>220</v>
      </c>
      <c r="V45" s="15" t="s">
        <v>221</v>
      </c>
    </row>
    <row r="46" spans="1:22" s="13" customFormat="1" ht="20.25" customHeight="1" x14ac:dyDescent="0.2">
      <c r="A46" s="4">
        <f>IFERROR(VLOOKUP(B46,'[1]DADOS (OCULTAR)'!$Q$3:$S$136,3,0),"")</f>
        <v>10988301000714</v>
      </c>
      <c r="B46" s="5" t="s">
        <v>9</v>
      </c>
      <c r="C46" s="6" t="s">
        <v>222</v>
      </c>
      <c r="D46" s="7" t="s">
        <v>223</v>
      </c>
      <c r="E46" s="8" t="s">
        <v>224</v>
      </c>
      <c r="F46" s="9">
        <v>41518</v>
      </c>
      <c r="G46" s="9" t="s">
        <v>13</v>
      </c>
      <c r="H46" s="12">
        <v>3600</v>
      </c>
      <c r="I46" s="11" t="s">
        <v>225</v>
      </c>
      <c r="V46" s="15" t="s">
        <v>226</v>
      </c>
    </row>
    <row r="47" spans="1:22" ht="20.25" customHeight="1" x14ac:dyDescent="0.2">
      <c r="A47" s="4">
        <f>IFERROR(VLOOKUP(B47,'[1]DADOS (OCULTAR)'!$Q$3:$S$136,3,0),"")</f>
        <v>10988301000714</v>
      </c>
      <c r="B47" s="5" t="s">
        <v>9</v>
      </c>
      <c r="C47" s="6" t="s">
        <v>227</v>
      </c>
      <c r="D47" s="7" t="s">
        <v>228</v>
      </c>
      <c r="E47" s="8" t="s">
        <v>229</v>
      </c>
      <c r="F47" s="9">
        <v>44317</v>
      </c>
      <c r="G47" s="9" t="s">
        <v>13</v>
      </c>
      <c r="H47" s="12">
        <v>1067.1099999999999</v>
      </c>
      <c r="I47" s="11" t="s">
        <v>230</v>
      </c>
    </row>
    <row r="48" spans="1:22" ht="20.25" customHeight="1" x14ac:dyDescent="0.2">
      <c r="A48" s="4">
        <f>IFERROR(VLOOKUP(B48,'[1]DADOS (OCULTAR)'!$Q$3:$S$136,3,0),"")</f>
        <v>10988301000714</v>
      </c>
      <c r="B48" s="5" t="s">
        <v>9</v>
      </c>
      <c r="C48" s="6" t="s">
        <v>231</v>
      </c>
      <c r="D48" s="7" t="s">
        <v>232</v>
      </c>
      <c r="E48" s="8" t="s">
        <v>233</v>
      </c>
      <c r="F48" s="9">
        <v>43334</v>
      </c>
      <c r="G48" s="9" t="s">
        <v>13</v>
      </c>
      <c r="H48" s="12">
        <v>9290</v>
      </c>
      <c r="I48" s="11" t="s">
        <v>234</v>
      </c>
    </row>
    <row r="49" spans="1:9" ht="20.25" customHeight="1" x14ac:dyDescent="0.2">
      <c r="A49" s="4">
        <f>IFERROR(VLOOKUP(B49,'[1]DADOS (OCULTAR)'!$Q$3:$S$136,3,0),"")</f>
        <v>10988301000714</v>
      </c>
      <c r="B49" s="5" t="s">
        <v>9</v>
      </c>
      <c r="C49" s="6" t="s">
        <v>235</v>
      </c>
      <c r="D49" s="7" t="s">
        <v>236</v>
      </c>
      <c r="E49" s="8" t="s">
        <v>237</v>
      </c>
      <c r="F49" s="9">
        <v>41487</v>
      </c>
      <c r="G49" s="9" t="s">
        <v>13</v>
      </c>
      <c r="H49" s="12">
        <v>41459</v>
      </c>
      <c r="I49" s="11" t="s">
        <v>238</v>
      </c>
    </row>
    <row r="50" spans="1:9" ht="20.25" customHeight="1" x14ac:dyDescent="0.2">
      <c r="A50" s="4">
        <f>IFERROR(VLOOKUP(B50,'[1]DADOS (OCULTAR)'!$Q$3:$S$136,3,0),"")</f>
        <v>10988301000714</v>
      </c>
      <c r="B50" s="5" t="s">
        <v>9</v>
      </c>
      <c r="C50" s="6" t="s">
        <v>239</v>
      </c>
      <c r="D50" s="7" t="s">
        <v>240</v>
      </c>
      <c r="E50" s="8" t="s">
        <v>241</v>
      </c>
      <c r="F50" s="9">
        <v>41610</v>
      </c>
      <c r="G50" s="9" t="s">
        <v>13</v>
      </c>
      <c r="H50" s="12">
        <v>5909.04</v>
      </c>
      <c r="I50" s="11" t="s">
        <v>242</v>
      </c>
    </row>
    <row r="51" spans="1:9" ht="20.25" customHeight="1" x14ac:dyDescent="0.2">
      <c r="A51" s="4">
        <f>IFERROR(VLOOKUP(B51,'[1]DADOS (OCULTAR)'!$Q$3:$S$136,3,0),"")</f>
        <v>10988301000714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41660</v>
      </c>
      <c r="G51" s="9" t="s">
        <v>13</v>
      </c>
      <c r="H51" s="12">
        <v>6144.68</v>
      </c>
      <c r="I51" s="11" t="s">
        <v>246</v>
      </c>
    </row>
    <row r="52" spans="1:9" ht="20.25" customHeight="1" x14ac:dyDescent="0.2">
      <c r="A52" s="4">
        <f>IFERROR(VLOOKUP(B52,'[1]DADOS (OCULTAR)'!$Q$3:$S$136,3,0),"")</f>
        <v>10988301000714</v>
      </c>
      <c r="B52" s="5" t="s">
        <v>9</v>
      </c>
      <c r="C52" s="6" t="s">
        <v>247</v>
      </c>
      <c r="D52" s="7" t="s">
        <v>248</v>
      </c>
      <c r="E52" s="8" t="s">
        <v>249</v>
      </c>
      <c r="F52" s="9">
        <v>41579</v>
      </c>
      <c r="G52" s="9" t="s">
        <v>13</v>
      </c>
      <c r="H52" s="12">
        <v>6197.2</v>
      </c>
      <c r="I52" s="11" t="s">
        <v>250</v>
      </c>
    </row>
    <row r="53" spans="1:9" ht="20.25" customHeight="1" x14ac:dyDescent="0.2">
      <c r="A53" s="4">
        <f>IFERROR(VLOOKUP(B53,'[1]DADOS (OCULTAR)'!$Q$3:$S$136,3,0),"")</f>
        <v>10988301000714</v>
      </c>
      <c r="B53" s="5" t="s">
        <v>9</v>
      </c>
      <c r="C53" s="6" t="s">
        <v>251</v>
      </c>
      <c r="D53" s="7" t="s">
        <v>252</v>
      </c>
      <c r="E53" s="8" t="s">
        <v>253</v>
      </c>
      <c r="F53" s="9">
        <v>44421</v>
      </c>
      <c r="G53" s="9" t="s">
        <v>13</v>
      </c>
      <c r="H53" s="12">
        <v>17850</v>
      </c>
      <c r="I53" s="11" t="s">
        <v>254</v>
      </c>
    </row>
    <row r="54" spans="1:9" ht="20.25" customHeight="1" x14ac:dyDescent="0.2">
      <c r="A54" s="4">
        <f>IFERROR(VLOOKUP(B54,'[1]DADOS (OCULTAR)'!$Q$3:$S$136,3,0),"")</f>
        <v>10988301000714</v>
      </c>
      <c r="B54" s="5" t="s">
        <v>9</v>
      </c>
      <c r="C54" s="6" t="s">
        <v>255</v>
      </c>
      <c r="D54" s="7" t="s">
        <v>256</v>
      </c>
      <c r="E54" s="8" t="s">
        <v>249</v>
      </c>
      <c r="F54" s="9">
        <v>41487</v>
      </c>
      <c r="G54" s="9" t="s">
        <v>13</v>
      </c>
      <c r="H54" s="12">
        <v>7012.5</v>
      </c>
      <c r="I54" s="11" t="s">
        <v>257</v>
      </c>
    </row>
    <row r="55" spans="1:9" ht="20.25" customHeight="1" x14ac:dyDescent="0.2">
      <c r="A55" s="4">
        <f>IFERROR(VLOOKUP(B55,'[1]DADOS (OCULTAR)'!$Q$3:$S$136,3,0),"")</f>
        <v>10988301000714</v>
      </c>
      <c r="B55" s="5" t="s">
        <v>9</v>
      </c>
      <c r="C55" s="6" t="s">
        <v>258</v>
      </c>
      <c r="D55" s="7" t="s">
        <v>259</v>
      </c>
      <c r="E55" s="8" t="s">
        <v>260</v>
      </c>
      <c r="F55" s="9">
        <v>44166</v>
      </c>
      <c r="G55" s="9" t="s">
        <v>13</v>
      </c>
      <c r="H55" s="12">
        <v>10600</v>
      </c>
      <c r="I55" s="11" t="s">
        <v>261</v>
      </c>
    </row>
    <row r="56" spans="1:9" ht="20.25" customHeight="1" x14ac:dyDescent="0.2">
      <c r="A56" s="4">
        <f>IFERROR(VLOOKUP(B56,'[1]DADOS (OCULTAR)'!$Q$3:$S$136,3,0),"")</f>
        <v>10988301000714</v>
      </c>
      <c r="B56" s="5" t="s">
        <v>9</v>
      </c>
      <c r="C56" s="6" t="s">
        <v>262</v>
      </c>
      <c r="D56" s="7" t="s">
        <v>263</v>
      </c>
      <c r="E56" s="8" t="s">
        <v>264</v>
      </c>
      <c r="F56" s="9">
        <v>41396</v>
      </c>
      <c r="G56" s="9" t="s">
        <v>13</v>
      </c>
      <c r="H56" s="12">
        <v>7331.92</v>
      </c>
      <c r="I56" s="11" t="s">
        <v>265</v>
      </c>
    </row>
    <row r="57" spans="1:9" ht="20.25" customHeight="1" x14ac:dyDescent="0.2">
      <c r="A57" s="4">
        <f>IFERROR(VLOOKUP(B57,'[1]DADOS (OCULTAR)'!$Q$3:$S$136,3,0),"")</f>
        <v>10988301000714</v>
      </c>
      <c r="B57" s="5" t="s">
        <v>9</v>
      </c>
      <c r="C57" s="6" t="s">
        <v>266</v>
      </c>
      <c r="D57" s="7" t="s">
        <v>267</v>
      </c>
      <c r="E57" s="8" t="s">
        <v>268</v>
      </c>
      <c r="F57" s="9">
        <v>43587</v>
      </c>
      <c r="G57" s="9" t="s">
        <v>13</v>
      </c>
      <c r="H57" s="12">
        <v>6750</v>
      </c>
      <c r="I57" s="11" t="s">
        <v>269</v>
      </c>
    </row>
    <row r="58" spans="1:9" ht="20.25" customHeight="1" x14ac:dyDescent="0.2">
      <c r="A58" s="4">
        <f>IFERROR(VLOOKUP(B58,'[1]DADOS (OCULTAR)'!$Q$3:$S$136,3,0),"")</f>
        <v>10988301000714</v>
      </c>
      <c r="B58" s="5" t="s">
        <v>9</v>
      </c>
      <c r="C58" s="6" t="s">
        <v>270</v>
      </c>
      <c r="D58" s="7" t="s">
        <v>271</v>
      </c>
      <c r="E58" s="8" t="s">
        <v>272</v>
      </c>
      <c r="F58" s="9">
        <v>41641</v>
      </c>
      <c r="G58" s="9" t="s">
        <v>13</v>
      </c>
      <c r="H58" s="12">
        <v>7184.2</v>
      </c>
      <c r="I58" s="11" t="s">
        <v>273</v>
      </c>
    </row>
    <row r="59" spans="1:9" ht="20.25" customHeight="1" x14ac:dyDescent="0.2">
      <c r="A59" s="4">
        <f>IFERROR(VLOOKUP(B59,'[1]DADOS (OCULTAR)'!$Q$3:$S$136,3,0),"")</f>
        <v>10988301000714</v>
      </c>
      <c r="B59" s="5" t="s">
        <v>9</v>
      </c>
      <c r="C59" s="6" t="s">
        <v>274</v>
      </c>
      <c r="D59" s="7" t="s">
        <v>275</v>
      </c>
      <c r="E59" s="8" t="s">
        <v>276</v>
      </c>
      <c r="F59" s="9">
        <v>44557</v>
      </c>
      <c r="G59" s="9" t="s">
        <v>13</v>
      </c>
      <c r="H59" s="12">
        <v>6420</v>
      </c>
      <c r="I59" s="11" t="s">
        <v>277</v>
      </c>
    </row>
    <row r="60" spans="1:9" ht="20.25" customHeight="1" x14ac:dyDescent="0.2">
      <c r="A60" s="4">
        <f>IFERROR(VLOOKUP(B60,'[1]DADOS (OCULTAR)'!$Q$3:$S$136,3,0),"")</f>
        <v>10988301000714</v>
      </c>
      <c r="B60" s="5" t="s">
        <v>9</v>
      </c>
      <c r="C60" s="6" t="s">
        <v>278</v>
      </c>
      <c r="D60" s="7" t="s">
        <v>279</v>
      </c>
      <c r="E60" s="8" t="s">
        <v>280</v>
      </c>
      <c r="F60" s="9">
        <v>41507</v>
      </c>
      <c r="G60" s="9" t="s">
        <v>13</v>
      </c>
      <c r="H60" s="12">
        <v>6090</v>
      </c>
      <c r="I60" s="11" t="s">
        <v>281</v>
      </c>
    </row>
    <row r="61" spans="1:9" ht="20.25" customHeight="1" x14ac:dyDescent="0.2">
      <c r="A61" s="4">
        <f>IFERROR(VLOOKUP(B61,'[1]DADOS (OCULTAR)'!$Q$3:$S$136,3,0),"")</f>
        <v>10988301000714</v>
      </c>
      <c r="B61" s="5" t="s">
        <v>9</v>
      </c>
      <c r="C61" s="6" t="s">
        <v>282</v>
      </c>
      <c r="D61" s="7" t="s">
        <v>283</v>
      </c>
      <c r="E61" s="8" t="s">
        <v>284</v>
      </c>
      <c r="F61" s="9">
        <v>41487</v>
      </c>
      <c r="G61" s="9" t="s">
        <v>13</v>
      </c>
      <c r="H61" s="12">
        <v>12480</v>
      </c>
      <c r="I61" s="11" t="s">
        <v>285</v>
      </c>
    </row>
    <row r="62" spans="1:9" ht="20.25" customHeight="1" x14ac:dyDescent="0.2">
      <c r="A62" s="4">
        <f>IFERROR(VLOOKUP(B62,'[1]DADOS (OCULTAR)'!$Q$3:$S$136,3,0),"")</f>
        <v>10988301000714</v>
      </c>
      <c r="B62" s="5" t="s">
        <v>9</v>
      </c>
      <c r="C62" s="6" t="s">
        <v>286</v>
      </c>
      <c r="D62" s="7" t="s">
        <v>287</v>
      </c>
      <c r="E62" s="8" t="s">
        <v>288</v>
      </c>
      <c r="F62" s="9">
        <v>41487</v>
      </c>
      <c r="G62" s="9" t="s">
        <v>13</v>
      </c>
      <c r="H62" s="12">
        <v>1000</v>
      </c>
      <c r="I62" s="11" t="s">
        <v>289</v>
      </c>
    </row>
    <row r="63" spans="1:9" ht="20.25" customHeight="1" x14ac:dyDescent="0.2">
      <c r="A63" s="4">
        <f>IFERROR(VLOOKUP(B63,'[1]DADOS (OCULTAR)'!$Q$3:$S$136,3,0),"")</f>
        <v>10988301000714</v>
      </c>
      <c r="B63" s="5" t="s">
        <v>9</v>
      </c>
      <c r="C63" s="6" t="s">
        <v>290</v>
      </c>
      <c r="D63" s="7" t="s">
        <v>291</v>
      </c>
      <c r="E63" s="8" t="s">
        <v>292</v>
      </c>
      <c r="F63" s="9">
        <v>41487</v>
      </c>
      <c r="G63" s="9" t="s">
        <v>13</v>
      </c>
      <c r="H63" s="12">
        <v>10095.4</v>
      </c>
      <c r="I63" s="11" t="s">
        <v>293</v>
      </c>
    </row>
    <row r="64" spans="1:9" ht="20.25" customHeight="1" x14ac:dyDescent="0.2">
      <c r="A64" s="4">
        <f>IFERROR(VLOOKUP(B64,'[1]DADOS (OCULTAR)'!$Q$3:$S$136,3,0),"")</f>
        <v>10988301000714</v>
      </c>
      <c r="B64" s="5" t="s">
        <v>9</v>
      </c>
      <c r="C64" s="6" t="s">
        <v>294</v>
      </c>
      <c r="D64" s="7" t="s">
        <v>295</v>
      </c>
      <c r="E64" s="8" t="s">
        <v>284</v>
      </c>
      <c r="F64" s="9">
        <v>41548</v>
      </c>
      <c r="G64" s="9" t="s">
        <v>13</v>
      </c>
      <c r="H64" s="12">
        <v>3000</v>
      </c>
      <c r="I64" s="11" t="s">
        <v>296</v>
      </c>
    </row>
    <row r="65" spans="1:9" ht="20.25" customHeight="1" x14ac:dyDescent="0.2">
      <c r="A65" s="4">
        <f>IFERROR(VLOOKUP(B65,'[1]DADOS (OCULTAR)'!$Q$3:$S$136,3,0),"")</f>
        <v>10988301000714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41487</v>
      </c>
      <c r="G65" s="9" t="s">
        <v>13</v>
      </c>
      <c r="H65" s="12">
        <v>2991.28</v>
      </c>
      <c r="I65" s="11" t="s">
        <v>300</v>
      </c>
    </row>
    <row r="66" spans="1:9" ht="20.25" customHeight="1" x14ac:dyDescent="0.2">
      <c r="A66" s="4">
        <f>IFERROR(VLOOKUP(B66,'[1]DADOS (OCULTAR)'!$Q$3:$S$136,3,0),"")</f>
        <v>10988301000714</v>
      </c>
      <c r="B66" s="5" t="s">
        <v>9</v>
      </c>
      <c r="C66" s="6" t="s">
        <v>301</v>
      </c>
      <c r="D66" s="7" t="s">
        <v>302</v>
      </c>
      <c r="E66" s="8" t="s">
        <v>272</v>
      </c>
      <c r="F66" s="9">
        <v>43315</v>
      </c>
      <c r="G66" s="9" t="s">
        <v>13</v>
      </c>
      <c r="H66" s="12">
        <v>6280</v>
      </c>
      <c r="I66" s="11" t="s">
        <v>303</v>
      </c>
    </row>
    <row r="67" spans="1:9" ht="20.25" customHeight="1" x14ac:dyDescent="0.2">
      <c r="A67" s="4">
        <f>IFERROR(VLOOKUP(B67,'[1]DADOS (OCULTAR)'!$Q$3:$S$136,3,0),"")</f>
        <v>10988301000714</v>
      </c>
      <c r="B67" s="5" t="s">
        <v>9</v>
      </c>
      <c r="C67" s="6" t="s">
        <v>304</v>
      </c>
      <c r="D67" s="7" t="s">
        <v>305</v>
      </c>
      <c r="E67" s="8" t="s">
        <v>272</v>
      </c>
      <c r="F67" s="9">
        <v>42037</v>
      </c>
      <c r="G67" s="9" t="s">
        <v>13</v>
      </c>
      <c r="H67" s="12">
        <v>2237.4</v>
      </c>
      <c r="I67" s="11" t="s">
        <v>306</v>
      </c>
    </row>
    <row r="68" spans="1:9" ht="20.25" customHeight="1" x14ac:dyDescent="0.2">
      <c r="A68" s="4">
        <f>IFERROR(VLOOKUP(B68,'[1]DADOS (OCULTAR)'!$Q$3:$S$136,3,0),"")</f>
        <v>10988301000714</v>
      </c>
      <c r="B68" s="5" t="s">
        <v>9</v>
      </c>
      <c r="C68" s="6" t="s">
        <v>307</v>
      </c>
      <c r="D68" s="7" t="s">
        <v>308</v>
      </c>
      <c r="E68" s="8" t="s">
        <v>309</v>
      </c>
      <c r="F68" s="9">
        <v>41519</v>
      </c>
      <c r="G68" s="9" t="s">
        <v>13</v>
      </c>
      <c r="H68" s="12">
        <v>4000</v>
      </c>
      <c r="I68" s="11" t="s">
        <v>310</v>
      </c>
    </row>
    <row r="69" spans="1:9" ht="20.25" customHeight="1" x14ac:dyDescent="0.2">
      <c r="A69" s="4">
        <f>IFERROR(VLOOKUP(B69,'[1]DADOS (OCULTAR)'!$Q$3:$S$136,3,0),"")</f>
        <v>10988301000714</v>
      </c>
      <c r="B69" s="5" t="s">
        <v>9</v>
      </c>
      <c r="C69" s="6" t="s">
        <v>311</v>
      </c>
      <c r="D69" s="7" t="s">
        <v>312</v>
      </c>
      <c r="E69" s="8" t="s">
        <v>313</v>
      </c>
      <c r="F69" s="9">
        <v>43807</v>
      </c>
      <c r="G69" s="9" t="s">
        <v>13</v>
      </c>
      <c r="H69" s="12">
        <v>7125</v>
      </c>
      <c r="I69" s="11" t="s">
        <v>314</v>
      </c>
    </row>
    <row r="70" spans="1:9" ht="20.25" customHeight="1" x14ac:dyDescent="0.2">
      <c r="A70" s="4">
        <f>IFERROR(VLOOKUP(B70,'[1]DADOS (OCULTAR)'!$Q$3:$S$136,3,0),"")</f>
        <v>10988301000714</v>
      </c>
      <c r="B70" s="5" t="s">
        <v>9</v>
      </c>
      <c r="C70" s="6" t="s">
        <v>315</v>
      </c>
      <c r="D70" s="7" t="s">
        <v>316</v>
      </c>
      <c r="E70" s="8" t="s">
        <v>317</v>
      </c>
      <c r="F70" s="9">
        <v>42419</v>
      </c>
      <c r="G70" s="9" t="s">
        <v>13</v>
      </c>
      <c r="H70" s="12">
        <v>8860</v>
      </c>
      <c r="I70" s="11" t="s">
        <v>318</v>
      </c>
    </row>
    <row r="71" spans="1:9" ht="20.25" customHeight="1" x14ac:dyDescent="0.2">
      <c r="A71" s="4">
        <f>IFERROR(VLOOKUP(B71,'[1]DADOS (OCULTAR)'!$Q$3:$S$136,3,0),"")</f>
        <v>10988301000714</v>
      </c>
      <c r="B71" s="5" t="s">
        <v>9</v>
      </c>
      <c r="C71" s="6" t="s">
        <v>319</v>
      </c>
      <c r="D71" s="7" t="s">
        <v>320</v>
      </c>
      <c r="E71" s="8" t="s">
        <v>321</v>
      </c>
      <c r="F71" s="9">
        <v>42430</v>
      </c>
      <c r="G71" s="9" t="s">
        <v>13</v>
      </c>
      <c r="H71" s="12">
        <v>11280</v>
      </c>
      <c r="I71" s="11" t="s">
        <v>322</v>
      </c>
    </row>
    <row r="72" spans="1:9" ht="20.25" customHeight="1" x14ac:dyDescent="0.2">
      <c r="A72" s="4">
        <f>IFERROR(VLOOKUP(B72,'[1]DADOS (OCULTAR)'!$Q$3:$S$136,3,0),"")</f>
        <v>10988301000714</v>
      </c>
      <c r="B72" s="5" t="s">
        <v>9</v>
      </c>
      <c r="C72" s="6" t="s">
        <v>323</v>
      </c>
      <c r="D72" s="7" t="s">
        <v>324</v>
      </c>
      <c r="E72" s="8" t="s">
        <v>325</v>
      </c>
      <c r="F72" s="9">
        <v>43587</v>
      </c>
      <c r="G72" s="9" t="s">
        <v>13</v>
      </c>
      <c r="H72" s="12">
        <v>1000</v>
      </c>
      <c r="I72" s="11" t="s">
        <v>326</v>
      </c>
    </row>
    <row r="73" spans="1:9" ht="20.25" customHeight="1" x14ac:dyDescent="0.2">
      <c r="A73" s="4">
        <f>IFERROR(VLOOKUP(B73,'[1]DADOS (OCULTAR)'!$Q$3:$S$136,3,0),"")</f>
        <v>10988301000714</v>
      </c>
      <c r="B73" s="5" t="s">
        <v>9</v>
      </c>
      <c r="C73" s="6" t="s">
        <v>327</v>
      </c>
      <c r="D73" s="7" t="s">
        <v>328</v>
      </c>
      <c r="E73" s="8" t="s">
        <v>329</v>
      </c>
      <c r="F73" s="9">
        <v>43313</v>
      </c>
      <c r="G73" s="9" t="s">
        <v>13</v>
      </c>
      <c r="H73" s="12">
        <v>10095.4</v>
      </c>
      <c r="I73" s="11" t="s">
        <v>330</v>
      </c>
    </row>
    <row r="74" spans="1:9" ht="20.25" customHeight="1" x14ac:dyDescent="0.2">
      <c r="A74" s="4">
        <f>IFERROR(VLOOKUP(B74,'[1]DADOS (OCULTAR)'!$Q$3:$S$136,3,0),"")</f>
        <v>10988301000714</v>
      </c>
      <c r="B74" s="5" t="s">
        <v>9</v>
      </c>
      <c r="C74" s="6" t="s">
        <v>331</v>
      </c>
      <c r="D74" s="7" t="s">
        <v>332</v>
      </c>
      <c r="E74" s="8" t="s">
        <v>333</v>
      </c>
      <c r="F74" s="9">
        <v>43647</v>
      </c>
      <c r="G74" s="9" t="s">
        <v>13</v>
      </c>
      <c r="H74" s="12">
        <v>7012.5</v>
      </c>
      <c r="I74" s="11" t="s">
        <v>334</v>
      </c>
    </row>
    <row r="75" spans="1:9" ht="20.25" customHeight="1" x14ac:dyDescent="0.2">
      <c r="A75" s="4">
        <f>IFERROR(VLOOKUP(B75,'[1]DADOS (OCULTAR)'!$Q$3:$S$136,3,0),"")</f>
        <v>10988301000714</v>
      </c>
      <c r="B75" s="5" t="s">
        <v>9</v>
      </c>
      <c r="C75" s="6" t="s">
        <v>335</v>
      </c>
      <c r="D75" s="7" t="s">
        <v>336</v>
      </c>
      <c r="E75" s="8" t="s">
        <v>337</v>
      </c>
      <c r="F75" s="9">
        <v>41548</v>
      </c>
      <c r="G75" s="9" t="s">
        <v>13</v>
      </c>
      <c r="H75" s="12">
        <v>9039.36</v>
      </c>
      <c r="I75" s="11" t="s">
        <v>338</v>
      </c>
    </row>
    <row r="76" spans="1:9" ht="20.25" customHeight="1" x14ac:dyDescent="0.2">
      <c r="A76" s="4">
        <f>IFERROR(VLOOKUP(B76,'[1]DADOS (OCULTAR)'!$Q$3:$S$136,3,0),"")</f>
        <v>10988301000714</v>
      </c>
      <c r="B76" s="5" t="s">
        <v>9</v>
      </c>
      <c r="C76" s="6" t="s">
        <v>339</v>
      </c>
      <c r="D76" s="7" t="s">
        <v>340</v>
      </c>
      <c r="E76" s="8" t="s">
        <v>337</v>
      </c>
      <c r="F76" s="9">
        <v>41487</v>
      </c>
      <c r="G76" s="9" t="s">
        <v>13</v>
      </c>
      <c r="H76" s="12">
        <v>7331.92</v>
      </c>
      <c r="I76" s="11" t="s">
        <v>341</v>
      </c>
    </row>
    <row r="77" spans="1:9" ht="20.25" customHeight="1" x14ac:dyDescent="0.2">
      <c r="A77" s="4">
        <f>IFERROR(VLOOKUP(B77,'[1]DADOS (OCULTAR)'!$Q$3:$S$136,3,0),"")</f>
        <v>10988301000714</v>
      </c>
      <c r="B77" s="5" t="s">
        <v>9</v>
      </c>
      <c r="C77" s="6" t="s">
        <v>342</v>
      </c>
      <c r="D77" s="7" t="s">
        <v>343</v>
      </c>
      <c r="E77" s="8" t="s">
        <v>344</v>
      </c>
      <c r="F77" s="9">
        <v>41487</v>
      </c>
      <c r="G77" s="9" t="s">
        <v>13</v>
      </c>
      <c r="H77" s="12">
        <v>6750</v>
      </c>
      <c r="I77" s="11" t="s">
        <v>345</v>
      </c>
    </row>
    <row r="78" spans="1:9" ht="20.25" customHeight="1" x14ac:dyDescent="0.2">
      <c r="A78" s="4">
        <f>IFERROR(VLOOKUP(B78,'[1]DADOS (OCULTAR)'!$Q$3:$S$136,3,0),"")</f>
        <v>10988301000714</v>
      </c>
      <c r="B78" s="5" t="s">
        <v>9</v>
      </c>
      <c r="C78" s="6" t="s">
        <v>346</v>
      </c>
      <c r="D78" s="7" t="s">
        <v>347</v>
      </c>
      <c r="E78" s="8" t="s">
        <v>348</v>
      </c>
      <c r="F78" s="9">
        <v>43148</v>
      </c>
      <c r="G78" s="9" t="s">
        <v>13</v>
      </c>
      <c r="H78" s="12">
        <v>5909.04</v>
      </c>
      <c r="I78" s="11" t="s">
        <v>349</v>
      </c>
    </row>
    <row r="79" spans="1:9" ht="20.25" customHeight="1" x14ac:dyDescent="0.2">
      <c r="A79" s="4">
        <f>IFERROR(VLOOKUP(B79,'[1]DADOS (OCULTAR)'!$Q$3:$S$136,3,0),"")</f>
        <v>10988301000714</v>
      </c>
      <c r="B79" s="5" t="s">
        <v>9</v>
      </c>
      <c r="C79" s="6" t="s">
        <v>350</v>
      </c>
      <c r="D79" s="7" t="s">
        <v>351</v>
      </c>
      <c r="E79" s="8" t="s">
        <v>352</v>
      </c>
      <c r="F79" s="9">
        <v>41560</v>
      </c>
      <c r="G79" s="9" t="s">
        <v>13</v>
      </c>
      <c r="H79" s="12">
        <v>6144.68</v>
      </c>
      <c r="I79" s="11" t="s">
        <v>353</v>
      </c>
    </row>
    <row r="80" spans="1:9" ht="20.25" customHeight="1" x14ac:dyDescent="0.2">
      <c r="A80" s="4">
        <f>IFERROR(VLOOKUP(B80,'[1]DADOS (OCULTAR)'!$Q$3:$S$136,3,0),"")</f>
        <v>10988301000714</v>
      </c>
      <c r="B80" s="5" t="s">
        <v>9</v>
      </c>
      <c r="C80" s="6" t="s">
        <v>354</v>
      </c>
      <c r="D80" s="7" t="s">
        <v>355</v>
      </c>
      <c r="E80" s="8" t="s">
        <v>288</v>
      </c>
      <c r="F80" s="9">
        <v>41487</v>
      </c>
      <c r="G80" s="9" t="s">
        <v>13</v>
      </c>
      <c r="H80" s="12">
        <v>2991.28</v>
      </c>
      <c r="I80" s="11" t="s">
        <v>356</v>
      </c>
    </row>
    <row r="81" spans="1:9" ht="20.25" customHeight="1" x14ac:dyDescent="0.2">
      <c r="A81" s="4">
        <f>IFERROR(VLOOKUP(B81,'[1]DADOS (OCULTAR)'!$Q$3:$S$136,3,0),"")</f>
        <v>10988301000714</v>
      </c>
      <c r="B81" s="5" t="s">
        <v>9</v>
      </c>
      <c r="C81" s="6" t="s">
        <v>357</v>
      </c>
      <c r="D81" s="7" t="s">
        <v>358</v>
      </c>
      <c r="E81" s="8" t="s">
        <v>359</v>
      </c>
      <c r="F81" s="9">
        <v>44592</v>
      </c>
      <c r="G81" s="9" t="s">
        <v>13</v>
      </c>
      <c r="H81" s="12">
        <v>3980</v>
      </c>
      <c r="I81" s="11" t="s">
        <v>360</v>
      </c>
    </row>
    <row r="82" spans="1:9" ht="20.25" customHeight="1" x14ac:dyDescent="0.2">
      <c r="A82" s="4">
        <f>IFERROR(VLOOKUP(B82,'[1]DADOS (OCULTAR)'!$Q$3:$S$136,3,0),"")</f>
        <v>10988301000714</v>
      </c>
      <c r="B82" s="5" t="s">
        <v>9</v>
      </c>
      <c r="C82" s="6" t="s">
        <v>361</v>
      </c>
      <c r="D82" s="7" t="s">
        <v>362</v>
      </c>
      <c r="E82" s="8" t="s">
        <v>292</v>
      </c>
      <c r="F82" s="9">
        <v>42738</v>
      </c>
      <c r="G82" s="9" t="s">
        <v>13</v>
      </c>
      <c r="H82" s="12">
        <v>6197.2</v>
      </c>
      <c r="I82" s="11" t="s">
        <v>363</v>
      </c>
    </row>
    <row r="83" spans="1:9" ht="20.25" customHeight="1" x14ac:dyDescent="0.2">
      <c r="A83" s="4">
        <f>IFERROR(VLOOKUP(B83,'[1]DADOS (OCULTAR)'!$Q$3:$S$136,3,0),"")</f>
        <v>10988301000714</v>
      </c>
      <c r="B83" s="5" t="s">
        <v>9</v>
      </c>
      <c r="C83" s="6" t="s">
        <v>364</v>
      </c>
      <c r="D83" s="7" t="s">
        <v>365</v>
      </c>
      <c r="E83" s="8" t="s">
        <v>284</v>
      </c>
      <c r="F83" s="9">
        <v>43649</v>
      </c>
      <c r="G83" s="9" t="s">
        <v>13</v>
      </c>
      <c r="H83" s="12">
        <v>6706.92</v>
      </c>
      <c r="I83" s="11" t="s">
        <v>366</v>
      </c>
    </row>
    <row r="84" spans="1:9" ht="20.25" customHeight="1" x14ac:dyDescent="0.2">
      <c r="A84" s="4">
        <f>IFERROR(VLOOKUP(B84,'[1]DADOS (OCULTAR)'!$Q$3:$S$136,3,0),"")</f>
        <v>10988301000714</v>
      </c>
      <c r="B84" s="5" t="s">
        <v>9</v>
      </c>
      <c r="C84" s="6" t="s">
        <v>367</v>
      </c>
      <c r="D84" s="7" t="s">
        <v>368</v>
      </c>
      <c r="E84" s="8" t="s">
        <v>111</v>
      </c>
      <c r="F84" s="9">
        <v>44501</v>
      </c>
      <c r="G84" s="9" t="s">
        <v>13</v>
      </c>
      <c r="H84" s="12">
        <v>6033.06</v>
      </c>
      <c r="I84" s="11" t="s">
        <v>369</v>
      </c>
    </row>
    <row r="85" spans="1:9" ht="20.25" customHeight="1" x14ac:dyDescent="0.2">
      <c r="A85" s="4">
        <f>IFERROR(VLOOKUP(B85,'[1]DADOS (OCULTAR)'!$Q$3:$S$136,3,0),"")</f>
        <v>10988301000714</v>
      </c>
      <c r="B85" s="5" t="s">
        <v>9</v>
      </c>
      <c r="C85" s="6" t="s">
        <v>370</v>
      </c>
      <c r="D85" s="7" t="s">
        <v>371</v>
      </c>
      <c r="E85" s="8" t="s">
        <v>372</v>
      </c>
      <c r="F85" s="9">
        <v>44501</v>
      </c>
      <c r="G85" s="9" t="s">
        <v>13</v>
      </c>
      <c r="H85" s="12">
        <v>4739</v>
      </c>
      <c r="I85" s="11" t="s">
        <v>373</v>
      </c>
    </row>
    <row r="86" spans="1:9" ht="20.25" customHeight="1" x14ac:dyDescent="0.2">
      <c r="A86" s="4">
        <f>IFERROR(VLOOKUP(B86,'[1]DADOS (OCULTAR)'!$Q$3:$S$136,3,0),"")</f>
        <v>10988301000714</v>
      </c>
      <c r="B86" s="5" t="s">
        <v>9</v>
      </c>
      <c r="C86" s="6" t="s">
        <v>374</v>
      </c>
      <c r="D86" s="7" t="s">
        <v>375</v>
      </c>
      <c r="E86" s="8" t="s">
        <v>376</v>
      </c>
      <c r="F86" s="9">
        <v>44505</v>
      </c>
      <c r="G86" s="9" t="s">
        <v>13</v>
      </c>
      <c r="H86" s="12">
        <v>270</v>
      </c>
      <c r="I86" s="11" t="s">
        <v>377</v>
      </c>
    </row>
    <row r="87" spans="1:9" ht="20.25" customHeight="1" x14ac:dyDescent="0.2">
      <c r="A87" s="4">
        <f>IFERROR(VLOOKUP(B87,'[1]DADOS (OCULTAR)'!$Q$3:$S$136,3,0),"")</f>
        <v>10988301000714</v>
      </c>
      <c r="B87" s="5" t="s">
        <v>9</v>
      </c>
      <c r="C87" s="6" t="s">
        <v>217</v>
      </c>
      <c r="D87" s="7" t="s">
        <v>218</v>
      </c>
      <c r="E87" s="8" t="s">
        <v>219</v>
      </c>
      <c r="F87" s="9">
        <v>44501</v>
      </c>
      <c r="G87" s="9" t="s">
        <v>13</v>
      </c>
      <c r="H87" s="12">
        <v>2400</v>
      </c>
      <c r="I87" s="11" t="s">
        <v>220</v>
      </c>
    </row>
    <row r="88" spans="1:9" ht="20.25" customHeight="1" x14ac:dyDescent="0.2">
      <c r="A88" s="4">
        <f>IFERROR(VLOOKUP(B88,'[1]DADOS (OCULTAR)'!$Q$3:$S$136,3,0),"")</f>
        <v>10988301000714</v>
      </c>
      <c r="B88" s="5" t="s">
        <v>9</v>
      </c>
      <c r="C88" s="6" t="s">
        <v>378</v>
      </c>
      <c r="D88" s="7" t="s">
        <v>379</v>
      </c>
      <c r="E88" s="8" t="s">
        <v>380</v>
      </c>
      <c r="F88" s="9">
        <v>44606</v>
      </c>
      <c r="G88" s="9" t="s">
        <v>13</v>
      </c>
      <c r="H88" s="12">
        <v>3000</v>
      </c>
      <c r="I88" s="11" t="s">
        <v>381</v>
      </c>
    </row>
    <row r="89" spans="1:9" ht="20.25" customHeight="1" x14ac:dyDescent="0.2">
      <c r="A89" s="4">
        <f>IFERROR(VLOOKUP(B89,'[1]DADOS (OCULTAR)'!$Q$3:$S$136,3,0),"")</f>
        <v>10988301000714</v>
      </c>
      <c r="B89" s="5" t="s">
        <v>9</v>
      </c>
      <c r="C89" s="6" t="s">
        <v>382</v>
      </c>
      <c r="D89" s="7" t="s">
        <v>383</v>
      </c>
      <c r="E89" s="8" t="s">
        <v>384</v>
      </c>
      <c r="F89" s="9">
        <v>45000</v>
      </c>
      <c r="G89" s="9" t="s">
        <v>13</v>
      </c>
      <c r="H89" s="12">
        <v>230</v>
      </c>
      <c r="I89" s="11" t="s">
        <v>385</v>
      </c>
    </row>
    <row r="90" spans="1:9" ht="20.25" customHeight="1" x14ac:dyDescent="0.2">
      <c r="A90" s="4">
        <f>IFERROR(VLOOKUP(B90,'[1]DADOS (OCULTAR)'!$Q$3:$S$136,3,0),"")</f>
        <v>10988301000714</v>
      </c>
      <c r="B90" s="5" t="s">
        <v>9</v>
      </c>
      <c r="C90" s="6" t="s">
        <v>386</v>
      </c>
      <c r="D90" s="7" t="s">
        <v>387</v>
      </c>
      <c r="E90" s="8" t="s">
        <v>388</v>
      </c>
      <c r="F90" s="9">
        <v>44713</v>
      </c>
      <c r="G90" s="9" t="s">
        <v>13</v>
      </c>
      <c r="H90" s="12">
        <v>35</v>
      </c>
      <c r="I90" s="11" t="s">
        <v>389</v>
      </c>
    </row>
    <row r="91" spans="1:9" ht="20.25" customHeight="1" x14ac:dyDescent="0.2">
      <c r="A91" s="4">
        <f>IFERROR(VLOOKUP(B91,'[1]DADOS (OCULTAR)'!$Q$3:$S$136,3,0),"")</f>
        <v>10988301000714</v>
      </c>
      <c r="B91" s="5" t="s">
        <v>9</v>
      </c>
      <c r="C91" s="6" t="s">
        <v>390</v>
      </c>
      <c r="D91" s="7" t="s">
        <v>391</v>
      </c>
      <c r="E91" s="8" t="s">
        <v>392</v>
      </c>
      <c r="F91" s="9">
        <v>44564</v>
      </c>
      <c r="G91" s="9" t="s">
        <v>13</v>
      </c>
      <c r="H91" s="12">
        <v>35</v>
      </c>
      <c r="I91" s="11" t="s">
        <v>393</v>
      </c>
    </row>
    <row r="92" spans="1:9" ht="20.25" customHeight="1" x14ac:dyDescent="0.2">
      <c r="A92" s="4">
        <f>IFERROR(VLOOKUP(B92,'[1]DADOS (OCULTAR)'!$Q$3:$S$136,3,0),"")</f>
        <v>10988301000714</v>
      </c>
      <c r="B92" s="5" t="s">
        <v>9</v>
      </c>
      <c r="C92" s="6" t="s">
        <v>394</v>
      </c>
      <c r="D92" s="7" t="s">
        <v>395</v>
      </c>
      <c r="E92" s="8" t="s">
        <v>388</v>
      </c>
      <c r="F92" s="9">
        <v>44693</v>
      </c>
      <c r="G92" s="9" t="s">
        <v>13</v>
      </c>
      <c r="H92" s="12">
        <v>35</v>
      </c>
      <c r="I92" s="11" t="s">
        <v>389</v>
      </c>
    </row>
    <row r="93" spans="1:9" ht="20.25" customHeight="1" x14ac:dyDescent="0.2">
      <c r="A93" s="4">
        <f>IFERROR(VLOOKUP(B93,'[1]DADOS (OCULTAR)'!$Q$3:$S$136,3,0),"")</f>
        <v>10988301000714</v>
      </c>
      <c r="B93" s="5" t="s">
        <v>9</v>
      </c>
      <c r="C93" s="6" t="s">
        <v>396</v>
      </c>
      <c r="D93" s="7" t="s">
        <v>397</v>
      </c>
      <c r="E93" s="8" t="s">
        <v>398</v>
      </c>
      <c r="F93" s="9">
        <v>44853</v>
      </c>
      <c r="G93" s="9" t="s">
        <v>13</v>
      </c>
      <c r="H93" s="12">
        <v>35</v>
      </c>
      <c r="I93" s="11" t="s">
        <v>399</v>
      </c>
    </row>
    <row r="94" spans="1:9" ht="20.25" customHeight="1" x14ac:dyDescent="0.2">
      <c r="A94" s="4">
        <f>IFERROR(VLOOKUP(B94,'[1]DADOS (OCULTAR)'!$Q$3:$S$136,3,0),"")</f>
        <v>10988301000714</v>
      </c>
      <c r="B94" s="5" t="s">
        <v>9</v>
      </c>
      <c r="C94" s="6" t="s">
        <v>114</v>
      </c>
      <c r="D94" s="7" t="s">
        <v>115</v>
      </c>
      <c r="E94" s="8" t="s">
        <v>400</v>
      </c>
      <c r="F94" s="9">
        <v>44577</v>
      </c>
      <c r="G94" s="9" t="s">
        <v>13</v>
      </c>
      <c r="H94" s="12">
        <v>128029.23</v>
      </c>
      <c r="I94" s="11" t="s">
        <v>401</v>
      </c>
    </row>
    <row r="95" spans="1:9" ht="20.25" customHeight="1" x14ac:dyDescent="0.2">
      <c r="A95" s="4">
        <f>IFERROR(VLOOKUP(B95,'[1]DADOS (OCULTAR)'!$Q$3:$S$136,3,0),"")</f>
        <v>10988301000714</v>
      </c>
      <c r="B95" s="5" t="s">
        <v>9</v>
      </c>
      <c r="C95" s="6" t="s">
        <v>402</v>
      </c>
      <c r="D95" s="7" t="s">
        <v>403</v>
      </c>
      <c r="E95" s="8" t="s">
        <v>404</v>
      </c>
      <c r="F95" s="9">
        <v>45016</v>
      </c>
      <c r="G95" s="9">
        <v>45120</v>
      </c>
      <c r="H95" s="12">
        <v>2950</v>
      </c>
      <c r="I95" s="11" t="s">
        <v>405</v>
      </c>
    </row>
    <row r="96" spans="1:9" ht="20.25" customHeight="1" x14ac:dyDescent="0.2">
      <c r="A96" s="4">
        <f>IFERROR(VLOOKUP(B96,'[1]DADOS (OCULTAR)'!$Q$3:$S$136,3,0),"")</f>
        <v>10988301000714</v>
      </c>
      <c r="B96" s="5" t="s">
        <v>9</v>
      </c>
      <c r="C96" s="6" t="s">
        <v>406</v>
      </c>
      <c r="D96" s="7" t="s">
        <v>407</v>
      </c>
      <c r="E96" s="8" t="s">
        <v>408</v>
      </c>
      <c r="F96" s="9">
        <v>44818</v>
      </c>
      <c r="G96" s="9" t="s">
        <v>13</v>
      </c>
      <c r="H96" s="12">
        <v>3250</v>
      </c>
      <c r="I96" s="11" t="s">
        <v>409</v>
      </c>
    </row>
    <row r="97" spans="1:9" ht="20.25" customHeight="1" x14ac:dyDescent="0.2">
      <c r="A97" s="4">
        <f>IFERROR(VLOOKUP(B97,'[1]DADOS (OCULTAR)'!$Q$3:$S$136,3,0),"")</f>
        <v>10988301000714</v>
      </c>
      <c r="B97" s="5" t="s">
        <v>9</v>
      </c>
      <c r="C97" s="6" t="s">
        <v>410</v>
      </c>
      <c r="D97" s="7" t="s">
        <v>411</v>
      </c>
      <c r="E97" s="8" t="s">
        <v>412</v>
      </c>
      <c r="F97" s="9">
        <v>45092</v>
      </c>
      <c r="G97" s="9">
        <v>45120</v>
      </c>
      <c r="H97" s="12">
        <v>4900</v>
      </c>
      <c r="I97" s="11" t="s">
        <v>413</v>
      </c>
    </row>
    <row r="98" spans="1:9" ht="20.25" customHeight="1" x14ac:dyDescent="0.2">
      <c r="A98" s="4">
        <f>IFERROR(VLOOKUP(B98,'[1]DADOS (OCULTAR)'!$Q$3:$S$136,3,0),"")</f>
        <v>10988301000714</v>
      </c>
      <c r="B98" s="5" t="s">
        <v>9</v>
      </c>
      <c r="C98" s="6" t="s">
        <v>414</v>
      </c>
      <c r="D98" s="7" t="s">
        <v>415</v>
      </c>
      <c r="E98" s="8" t="s">
        <v>416</v>
      </c>
      <c r="F98" s="9">
        <v>45131</v>
      </c>
      <c r="G98" s="9" t="s">
        <v>13</v>
      </c>
      <c r="H98" s="12">
        <v>1700</v>
      </c>
      <c r="I98" s="11" t="s">
        <v>417</v>
      </c>
    </row>
    <row r="99" spans="1:9" ht="20.25" customHeight="1" x14ac:dyDescent="0.2">
      <c r="A99" s="4">
        <f>IFERROR(VLOOKUP(B99,'[1]DADOS (OCULTAR)'!$Q$3:$S$136,3,0),"")</f>
        <v>10988301000714</v>
      </c>
      <c r="B99" s="5" t="s">
        <v>9</v>
      </c>
      <c r="C99" s="6" t="s">
        <v>418</v>
      </c>
      <c r="D99" s="7" t="s">
        <v>419</v>
      </c>
      <c r="E99" s="8" t="s">
        <v>420</v>
      </c>
      <c r="F99" s="9">
        <v>45007</v>
      </c>
      <c r="G99" s="9">
        <v>45107</v>
      </c>
      <c r="H99" s="12">
        <v>35</v>
      </c>
      <c r="I99" s="11" t="s">
        <v>421</v>
      </c>
    </row>
    <row r="100" spans="1:9" ht="20.25" customHeight="1" x14ac:dyDescent="0.2">
      <c r="A100" s="4">
        <f>IFERROR(VLOOKUP(B100,'[1]DADOS (OCULTAR)'!$Q$3:$S$136,3,0),"")</f>
        <v>10988301000714</v>
      </c>
      <c r="B100" s="5" t="s">
        <v>9</v>
      </c>
      <c r="C100" s="6" t="s">
        <v>422</v>
      </c>
      <c r="D100" s="7" t="s">
        <v>423</v>
      </c>
      <c r="E100" s="8" t="s">
        <v>424</v>
      </c>
      <c r="F100" s="9">
        <v>44805</v>
      </c>
      <c r="G100" s="9" t="s">
        <v>13</v>
      </c>
      <c r="H100" s="12">
        <v>300</v>
      </c>
      <c r="I100" s="11" t="s">
        <v>425</v>
      </c>
    </row>
    <row r="101" spans="1:9" ht="20.25" customHeight="1" x14ac:dyDescent="0.2">
      <c r="A101" s="4">
        <f>IFERROR(VLOOKUP(B101,'[1]DADOS (OCULTAR)'!$Q$3:$S$136,3,0),"")</f>
        <v>10988301000714</v>
      </c>
      <c r="B101" s="5" t="s">
        <v>9</v>
      </c>
      <c r="C101" s="6" t="s">
        <v>426</v>
      </c>
      <c r="D101" s="7" t="s">
        <v>427</v>
      </c>
      <c r="E101" s="8" t="s">
        <v>428</v>
      </c>
      <c r="F101" s="9">
        <v>44866</v>
      </c>
      <c r="G101" s="9" t="s">
        <v>13</v>
      </c>
      <c r="H101" s="12">
        <v>1250</v>
      </c>
      <c r="I101" s="11" t="s">
        <v>429</v>
      </c>
    </row>
    <row r="102" spans="1:9" ht="20.25" customHeight="1" x14ac:dyDescent="0.2">
      <c r="A102" s="4">
        <f>IFERROR(VLOOKUP(B102,'[1]DADOS (OCULTAR)'!$Q$3:$S$136,3,0),"")</f>
        <v>10988301000714</v>
      </c>
      <c r="B102" s="5" t="s">
        <v>9</v>
      </c>
      <c r="C102" s="6" t="s">
        <v>430</v>
      </c>
      <c r="D102" s="7" t="s">
        <v>431</v>
      </c>
      <c r="E102" s="8" t="s">
        <v>432</v>
      </c>
      <c r="F102" s="9">
        <v>44713</v>
      </c>
      <c r="G102" s="9" t="s">
        <v>13</v>
      </c>
      <c r="H102" s="12">
        <v>30</v>
      </c>
      <c r="I102" s="11" t="s">
        <v>433</v>
      </c>
    </row>
    <row r="103" spans="1:9" ht="20.25" customHeight="1" x14ac:dyDescent="0.2">
      <c r="A103" s="4">
        <f>IFERROR(VLOOKUP(B103,'[1]DADOS (OCULTAR)'!$Q$3:$S$136,3,0),"")</f>
        <v>10988301000714</v>
      </c>
      <c r="B103" s="5" t="s">
        <v>9</v>
      </c>
      <c r="C103" s="6" t="s">
        <v>227</v>
      </c>
      <c r="D103" s="7" t="s">
        <v>434</v>
      </c>
      <c r="E103" s="8" t="s">
        <v>229</v>
      </c>
      <c r="F103" s="9">
        <v>45047</v>
      </c>
      <c r="G103" s="9" t="s">
        <v>435</v>
      </c>
      <c r="H103" s="12">
        <v>1264.21</v>
      </c>
      <c r="I103" s="11" t="s">
        <v>436</v>
      </c>
    </row>
    <row r="104" spans="1:9" ht="20.25" customHeight="1" x14ac:dyDescent="0.2">
      <c r="A104" s="4">
        <f>IFERROR(VLOOKUP(B104,'[1]DADOS (OCULTAR)'!$Q$3:$S$136,3,0),"")</f>
        <v>10988301000714</v>
      </c>
      <c r="B104" s="5" t="s">
        <v>9</v>
      </c>
      <c r="C104" s="6" t="s">
        <v>227</v>
      </c>
      <c r="D104" s="7" t="s">
        <v>437</v>
      </c>
      <c r="E104" s="8" t="s">
        <v>438</v>
      </c>
      <c r="F104" s="9">
        <v>45113</v>
      </c>
      <c r="G104" s="9" t="s">
        <v>435</v>
      </c>
      <c r="H104" s="12">
        <v>402.63</v>
      </c>
      <c r="I104" s="11" t="s">
        <v>439</v>
      </c>
    </row>
    <row r="105" spans="1:9" ht="20.25" customHeight="1" x14ac:dyDescent="0.2">
      <c r="A105" s="4">
        <f>IFERROR(VLOOKUP(B105,'[1]DADOS (OCULTAR)'!$Q$3:$S$136,3,0),"")</f>
        <v>10988301000714</v>
      </c>
      <c r="B105" s="5" t="s">
        <v>9</v>
      </c>
      <c r="C105" s="6" t="s">
        <v>94</v>
      </c>
      <c r="D105" s="7" t="s">
        <v>95</v>
      </c>
      <c r="E105" s="8" t="s">
        <v>440</v>
      </c>
      <c r="F105" s="9">
        <v>45155</v>
      </c>
      <c r="G105" s="9" t="s">
        <v>435</v>
      </c>
      <c r="H105" s="12">
        <v>5440</v>
      </c>
      <c r="I105" s="11" t="s">
        <v>441</v>
      </c>
    </row>
    <row r="106" spans="1:9" ht="20.25" customHeight="1" x14ac:dyDescent="0.2">
      <c r="A106" s="4">
        <f>IFERROR(VLOOKUP(B106,'[1]DADOS (OCULTAR)'!$Q$3:$S$136,3,0),"")</f>
        <v>10988301000714</v>
      </c>
      <c r="B106" s="5" t="s">
        <v>9</v>
      </c>
      <c r="C106" s="6" t="s">
        <v>442</v>
      </c>
      <c r="D106" s="7" t="s">
        <v>443</v>
      </c>
      <c r="E106" s="8" t="s">
        <v>444</v>
      </c>
      <c r="F106" s="9">
        <v>45261</v>
      </c>
      <c r="G106" s="9" t="s">
        <v>435</v>
      </c>
      <c r="H106" s="12">
        <v>2400</v>
      </c>
      <c r="I106" s="11" t="s">
        <v>445</v>
      </c>
    </row>
    <row r="107" spans="1:9" ht="20.25" customHeight="1" x14ac:dyDescent="0.2">
      <c r="A107" s="4">
        <f>IFERROR(VLOOKUP(B107,'[1]DADOS (OCULTAR)'!$Q$3:$S$136,3,0),"")</f>
        <v>10988301000714</v>
      </c>
      <c r="B107" s="5" t="s">
        <v>9</v>
      </c>
      <c r="C107" s="6" t="s">
        <v>446</v>
      </c>
      <c r="D107" s="7" t="s">
        <v>447</v>
      </c>
      <c r="E107" s="8" t="s">
        <v>448</v>
      </c>
      <c r="F107" s="9">
        <v>45279</v>
      </c>
      <c r="G107" s="9">
        <v>45309</v>
      </c>
      <c r="H107" s="12">
        <v>3500</v>
      </c>
      <c r="I107" s="11" t="s">
        <v>449</v>
      </c>
    </row>
    <row r="108" spans="1:9" ht="20.25" customHeight="1" x14ac:dyDescent="0.2">
      <c r="A108" s="4">
        <f>IFERROR(VLOOKUP(B108,'[1]DADOS (OCULTAR)'!$Q$3:$S$136,3,0),"")</f>
        <v>10988301000714</v>
      </c>
      <c r="B108" s="5" t="s">
        <v>9</v>
      </c>
      <c r="C108" s="6" t="s">
        <v>450</v>
      </c>
      <c r="D108" s="7" t="s">
        <v>451</v>
      </c>
      <c r="E108" s="8" t="s">
        <v>452</v>
      </c>
      <c r="F108" s="9">
        <v>45274</v>
      </c>
      <c r="G108" s="9">
        <v>45304</v>
      </c>
      <c r="H108" s="12">
        <v>214.14</v>
      </c>
      <c r="I108" s="11" t="s">
        <v>453</v>
      </c>
    </row>
    <row r="109" spans="1:9" ht="20.25" customHeight="1" x14ac:dyDescent="0.2">
      <c r="A109" s="4">
        <f>IFERROR(VLOOKUP(B109,'[1]DADOS (OCULTAR)'!$Q$3:$S$136,3,0),"")</f>
        <v>10988301000714</v>
      </c>
      <c r="B109" s="5" t="s">
        <v>9</v>
      </c>
      <c r="C109" s="6" t="s">
        <v>454</v>
      </c>
      <c r="D109" s="7" t="s">
        <v>455</v>
      </c>
      <c r="E109" s="8" t="s">
        <v>456</v>
      </c>
      <c r="F109" s="9">
        <v>45265</v>
      </c>
      <c r="G109" s="9">
        <v>45447</v>
      </c>
      <c r="H109" s="12">
        <v>633.65</v>
      </c>
      <c r="I109" s="11" t="s">
        <v>457</v>
      </c>
    </row>
    <row r="110" spans="1:9" ht="20.25" customHeight="1" x14ac:dyDescent="0.2">
      <c r="A110" s="4">
        <f>IFERROR(VLOOKUP(B110,'[1]DADOS (OCULTAR)'!$Q$3:$S$136,3,0),"")</f>
        <v>10988301000714</v>
      </c>
      <c r="B110" s="5" t="s">
        <v>9</v>
      </c>
      <c r="C110" s="6" t="s">
        <v>458</v>
      </c>
      <c r="D110" s="7" t="s">
        <v>459</v>
      </c>
      <c r="E110" s="8" t="s">
        <v>460</v>
      </c>
      <c r="F110" s="9">
        <v>45341</v>
      </c>
      <c r="G110" s="9">
        <v>45430</v>
      </c>
      <c r="H110" s="12">
        <v>4739</v>
      </c>
      <c r="I110" s="11" t="s">
        <v>461</v>
      </c>
    </row>
    <row r="111" spans="1:9" ht="20.25" customHeight="1" x14ac:dyDescent="0.2">
      <c r="A111" s="4">
        <f>IFERROR(VLOOKUP(B111,'[1]DADOS (OCULTAR)'!$Q$3:$S$136,3,0),"")</f>
        <v>10988301000714</v>
      </c>
      <c r="B111" s="5" t="s">
        <v>9</v>
      </c>
      <c r="C111" s="6" t="s">
        <v>462</v>
      </c>
      <c r="D111" s="7" t="s">
        <v>463</v>
      </c>
      <c r="E111" s="8" t="s">
        <v>420</v>
      </c>
      <c r="F111" s="9">
        <v>45383</v>
      </c>
      <c r="G111" s="9">
        <v>45474</v>
      </c>
      <c r="H111" s="12">
        <v>10600</v>
      </c>
      <c r="I111" s="11" t="s">
        <v>464</v>
      </c>
    </row>
    <row r="112" spans="1:9" ht="20.25" customHeight="1" x14ac:dyDescent="0.2">
      <c r="A112" s="4">
        <f>IFERROR(VLOOKUP(B112,'[1]DADOS (OCULTAR)'!$Q$3:$S$136,3,0),"")</f>
        <v>10988301000714</v>
      </c>
      <c r="B112" s="5" t="s">
        <v>9</v>
      </c>
      <c r="C112" s="17" t="s">
        <v>465</v>
      </c>
      <c r="D112" s="17" t="s">
        <v>466</v>
      </c>
      <c r="E112" s="8" t="s">
        <v>460</v>
      </c>
      <c r="F112" s="9">
        <v>45413</v>
      </c>
      <c r="G112" s="9" t="s">
        <v>435</v>
      </c>
      <c r="H112" s="12">
        <v>4739</v>
      </c>
      <c r="I112" s="11" t="s">
        <v>467</v>
      </c>
    </row>
    <row r="113" spans="1:9" ht="20.25" customHeight="1" x14ac:dyDescent="0.2">
      <c r="A113" s="4">
        <f>IFERROR(VLOOKUP(B113,'[1]DADOS (OCULTAR)'!$Q$3:$S$136,3,0),"")</f>
        <v>10988301000714</v>
      </c>
      <c r="B113" s="5" t="s">
        <v>9</v>
      </c>
      <c r="C113" s="6" t="s">
        <v>468</v>
      </c>
      <c r="D113" s="7" t="s">
        <v>469</v>
      </c>
      <c r="E113" s="8" t="s">
        <v>470</v>
      </c>
      <c r="F113" s="9">
        <v>45373</v>
      </c>
      <c r="G113" s="9">
        <v>45657</v>
      </c>
      <c r="H113" s="12">
        <v>503.84</v>
      </c>
      <c r="I113" s="11" t="s">
        <v>471</v>
      </c>
    </row>
    <row r="114" spans="1:9" ht="20.25" customHeight="1" x14ac:dyDescent="0.2">
      <c r="A114" s="4">
        <f>IFERROR(VLOOKUP(B114,'[1]DADOS (OCULTAR)'!$Q$3:$S$136,3,0),"")</f>
        <v>10988301000714</v>
      </c>
      <c r="B114" s="5" t="s">
        <v>9</v>
      </c>
      <c r="C114" s="6" t="s">
        <v>458</v>
      </c>
      <c r="D114" s="7" t="s">
        <v>459</v>
      </c>
      <c r="E114" s="8" t="s">
        <v>460</v>
      </c>
      <c r="F114" s="9">
        <v>45509</v>
      </c>
      <c r="G114" s="9" t="s">
        <v>435</v>
      </c>
      <c r="H114" s="12">
        <v>0</v>
      </c>
      <c r="I114" s="11" t="s">
        <v>472</v>
      </c>
    </row>
    <row r="115" spans="1:9" ht="20.25" customHeight="1" x14ac:dyDescent="0.2">
      <c r="A115" s="4">
        <f>IFERROR(VLOOKUP(B115,'[1]DADOS (OCULTAR)'!$Q$3:$S$136,3,0),"")</f>
        <v>10988301000714</v>
      </c>
      <c r="B115" s="5" t="s">
        <v>9</v>
      </c>
      <c r="C115" s="6" t="s">
        <v>227</v>
      </c>
      <c r="D115" s="7" t="s">
        <v>473</v>
      </c>
      <c r="E115" s="8" t="s">
        <v>438</v>
      </c>
      <c r="F115" s="9">
        <v>45447</v>
      </c>
      <c r="G115" s="9" t="s">
        <v>435</v>
      </c>
      <c r="H115" s="12">
        <v>0</v>
      </c>
      <c r="I115" s="11" t="s">
        <v>474</v>
      </c>
    </row>
    <row r="116" spans="1:9" ht="20.25" customHeight="1" x14ac:dyDescent="0.2">
      <c r="A116" s="4">
        <f>IFERROR(VLOOKUP(B116,'[1]DADOS (OCULTAR)'!$Q$3:$S$136,3,0),"")</f>
        <v>10988301000714</v>
      </c>
      <c r="B116" s="5" t="s">
        <v>9</v>
      </c>
      <c r="C116" s="6" t="s">
        <v>475</v>
      </c>
      <c r="D116" s="17" t="s">
        <v>476</v>
      </c>
      <c r="E116" s="17" t="s">
        <v>477</v>
      </c>
      <c r="F116" s="9">
        <v>45532</v>
      </c>
      <c r="G116" s="9" t="s">
        <v>435</v>
      </c>
      <c r="H116" s="12">
        <v>0</v>
      </c>
      <c r="I116" s="11" t="s">
        <v>478</v>
      </c>
    </row>
    <row r="117" spans="1:9" ht="20.25" customHeight="1" x14ac:dyDescent="0.2">
      <c r="A117" s="4">
        <f>IFERROR(VLOOKUP(B117,'[1]DADOS (OCULTAR)'!$Q$3:$S$136,3,0),"")</f>
        <v>10988301000714</v>
      </c>
      <c r="B117" s="5" t="s">
        <v>9</v>
      </c>
      <c r="C117" s="17" t="s">
        <v>479</v>
      </c>
      <c r="D117" s="17" t="s">
        <v>480</v>
      </c>
      <c r="E117" s="17" t="s">
        <v>481</v>
      </c>
      <c r="F117" s="9">
        <v>45594</v>
      </c>
      <c r="G117" s="9" t="s">
        <v>435</v>
      </c>
      <c r="H117" s="12">
        <v>6.83</v>
      </c>
      <c r="I117" s="18" t="s">
        <v>482</v>
      </c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3A250F7B-B388-4230-8CD7-1875F4019B00}">
      <formula1>UNIDADES_OSS</formula1>
    </dataValidation>
  </dataValidations>
  <hyperlinks>
    <hyperlink ref="I90" r:id="rId1" xr:uid="{EB4538BC-3C7D-4AA2-933F-538B8E49E94C}"/>
    <hyperlink ref="I95" r:id="rId2" xr:uid="{18E21C45-17AA-4C79-945F-2AFA302F4CBC}"/>
    <hyperlink ref="I97" r:id="rId3" xr:uid="{47F76D94-A335-4E70-9CEB-69CAA6AA3054}"/>
    <hyperlink ref="I6" r:id="rId4" xr:uid="{9E9DDE5A-30EF-40DB-AA46-F0954C09D204}"/>
    <hyperlink ref="I43" r:id="rId5" xr:uid="{6400CD3F-1F93-4029-9210-BFA9C49B6508}"/>
    <hyperlink ref="I103" r:id="rId6" xr:uid="{30F756F4-834B-4BDC-BBE3-A42819A55B48}"/>
    <hyperlink ref="I99" r:id="rId7" xr:uid="{A55FF615-0F2B-458B-8A83-C010DA71D152}"/>
    <hyperlink ref="I12" r:id="rId8" xr:uid="{56D6A174-224D-4BC1-861B-F1580C306EED}"/>
    <hyperlink ref="I38" r:id="rId9" xr:uid="{847B7BFC-9810-43E6-BC2B-3692323F0AC5}"/>
    <hyperlink ref="I63" r:id="rId10" xr:uid="{29A6C682-F4E4-4209-BC66-3D72FCED34C5}"/>
    <hyperlink ref="I77" r:id="rId11" xr:uid="{78C59EAA-39D0-4E41-B674-90C98E4D3D80}"/>
    <hyperlink ref="I80" r:id="rId12" xr:uid="{C6CF1294-FC03-4862-8735-2BA8365EA14B}"/>
    <hyperlink ref="I50" r:id="rId13" xr:uid="{C52E9C8B-64A3-4A73-8DF8-F371ACF55361}"/>
    <hyperlink ref="I104" r:id="rId14" xr:uid="{C8AC7C8B-D4ED-4C9C-B134-C0DBEFD584C7}"/>
    <hyperlink ref="I107" r:id="rId15" xr:uid="{D906593C-EB21-4105-ADF2-5EDEEDBF8AEE}"/>
    <hyperlink ref="I18" r:id="rId16" xr:uid="{B23D8511-0E4A-46B7-811B-081C291D8B4C}"/>
    <hyperlink ref="I25" r:id="rId17" xr:uid="{D30805F4-26EE-4F61-821A-C64D4D84B080}"/>
    <hyperlink ref="I4" r:id="rId18" xr:uid="{7873EA0F-A73B-473A-842B-2DE027F947C3}"/>
    <hyperlink ref="I109" r:id="rId19" xr:uid="{7BA6B775-FB84-494F-8E37-69BA6590E4A9}"/>
    <hyperlink ref="I108" r:id="rId20" xr:uid="{2E6C3416-60C1-471F-8623-C74A80127C91}"/>
    <hyperlink ref="I36" r:id="rId21" xr:uid="{BFDD6D44-C399-48CD-B79C-ECC3B0BBB977}"/>
    <hyperlink ref="I113" r:id="rId22" xr:uid="{40C416F6-9FD7-412F-8E5E-DC2972CC49B3}"/>
    <hyperlink ref="I8" r:id="rId23" xr:uid="{9926F5E6-598F-4C79-A566-B8240180E30C}"/>
    <hyperlink ref="I31" r:id="rId24" xr:uid="{9203C014-4672-46A3-A783-94B0C6C94602}"/>
    <hyperlink ref="I15" r:id="rId25" xr:uid="{5D1B8565-5623-402D-BCED-8C6EBA871CD9}"/>
    <hyperlink ref="I14" r:id="rId26" xr:uid="{D75BE972-2609-474B-BDC0-B9D047DB027E}"/>
    <hyperlink ref="I49" r:id="rId27" xr:uid="{C2FC4F8F-4148-4A5C-ACBE-C47F59AA2836}"/>
    <hyperlink ref="I47" r:id="rId28" xr:uid="{85C66BB5-5BAA-4C8E-AF05-0C37F824A6A8}"/>
    <hyperlink ref="I45" r:id="rId29" xr:uid="{8CC01239-B8AE-4442-84E9-6C5F54829067}"/>
    <hyperlink ref="I115" r:id="rId30" xr:uid="{DE707C0A-0D73-4547-9810-DCEB45407F51}"/>
    <hyperlink ref="I117" r:id="rId31" xr:uid="{763273A6-AC73-458F-BA87-5FE5A519EF5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contratos - 20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2024-11-25T18:21:00Z</dcterms:created>
  <dcterms:modified xsi:type="dcterms:W3CDTF">2024-11-25T18:21:39Z</dcterms:modified>
</cp:coreProperties>
</file>