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10.OUT-24\validaçãpo tce\ARQUIVOS EXCEL\"/>
    </mc:Choice>
  </mc:AlternateContent>
  <xr:revisionPtr revIDLastSave="0" documentId="8_{A8BBE47B-3DED-4D00-B1AC-52AF223B9355}" xr6:coauthVersionLast="46" xr6:coauthVersionMax="46" xr10:uidLastSave="{00000000-0000-0000-0000-000000000000}"/>
  <bookViews>
    <workbookView xWindow="-120" yWindow="-120" windowWidth="20730" windowHeight="11040" xr2:uid="{5516067E-1254-41E8-8BD9-8BD01691B161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<sst xmlns="http://schemas.openxmlformats.org/spreadsheetml/2006/main" count="250" uniqueCount="193">
  <si>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</si>
  <si>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</si>
  <si>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</si>
  <si>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</si>
  <si>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</si>
  <si>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</si>
  <si>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</si>
  <si>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</si>
  <si>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</si>
  <si>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GRANDE RECIFE</t>
  </si>
  <si>
    <t>DIVAIR BATISTA AZEVEDO</t>
  </si>
  <si>
    <t>LOCAÇÃO DE IMÓVEL</t>
  </si>
  <si>
    <t>CONTRATO DIVAIR  BATISTA AZEVEDO</t>
  </si>
  <si>
    <t>BIOXXI NORDESTE ESTERELIZAÇÃO LTDA</t>
  </si>
  <si>
    <t>ESTERILIZAÇÃO</t>
  </si>
  <si>
    <t xml:space="preserve">CONTRATO BIOXXI ESTERELIZAÇÃO </t>
  </si>
  <si>
    <t>Objeto do contrato</t>
  </si>
  <si>
    <t>04.336.672/0001-23</t>
  </si>
  <si>
    <t>DERMATOLOGIA DO SÃO FRANCISCO LTDA</t>
  </si>
  <si>
    <t xml:space="preserve"> SERVIÇOS MÉDICOS</t>
  </si>
  <si>
    <t>https://ibdah.com.br/wp-content/uploads/2021/01/CONTRATO-PJ-DERMATOLOGIA-S-FRANSCISCO-N-03-2018-min.pdf</t>
  </si>
  <si>
    <t>1 - Seguros (Imóvel e veículos)</t>
  </si>
  <si>
    <t>CGP SERVIÇOS DE RADIOLOGIA LTDA</t>
  </si>
  <si>
    <t xml:space="preserve"> SERVIÇOS MÉDICOS  ESPECIALIZADOS EM ULTRASSOM</t>
  </si>
  <si>
    <t>CGP SERVIÇOS DE RADIOLOGIA ULTRASSOM 2024</t>
  </si>
  <si>
    <t>2 - Taxas</t>
  </si>
  <si>
    <t>RODRIGUES &amp; SILVA CONTADORES ASSOCIADOS SOCIEDADE SIMPLES PURA</t>
  </si>
  <si>
    <t>FOLHA CONTABILIDADE</t>
  </si>
  <si>
    <t>CONTRATO RODRIGUES FOLHA PAGAMENTO 2024</t>
  </si>
  <si>
    <t>3 - Contribuições</t>
  </si>
  <si>
    <t>SERVIÇOS CONTABÉIS</t>
  </si>
  <si>
    <t>CONTRATO SERVIÇOS CONTABÉIS 2024</t>
  </si>
  <si>
    <t>4 - Taxa de Manutenção de Conta</t>
  </si>
  <si>
    <t>07.868.309/0001-47</t>
  </si>
  <si>
    <t>J.M.A.V SERVIÇOS MEDICOS EIRELI</t>
  </si>
  <si>
    <t>LABORATÓRIO</t>
  </si>
  <si>
    <t>https://ibdah.com.br/wp-content/uploads/2021/01/7.-Doc.-10-CONTRATO-07-2018-12-J-M-A-V-SERVICOS-MEDICOS-EIRELI-min.pdf</t>
  </si>
  <si>
    <t>5 - Tarifas</t>
  </si>
  <si>
    <t>11.863.530/0001-80</t>
  </si>
  <si>
    <t>BRASCON GESTÃO AMBIENTAL LTDA</t>
  </si>
  <si>
    <t>COLETA DE  LIXO HOSPITALAR</t>
  </si>
  <si>
    <t>https://ibdah.com.br/wp-content/uploads/2021/01/CONTRATO-PJ-BRASCON-N%C2%B0-06-min.pdf</t>
  </si>
  <si>
    <t>6 - Telefonia Móvel</t>
  </si>
  <si>
    <t xml:space="preserve">SAPRALANDAUER SERVIÇOS DE ASSESSORIA E PROTEÇÃO RADIOLOGICA LTDA </t>
  </si>
  <si>
    <t>SERVIÇOS DOSIMETRO</t>
  </si>
  <si>
    <t>CONTRATO SAPRA DOSIMETRO</t>
  </si>
  <si>
    <t>7 - Telefonia Fixa/Internet</t>
  </si>
  <si>
    <t>BRAND SERVIÇOS  MÉDICOS LTDA</t>
  </si>
  <si>
    <t>SERVIÇOS MÉDICOS</t>
  </si>
  <si>
    <t>CONTRATO BRAND SERVIÇOS MEDICOS 2023</t>
  </si>
  <si>
    <t>8 - Água</t>
  </si>
  <si>
    <t>21.921.467/0001-44</t>
  </si>
  <si>
    <t xml:space="preserve">RUI CARLOS ABOUHANA FERNADES ME </t>
  </si>
  <si>
    <t>https://ibdah.com.br/wp-content/uploads/2021/01/CONTRATO-PJ-RUI-CARLOS-REUMATOLOGIA-No-03.2019.12-min.pdf</t>
  </si>
  <si>
    <t>9 - Energia Elétrica</t>
  </si>
  <si>
    <t>CENTRO DE PREVENÇÃO DE CANCER PATOLOGIA E IMUNOPATOLOGIA LTDA</t>
  </si>
  <si>
    <t>REALIZAÇÃO DE EXAMES DIAGNÓSTICO DE ANATOMIA PATOLOGICA</t>
  </si>
  <si>
    <t xml:space="preserve">CONTRATO PCPC PREVÇÃO CANCER ANATOMIA </t>
  </si>
  <si>
    <t>10 - Locação de Máquinas e Equipamentos (Pessoa Jurídica)</t>
  </si>
  <si>
    <t>01.356.801/0001-57</t>
  </si>
  <si>
    <t>ROTA SERVIÇOS LTDA</t>
  </si>
  <si>
    <t>DEDETIZAÇÃO</t>
  </si>
  <si>
    <t>https://ibdah.com.br/wp-content/uploads/2021/01/CONTRATO-PJ-ROTA-SERVICOS-No12.2018.12-min.pdf</t>
  </si>
  <si>
    <t>11 - Locação de Equipamentos Médico-Hospitalares(Pessoa Jurídica)</t>
  </si>
  <si>
    <t>31.973.882/0001-03</t>
  </si>
  <si>
    <t>SIMONE SGOTTI CLINICA DE PNEUMOLOGIA EIRELI</t>
  </si>
  <si>
    <t>https://ibdah.com.br/wp-content/uploads/2021/01/CONTRATO-PJ-SIMONE-SGOTTI-2-7-min.pdf</t>
  </si>
  <si>
    <t>12 - Locação de Veículos Automotores (Pessoa Jurídica) (Exceto Ambulância)</t>
  </si>
  <si>
    <t>04.234.788/0001-51</t>
  </si>
  <si>
    <t>LIMA E LIMA ADVOGADOS</t>
  </si>
  <si>
    <t xml:space="preserve">SERVIÇOS JURÍDICOS </t>
  </si>
  <si>
    <t>CONTRATO-PJ-LIMA-E-LIMA-No-14.2018.12-min.pdf</t>
  </si>
  <si>
    <t>13 - Serviço Gráficos, de Encadernação e de Emolduração</t>
  </si>
  <si>
    <t>IVALDO PEDROSA CALADO DIAGNÓSTICO LTDA</t>
  </si>
  <si>
    <t xml:space="preserve"> SERVIÇOS MÉDICOS CONSULTA E PROCEDIMENTO EM CARDIOLOGIA</t>
  </si>
  <si>
    <t>SERVIÇOS MEDICOS IVALDO CALADO DIAGNÓSTICO 2024</t>
  </si>
  <si>
    <t>14 - Serviços Judiciais e Cartoriais</t>
  </si>
  <si>
    <t>22.558.211/0001-87</t>
  </si>
  <si>
    <t xml:space="preserve">SOUZAS ADVOGADOS ASSOCIADOS </t>
  </si>
  <si>
    <t>SERVIÇOS JURÍDICOS ÁREA TRABALHISTA</t>
  </si>
  <si>
    <t>https://ibdah.com.br/wp-content/uploads/2021/01/CONTRATO-PJ-SOUZA-ADVOGADOS-UPAE-min.pdf</t>
  </si>
  <si>
    <t>15 - Outras Despesas Gerais (Pessoa Juridica)</t>
  </si>
  <si>
    <t>23.024.552/0001-35</t>
  </si>
  <si>
    <t>CLINICA ENDOVIDA ENDOSCOPIA GENECOLOGIA LTDA</t>
  </si>
  <si>
    <t>https://ibdah.com.br/wp-content/uploads/2021/01/CONTRATO-PJ-CLINICA-ENDOVIDA-No-19.2018.12-min.pdf</t>
  </si>
  <si>
    <t>16 - Médicos</t>
  </si>
  <si>
    <t>MARIA ISABEL GADELHA SERVIÇOS MÉDICOS</t>
  </si>
  <si>
    <t>CONTRATO MARIA ISABEL MEDICO</t>
  </si>
  <si>
    <t>17 - Outros profissionais de saúde</t>
  </si>
  <si>
    <t xml:space="preserve">INDIK SERVIÇOS MÉDICOS </t>
  </si>
  <si>
    <t>CONTRATOS INDIK SERVIÇOS MEDICOS</t>
  </si>
  <si>
    <t>18 - Laboratório</t>
  </si>
  <si>
    <t>GPMJ SERVIÇOS MÉDICOS LTDA</t>
  </si>
  <si>
    <t>CONTRATO GPMJ SERVIÇOS MEDICOS REUMATOLOGIA</t>
  </si>
  <si>
    <t>19 - Alimentação/Dietas</t>
  </si>
  <si>
    <t>LOCAR MASTER LOCAÇÃO DE VEÍCULOS</t>
  </si>
  <si>
    <t>LOCAÇÃO DE VEÍCULO PARA DEMANDAS ADMINISTRATIVAS</t>
  </si>
  <si>
    <t>Contrato n°04 2021 Locamaster Locação de Veículo</t>
  </si>
  <si>
    <t>20 - Locação de Ambulâncias</t>
  </si>
  <si>
    <t>25276572/0001-29</t>
  </si>
  <si>
    <t>LAM- INFORMÁTICA E SISTEMAS LTDA-ME</t>
  </si>
  <si>
    <t xml:space="preserve">FORNECIMENTO, INSTALAÇÃO, MANUTENÇÃO E CONTROLE DE SISTEMAS </t>
  </si>
  <si>
    <t>https://ibdah.com.br/wp-content/uploads/2021/01/CONTRATO-PJ-LAM-INFORMATICA-No-07.2018.12-min.pdf</t>
  </si>
  <si>
    <t>21 - Outras Pessoas Jurídicas</t>
  </si>
  <si>
    <t>EC DIFERENCIAL AUDITORES E CONSULTORES INDEPENDENTES</t>
  </si>
  <si>
    <t>AUDITORIA CONTÁBIIL</t>
  </si>
  <si>
    <t>EC DIFERENCIAL AUDITORIA 2024</t>
  </si>
  <si>
    <t>22 - Médicos</t>
  </si>
  <si>
    <t>DANTAS E DENIZ SERVIÇOS MÉDICOS LTDA</t>
  </si>
  <si>
    <t>SERVIÇOS MÉDICOS GERIATRIA</t>
  </si>
  <si>
    <t xml:space="preserve">DANTS E DENIZ SERVIÇOS MEDICOS </t>
  </si>
  <si>
    <t>23 - Outros profissionais de saúde</t>
  </si>
  <si>
    <t>MLN SERVIÇOS MEDICOS LTDA</t>
  </si>
  <si>
    <t>SERVIÇOS MÉDICOS ESPECIALIZADOS EM ULTRASSONOGRAFIA</t>
  </si>
  <si>
    <t>MLN SERVIÇOS MÉDICOS ULTRASSON</t>
  </si>
  <si>
    <t>24 - Pessoa Jurídica</t>
  </si>
  <si>
    <t>214981850001-86</t>
  </si>
  <si>
    <t>SAMIA EVERUZA FERREIRA FERNANDES SERVIÇOS PRESTAÇÃO MÉDICA</t>
  </si>
  <si>
    <t>https://ibdah.com.br/wp-content/uploads/2021/01/CONTRATO-PJ-SAMIA-CONTRATO-No-22.2018.12-min.pdf</t>
  </si>
  <si>
    <t>25 - Cooperativas</t>
  </si>
  <si>
    <t>230984800001-70</t>
  </si>
  <si>
    <t>DANILO SANTOS ROQUE - DSR SOLLUÇÃO EM INFORMÁTICA</t>
  </si>
  <si>
    <t>LOCAÇÃO DE IMPRESSORA</t>
  </si>
  <si>
    <t>CONTRATO DANILO SANTOS ROQUE LOCAÇÃO</t>
  </si>
  <si>
    <t>26 - Lavanderia</t>
  </si>
  <si>
    <t>BEM NUTRI LIMITADA</t>
  </si>
  <si>
    <t>FORNECIMENTO DE ALIMENTOS</t>
  </si>
  <si>
    <t>CONTRATO BEM NUTRI ALIMENTAÇÃO</t>
  </si>
  <si>
    <t>27 - Serviços de Cozinha e Copeira</t>
  </si>
  <si>
    <t>15621100/0001-02</t>
  </si>
  <si>
    <t>SANCHES E SANCHES SERVIÇOS MEDICOS E ASSISTENCIAS</t>
  </si>
  <si>
    <t>LAUDOS MÉDICOS</t>
  </si>
  <si>
    <t>https://ibdah.com.br/wp-content/uploads/2021/01/CONTRATO-PJ-SANCHES-E-SANCHES-ASSINADO-No-01.2019.12-min.pdf</t>
  </si>
  <si>
    <t>28 - Outros</t>
  </si>
  <si>
    <t>CAUP DESENVOLVIMENTO DE SISTEMAS MARKETING E CONSULTORIA LJTDA</t>
  </si>
  <si>
    <t>HOSPEDAGEM DE SITE, MANUTENÇÃO E ALIMENTAÇÃO DE DADOS</t>
  </si>
  <si>
    <t xml:space="preserve">CAUP DESENVOLVIMENTO DE SISTEMAS </t>
  </si>
  <si>
    <t>29 - Coleta de Lixo Hospitalar</t>
  </si>
  <si>
    <t>A A L R DIAGNÓSTICO POR IMAGEM LTDA</t>
  </si>
  <si>
    <t>CONTRATO A A L R SERVIÇO DE IMAGEM</t>
  </si>
  <si>
    <t>30 - Manutenção/Aluguel/Uso de Sistemas ou Softwares</t>
  </si>
  <si>
    <t>343695540001-82</t>
  </si>
  <si>
    <t>EFG SERVIÇOS MÉDICOS LTDA</t>
  </si>
  <si>
    <t>SERVIÇOS MÉDICOS ESPECIALIZADOS EM CARDIOLOGIA</t>
  </si>
  <si>
    <t xml:space="preserve">CONTRATO EFG SERVIÇOS MÉDICOS </t>
  </si>
  <si>
    <t>31 - Vigilância</t>
  </si>
  <si>
    <t>12.183.268/0001-95</t>
  </si>
  <si>
    <t>CLINICA MEDICA MED PLAN LTDA</t>
  </si>
  <si>
    <t xml:space="preserve"> SERVIÇOS MÉDICOS OTORRINO</t>
  </si>
  <si>
    <t>CONTRATO MED PLAN  OTORRINO</t>
  </si>
  <si>
    <t>32 - Consultorias e Treinamentos</t>
  </si>
  <si>
    <t xml:space="preserve">CLINICA MEDICA MED PLAN LTDA </t>
  </si>
  <si>
    <t xml:space="preserve"> SERVIÇOS MÉDICOS GASTRICO</t>
  </si>
  <si>
    <t xml:space="preserve">CONTRATO MED PLAN GASTRICO </t>
  </si>
  <si>
    <t>33 - Serviços Técnicos Profissionais</t>
  </si>
  <si>
    <t xml:space="preserve"> SERVIÇOS MÉDICOS ENDOCRINO</t>
  </si>
  <si>
    <t>CONNTRGATO MED PLAN ENDOCRINO</t>
  </si>
  <si>
    <t>34 - Dedetização</t>
  </si>
  <si>
    <t>PALM SERVIÇOS DE DIAGNÓSTICOS LTDA</t>
  </si>
  <si>
    <t>https://ibdah.com.br/wp-content/uploads/2021/01/CONTRATO-PJ-PALM-SERVICOS-UPAE-min.pdf</t>
  </si>
  <si>
    <t>35 - Limpeza</t>
  </si>
  <si>
    <t xml:space="preserve">PADRÃO EM ASSESSORIA, TREINAMENTO, SEGURANÇA DO TRABALHO LTDA ME </t>
  </si>
  <si>
    <t>MEDICINA DO TRABALHO</t>
  </si>
  <si>
    <t>https://ibdah.com.br/wp-content/uploads/2021/01/CONTRATO-PJ-PADRAO-No-04-2020-12-min.pdf</t>
  </si>
  <si>
    <t>36 - Outras Pessoas Jurídicas</t>
  </si>
  <si>
    <t>CENTRO DE INTEGRAÇÃO EMPRESA ESCOLA DE PERNAMBUCO</t>
  </si>
  <si>
    <t xml:space="preserve"> TAXA PROGRAMA JOVEM APRENDIZ</t>
  </si>
  <si>
    <t>https://ibdah.com.br/wp-content/uploads/2021/01/CONTRATO-CIEE-UPAE-GRANDE-RECIFE.pdf</t>
  </si>
  <si>
    <t>37 - Equipamentos Médico-Hospitalar</t>
  </si>
  <si>
    <t>TOGASTRO SERVIÇOS MÉDICOS LTDA</t>
  </si>
  <si>
    <t>COLONOSCOPIA</t>
  </si>
  <si>
    <t>TOP GÁSTRICO SERVIÇOS MEDICOS LTDA 2024</t>
  </si>
  <si>
    <t>38 - Equipamentos de Informática</t>
  </si>
  <si>
    <t>LIFE MEDICINA E TERAPIA LTDA</t>
  </si>
  <si>
    <t>SERVIÇOS MÉDICOS ESPECIALIZADOS CARDIOLOGIA</t>
  </si>
  <si>
    <t>https://ibdah.com.br/wp-content/uploads/2021/01/CONTRATO-PJ-LIFE-MEDICINA-05-2020-12.pdf</t>
  </si>
  <si>
    <t>39 - Engenharia Clínica</t>
  </si>
  <si>
    <t>BEN HUR GASES</t>
  </si>
  <si>
    <t>LOCAÇÃO DE CILINDRO DE OXIGÊNIO E ABASTECIMENTO DE GASES MEDICINAIS</t>
  </si>
  <si>
    <t>CONTRATO LOCAÇÃO BEN HUR 2023</t>
  </si>
  <si>
    <t>40 - Outros</t>
  </si>
  <si>
    <t>CRM SEGURANÇA DO TRABALHO LTDA ME</t>
  </si>
  <si>
    <t>SEGURANÇA DO TRABALHO</t>
  </si>
  <si>
    <t>CRM SEGURANÇA DO TRABALHO 2024</t>
  </si>
  <si>
    <t>41 - Reparo e Manutenção de Bens Imóveis</t>
  </si>
  <si>
    <t>AMORIM PROCEDIMENTOS MÉDICOS LTDA</t>
  </si>
  <si>
    <t>SERVIÇOS MEDICOS- VASCULAR</t>
  </si>
  <si>
    <t>AMORIM SERVIÇOS MEDICOS</t>
  </si>
  <si>
    <t>42 - Reparo e Manutenção de Veículos</t>
  </si>
  <si>
    <t>BRISANET SERVIÇOS DE COMUNICAÇÕES S.A</t>
  </si>
  <si>
    <t>SERVIÇOS DE INTERNET</t>
  </si>
  <si>
    <t xml:space="preserve">BRISANET SERVIÇOS INTERNET 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</si>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</sst>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10.OUT-24/OUTUBRO_PCF%20REV.10%20V3%20-%20Em%2022.08.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ROTA%20SERVI%C3%87OS%20N%C2%BA12.2018.12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CLINICA%20ENDOVIDA%20N%C2%BA%2019.2018.12.pdf" TargetMode="External"/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UPAE%20-%20MLN%20Servi%C3%A7os%20-%20Mauro%20Henrique%20-%20Ultrassonografia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CIEE%20UPAE-GRANDE%20RECIFE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UPAE%20-%20GPMJ%20SERVI%C3%87OS%20M%C3%89DICOS.pdf" TargetMode="External"/><Relationship Id="rId3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MED%20PLAN%20OTORRINO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EN%20HUR-%2018.2019.12.pdf" TargetMode="External"/><Relationship Id="rId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J%20M%20A%20V%20LABORAT%C3%93RIO%20n%2007%20%20%20out-18.pdf" TargetMode="External"/><Relationship Id="rId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IOXXI%20N%C2%BA%2003-2023-12_%202022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Ivaldo%20Calado%20-%20UPAE%202024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EM%20NUTRI%2003.2023.12%20-%20ALIMENTA%C3%87%C3%83O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DIVAIR-BATISTA-RIBEIRO_%20-_%20N%C2%BA%2006.2021.12.pdf" TargetMode="External"/><Relationship Id="rId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Rodrigues%20e%20Silva%20-%20UPAE%20Contabilidade_2024.pdf" TargetMode="External"/><Relationship Id="rId1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%20RUI%20CARLOS%20REUMATOLOGIA%20N%C2%BA%2003.2019.12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Para%20assinatura%20-%20Ec%20Diferencial%20-%20UPAE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%20A%20L%20R%20IMAGEM%20-%20N%2002.2023.12%20-%20UPAE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PALM%20SERVI%C3%87OS%20UPAE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SSINADO%20%20N.%2008.2022.12%20-%20TOPGASTRO%20SERVI%C3%87OS%20M%C3%89DICOS%20LTDA%20-%20UPAE%20ABREU%20E%20LIMA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INTERNET%20BRISANET%2010-2022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Rodrigues%20e%20Silva%20-%20UPAE%20Folha%20de%20Pagamento_2024.pdf" TargetMode="External"/><Relationship Id="rId1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LIMA%20E%20LIMA%20N%C2%BA%2014.2018.12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LAM%20INFORM%C3%81TICA%20N%C2%BA%2007.2018.12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DANILO%20ASSINADO%20N%C2%BA%2021.2018.12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MED%20PLAN%20ENDOCRINO%20N%C2%BA%2012.2019.12.pdf" TargetMode="External"/><Relationship Id="rId1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.2023.12%20BRAND%20SERVI%C3%87OS%20MEDICOS%20ENDOCRINO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MARIA%20ISABEL%20-%20CARDIOLOGISTA_2023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2024_Caup%20Desenvolvimento%20de%20Sistemas%20-%20UPAE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2022%20CONTRATO%20AMORIM%20N.02.2022.12%20-%20UPAE%20ABREU%20E%20LIMA.pdf" TargetMode="External"/><Relationship Id="rId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CGP%20Servi%C3%A7os%20de%20Radiologia%20-%20UPAE_2024.pdf" TargetMode="External"/><Relationship Id="rId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SSINADO%20SAPRA_UPAE_RECEBIDO%20VIA%20E-MAIL.pdf" TargetMode="External"/><Relationship Id="rId1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SIMONE%20SGOTTI-2-7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%202021%2012%20-%20LOCAR%20MASTER%20VE%C3%8DCULOS%20LTDA.pdf" TargetMode="External"/><Relationship Id="rId2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SAMIA%20CONTRATO%20%20N%C2%BA%2022.2018.12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%20SANCHES%20E%20SANCHES%20ASSINADO%20N%C2%BA%2001.2019.12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MED%20PLAN%20GASTRICO%20N%C2%BA%2002.2019.12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EST%20DE%20SERVI-%20CRM%20-%20seguran%C3%A7a%20do%20trabalho-%20UPAE.pdf" TargetMode="External"/><Relationship Id="rId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RASCON%20%20N%C2%B0%2006.pdf" TargetMode="External"/><Relationship Id="rId3" Type="http://schemas.openxmlformats.org/officeDocument/2006/relationships/hyperlink" Target="https://ibdah.com.br/wp-content/uploads/2021/01/CONTRATO-PJ-DERMATOLOGIA-S-FRANSCISCO-N-03-2018-min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C.P.C.P.I%20-%20UPAE%20-%2004.2022.12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SOUZA%20ADVOGADOS%20UPAE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2024_Dantas%20E%20Diniz%20Servi%C3%A7os%20M%C3%A9dicos%20-%20UPAE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EFG%20SERVI%C3%87OS%20MEDICOS%20N%C2%BA%2015.2019.12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PADR%C3%83O%20N%C2%BA%2004%202020%2012.pdf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6.2023.12%20INDIK%20SERVI%C3%87OS%20M%C3%89DICOS%20DE%20SA%C3%9ADE%20UPAE%20ABREU%20E%20LIMA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LIFE%20MEDICINA%2005%202020%20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B068C-40FB-4B0D-8D62-3105D5E4A89A}">
  <sheetPr>
    <tabColor indexed="13"/>
  </sheetPr>
  <dimension ref="A1:V992"/>
  <sheetViews>
    <sheetView showGridLines="0" tabSelected="1" topLeftCell="F40" zoomScale="90" zoomScaleNormal="90" workbookViewId="0">
      <selection activeCell="I44" sqref="I44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7267476001023</v>
      </c>
      <c r="B2" s="5" t="s">
        <v>9</v>
      </c>
      <c r="C2" s="6">
        <v>27057076000100</v>
      </c>
      <c r="D2" s="7" t="s">
        <v>10</v>
      </c>
      <c r="E2" s="8" t="s">
        <v>11</v>
      </c>
      <c r="F2" s="9">
        <v>44287</v>
      </c>
      <c r="G2" s="9">
        <v>44652</v>
      </c>
      <c r="H2" s="10">
        <v>11760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7267476001023</v>
      </c>
      <c r="B3" s="5" t="s">
        <v>9</v>
      </c>
      <c r="C3" s="6">
        <v>37814890000185</v>
      </c>
      <c r="D3" s="7" t="s">
        <v>13</v>
      </c>
      <c r="E3" s="8" t="s">
        <v>14</v>
      </c>
      <c r="F3" s="9">
        <v>44621</v>
      </c>
      <c r="G3" s="9">
        <v>45657</v>
      </c>
      <c r="H3" s="12">
        <v>12000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7267476001023</v>
      </c>
      <c r="B4" s="5" t="s">
        <v>9</v>
      </c>
      <c r="C4" s="6" t="s">
        <v>17</v>
      </c>
      <c r="D4" s="7" t="s">
        <v>18</v>
      </c>
      <c r="E4" s="8" t="s">
        <v>19</v>
      </c>
      <c r="F4" s="9">
        <v>43357</v>
      </c>
      <c r="G4" s="9">
        <v>45291</v>
      </c>
      <c r="H4" s="14">
        <v>234000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(OCULTAR)'!$Q$3:$S$136,3,0),"")</f>
        <v>7267476001023</v>
      </c>
      <c r="B5" s="5" t="s">
        <v>9</v>
      </c>
      <c r="C5" s="6">
        <v>11099428000150</v>
      </c>
      <c r="D5" s="7" t="s">
        <v>22</v>
      </c>
      <c r="E5" s="8" t="s">
        <v>23</v>
      </c>
      <c r="F5" s="9">
        <v>45444</v>
      </c>
      <c r="G5" s="9">
        <v>46022</v>
      </c>
      <c r="H5" s="12">
        <v>39600</v>
      </c>
      <c r="I5" s="11" t="s">
        <v>24</v>
      </c>
      <c r="V5" s="15" t="s">
        <v>25</v>
      </c>
    </row>
    <row r="6" spans="1:22" s="13" customFormat="1" ht="20.25" customHeight="1" x14ac:dyDescent="0.2">
      <c r="A6" s="4">
        <f>IFERROR(VLOOKUP(B6,'[1]DADOS (OCULTAR)'!$Q$3:$S$136,3,0),"")</f>
        <v>7267476001023</v>
      </c>
      <c r="B6" s="5" t="s">
        <v>9</v>
      </c>
      <c r="C6" s="6">
        <v>7083593000146</v>
      </c>
      <c r="D6" s="7" t="s">
        <v>26</v>
      </c>
      <c r="E6" s="8" t="s">
        <v>27</v>
      </c>
      <c r="F6" s="9">
        <v>45292</v>
      </c>
      <c r="G6" s="9">
        <v>46022</v>
      </c>
      <c r="H6" s="12">
        <v>20910.96</v>
      </c>
      <c r="I6" s="11" t="s">
        <v>28</v>
      </c>
      <c r="V6" s="15" t="s">
        <v>29</v>
      </c>
    </row>
    <row r="7" spans="1:22" s="13" customFormat="1" ht="20.25" customHeight="1" x14ac:dyDescent="0.2">
      <c r="A7" s="4">
        <f>IFERROR(VLOOKUP(B7,'[1]DADOS (OCULTAR)'!$Q$3:$S$136,3,0),"")</f>
        <v>7267476001023</v>
      </c>
      <c r="B7" s="5" t="s">
        <v>9</v>
      </c>
      <c r="C7" s="6">
        <v>7083593000146</v>
      </c>
      <c r="D7" s="7" t="s">
        <v>26</v>
      </c>
      <c r="E7" s="8" t="s">
        <v>30</v>
      </c>
      <c r="F7" s="9">
        <v>45292</v>
      </c>
      <c r="G7" s="9">
        <v>46022</v>
      </c>
      <c r="H7" s="12">
        <v>67862.399999999994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7267476001023</v>
      </c>
      <c r="B8" s="5" t="s">
        <v>9</v>
      </c>
      <c r="C8" s="6" t="s">
        <v>33</v>
      </c>
      <c r="D8" s="7" t="s">
        <v>34</v>
      </c>
      <c r="E8" s="8" t="s">
        <v>35</v>
      </c>
      <c r="F8" s="9">
        <v>43383</v>
      </c>
      <c r="G8" s="9">
        <v>45291</v>
      </c>
      <c r="H8" s="12">
        <v>266000</v>
      </c>
      <c r="I8" s="11" t="s">
        <v>36</v>
      </c>
      <c r="V8" s="15" t="s">
        <v>37</v>
      </c>
    </row>
    <row r="9" spans="1:22" s="13" customFormat="1" ht="20.25" customHeight="1" x14ac:dyDescent="0.2">
      <c r="A9" s="4">
        <f>IFERROR(VLOOKUP(B9,'[1]DADOS (OCULTAR)'!$Q$3:$S$136,3,0),"")</f>
        <v>7267476001023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43383</v>
      </c>
      <c r="G9" s="9">
        <v>44926</v>
      </c>
      <c r="H9" s="12">
        <v>11780</v>
      </c>
      <c r="I9" s="11" t="s">
        <v>41</v>
      </c>
      <c r="V9" s="15" t="s">
        <v>42</v>
      </c>
    </row>
    <row r="10" spans="1:22" s="13" customFormat="1" ht="20.25" customHeight="1" x14ac:dyDescent="0.2">
      <c r="A10" s="4">
        <f>IFERROR(VLOOKUP(B10,'[1]DADOS (OCULTAR)'!$Q$3:$S$136,3,0),"")</f>
        <v>7267476001023</v>
      </c>
      <c r="B10" s="5" t="s">
        <v>9</v>
      </c>
      <c r="C10" s="6">
        <v>50429810000136</v>
      </c>
      <c r="D10" s="7" t="s">
        <v>43</v>
      </c>
      <c r="E10" s="8" t="s">
        <v>44</v>
      </c>
      <c r="F10" s="9">
        <v>43788</v>
      </c>
      <c r="G10" s="9">
        <v>45322</v>
      </c>
      <c r="H10" s="12">
        <v>5260.7999999999993</v>
      </c>
      <c r="I10" s="11" t="s">
        <v>45</v>
      </c>
      <c r="V10" s="15" t="s">
        <v>46</v>
      </c>
    </row>
    <row r="11" spans="1:22" s="13" customFormat="1" ht="20.25" customHeight="1" x14ac:dyDescent="0.2">
      <c r="A11" s="4">
        <f>IFERROR(VLOOKUP(B11,'[1]DADOS (OCULTAR)'!$Q$3:$S$136,3,0),"")</f>
        <v>7267476001023</v>
      </c>
      <c r="B11" s="5" t="s">
        <v>9</v>
      </c>
      <c r="C11" s="6">
        <v>24449917000136</v>
      </c>
      <c r="D11" s="7" t="s">
        <v>47</v>
      </c>
      <c r="E11" s="8" t="s">
        <v>48</v>
      </c>
      <c r="F11" s="9">
        <v>45005</v>
      </c>
      <c r="G11" s="9">
        <v>45657</v>
      </c>
      <c r="H11" s="12">
        <v>132000</v>
      </c>
      <c r="I11" s="11" t="s">
        <v>49</v>
      </c>
      <c r="V11" s="15" t="s">
        <v>50</v>
      </c>
    </row>
    <row r="12" spans="1:22" s="13" customFormat="1" ht="20.25" customHeight="1" x14ac:dyDescent="0.2">
      <c r="A12" s="4">
        <f>IFERROR(VLOOKUP(B12,'[1]DADOS (OCULTAR)'!$Q$3:$S$136,3,0),"")</f>
        <v>7267476001023</v>
      </c>
      <c r="B12" s="5" t="s">
        <v>9</v>
      </c>
      <c r="C12" s="6" t="s">
        <v>51</v>
      </c>
      <c r="D12" s="7" t="s">
        <v>52</v>
      </c>
      <c r="E12" s="8" t="s">
        <v>19</v>
      </c>
      <c r="F12" s="9">
        <v>43467</v>
      </c>
      <c r="G12" s="9">
        <v>45291</v>
      </c>
      <c r="H12" s="12">
        <v>177000</v>
      </c>
      <c r="I12" s="11" t="s">
        <v>53</v>
      </c>
      <c r="V12" s="15" t="s">
        <v>54</v>
      </c>
    </row>
    <row r="13" spans="1:22" s="13" customFormat="1" ht="20.25" customHeight="1" x14ac:dyDescent="0.2">
      <c r="A13" s="4">
        <f>IFERROR(VLOOKUP(B13,'[1]DADOS (OCULTAR)'!$Q$3:$S$136,3,0),"")</f>
        <v>7267476001023</v>
      </c>
      <c r="B13" s="5" t="s">
        <v>9</v>
      </c>
      <c r="C13" s="6">
        <v>4254254000197</v>
      </c>
      <c r="D13" s="7" t="s">
        <v>55</v>
      </c>
      <c r="E13" s="8" t="s">
        <v>56</v>
      </c>
      <c r="F13" s="9">
        <v>44682</v>
      </c>
      <c r="G13" s="9">
        <v>45657</v>
      </c>
      <c r="H13" s="12">
        <v>72000</v>
      </c>
      <c r="I13" s="11" t="s">
        <v>57</v>
      </c>
      <c r="V13" s="15" t="s">
        <v>58</v>
      </c>
    </row>
    <row r="14" spans="1:22" s="13" customFormat="1" ht="20.25" customHeight="1" x14ac:dyDescent="0.2">
      <c r="A14" s="4">
        <f>IFERROR(VLOOKUP(B14,'[1]DADOS (OCULTAR)'!$Q$3:$S$136,3,0),"")</f>
        <v>7267476001023</v>
      </c>
      <c r="B14" s="5" t="s">
        <v>9</v>
      </c>
      <c r="C14" s="6" t="s">
        <v>59</v>
      </c>
      <c r="D14" s="7" t="s">
        <v>60</v>
      </c>
      <c r="E14" s="8" t="s">
        <v>61</v>
      </c>
      <c r="F14" s="9">
        <v>43432</v>
      </c>
      <c r="G14" s="9">
        <v>45291</v>
      </c>
      <c r="H14" s="12">
        <v>18910</v>
      </c>
      <c r="I14" s="11" t="s">
        <v>62</v>
      </c>
      <c r="V14" s="15" t="s">
        <v>63</v>
      </c>
    </row>
    <row r="15" spans="1:22" s="13" customFormat="1" ht="20.25" customHeight="1" x14ac:dyDescent="0.2">
      <c r="A15" s="4">
        <f>IFERROR(VLOOKUP(B15,'[1]DADOS (OCULTAR)'!$Q$3:$S$136,3,0),"")</f>
        <v>7267476001023</v>
      </c>
      <c r="B15" s="5" t="s">
        <v>9</v>
      </c>
      <c r="C15" s="6" t="s">
        <v>64</v>
      </c>
      <c r="D15" s="7" t="s">
        <v>65</v>
      </c>
      <c r="E15" s="8" t="s">
        <v>19</v>
      </c>
      <c r="F15" s="9">
        <v>43413</v>
      </c>
      <c r="G15" s="9">
        <v>45291</v>
      </c>
      <c r="H15" s="12">
        <v>366000</v>
      </c>
      <c r="I15" s="11" t="s">
        <v>66</v>
      </c>
      <c r="V15" s="15" t="s">
        <v>67</v>
      </c>
    </row>
    <row r="16" spans="1:22" s="13" customFormat="1" ht="20.25" customHeight="1" x14ac:dyDescent="0.2">
      <c r="A16" s="4">
        <f>IFERROR(VLOOKUP(B16,'[1]DADOS (OCULTAR)'!$Q$3:$S$136,3,0),"")</f>
        <v>7267476001023</v>
      </c>
      <c r="B16" s="5" t="s">
        <v>9</v>
      </c>
      <c r="C16" s="6" t="s">
        <v>68</v>
      </c>
      <c r="D16" s="7" t="s">
        <v>69</v>
      </c>
      <c r="E16" s="8" t="s">
        <v>70</v>
      </c>
      <c r="F16" s="9">
        <v>43435</v>
      </c>
      <c r="G16" s="9">
        <v>44926</v>
      </c>
      <c r="H16" s="12">
        <v>152982.79</v>
      </c>
      <c r="I16" s="11" t="s">
        <v>71</v>
      </c>
      <c r="V16" s="15" t="s">
        <v>72</v>
      </c>
    </row>
    <row r="17" spans="1:22" s="13" customFormat="1" ht="20.25" customHeight="1" x14ac:dyDescent="0.2">
      <c r="A17" s="4">
        <f>IFERROR(VLOOKUP(B17,'[1]DADOS (OCULTAR)'!$Q$3:$S$136,3,0),"")</f>
        <v>7267476001023</v>
      </c>
      <c r="B17" s="5" t="s">
        <v>9</v>
      </c>
      <c r="C17" s="6">
        <v>54315236000146</v>
      </c>
      <c r="D17" s="7" t="s">
        <v>73</v>
      </c>
      <c r="E17" s="8" t="s">
        <v>74</v>
      </c>
      <c r="F17" s="9">
        <v>45413</v>
      </c>
      <c r="G17" s="9">
        <v>45658</v>
      </c>
      <c r="H17" s="12">
        <v>79200</v>
      </c>
      <c r="I17" s="11" t="s">
        <v>75</v>
      </c>
      <c r="V17" s="15" t="s">
        <v>76</v>
      </c>
    </row>
    <row r="18" spans="1:22" s="13" customFormat="1" ht="20.25" customHeight="1" x14ac:dyDescent="0.2">
      <c r="A18" s="4">
        <f>IFERROR(VLOOKUP(B18,'[1]DADOS (OCULTAR)'!$Q$3:$S$136,3,0),"")</f>
        <v>7267476001023</v>
      </c>
      <c r="B18" s="5" t="s">
        <v>9</v>
      </c>
      <c r="C18" s="6" t="s">
        <v>77</v>
      </c>
      <c r="D18" s="7" t="s">
        <v>78</v>
      </c>
      <c r="E18" s="8" t="s">
        <v>79</v>
      </c>
      <c r="F18" s="9">
        <v>43435</v>
      </c>
      <c r="G18" s="9">
        <v>45657</v>
      </c>
      <c r="H18" s="12">
        <v>301830.90999999997</v>
      </c>
      <c r="I18" s="11" t="s">
        <v>80</v>
      </c>
      <c r="V18" s="15" t="s">
        <v>81</v>
      </c>
    </row>
    <row r="19" spans="1:22" s="13" customFormat="1" ht="20.25" customHeight="1" x14ac:dyDescent="0.2">
      <c r="A19" s="4">
        <f>IFERROR(VLOOKUP(B19,'[1]DADOS (OCULTAR)'!$Q$3:$S$136,3,0),"")</f>
        <v>7267476001023</v>
      </c>
      <c r="B19" s="5" t="s">
        <v>9</v>
      </c>
      <c r="C19" s="6" t="s">
        <v>82</v>
      </c>
      <c r="D19" s="7" t="s">
        <v>83</v>
      </c>
      <c r="E19" s="8" t="s">
        <v>19</v>
      </c>
      <c r="F19" s="9">
        <v>43405</v>
      </c>
      <c r="G19" s="9">
        <v>45291</v>
      </c>
      <c r="H19" s="12">
        <v>186000</v>
      </c>
      <c r="I19" s="11" t="s">
        <v>84</v>
      </c>
      <c r="V19" s="15" t="s">
        <v>85</v>
      </c>
    </row>
    <row r="20" spans="1:22" s="13" customFormat="1" ht="20.25" customHeight="1" x14ac:dyDescent="0.2">
      <c r="A20" s="4">
        <f>IFERROR(VLOOKUP(B20,'[1]DADOS (OCULTAR)'!$Q$3:$S$136,3,0),"")</f>
        <v>7267476001023</v>
      </c>
      <c r="B20" s="5" t="s">
        <v>9</v>
      </c>
      <c r="C20" s="6">
        <v>30317221000159</v>
      </c>
      <c r="D20" s="7" t="s">
        <v>86</v>
      </c>
      <c r="E20" s="8" t="s">
        <v>48</v>
      </c>
      <c r="F20" s="9">
        <v>45139</v>
      </c>
      <c r="G20" s="9">
        <v>45657</v>
      </c>
      <c r="H20" s="12">
        <v>432000</v>
      </c>
      <c r="I20" s="11" t="s">
        <v>87</v>
      </c>
      <c r="V20" s="15" t="s">
        <v>88</v>
      </c>
    </row>
    <row r="21" spans="1:22" s="13" customFormat="1" ht="20.25" customHeight="1" x14ac:dyDescent="0.2">
      <c r="A21" s="4">
        <f>IFERROR(VLOOKUP(B21,'[1]DADOS (OCULTAR)'!$Q$3:$S$136,3,0),"")</f>
        <v>7267476001023</v>
      </c>
      <c r="B21" s="5" t="s">
        <v>9</v>
      </c>
      <c r="C21" s="6">
        <v>37055071000100</v>
      </c>
      <c r="D21" s="7" t="s">
        <v>89</v>
      </c>
      <c r="E21" s="8" t="s">
        <v>48</v>
      </c>
      <c r="F21" s="9">
        <v>45078</v>
      </c>
      <c r="G21" s="9">
        <v>45657</v>
      </c>
      <c r="H21" s="12">
        <v>432000</v>
      </c>
      <c r="I21" s="11" t="s">
        <v>90</v>
      </c>
      <c r="V21" s="15" t="s">
        <v>91</v>
      </c>
    </row>
    <row r="22" spans="1:22" s="13" customFormat="1" ht="20.25" customHeight="1" x14ac:dyDescent="0.2">
      <c r="A22" s="4">
        <f>IFERROR(VLOOKUP(B22,'[1]DADOS (OCULTAR)'!$Q$3:$S$136,3,0),"")</f>
        <v>7267476001023</v>
      </c>
      <c r="B22" s="5" t="s">
        <v>9</v>
      </c>
      <c r="C22" s="6">
        <v>52987499000176</v>
      </c>
      <c r="D22" s="7" t="s">
        <v>92</v>
      </c>
      <c r="E22" s="8" t="s">
        <v>48</v>
      </c>
      <c r="F22" s="9">
        <v>45261</v>
      </c>
      <c r="G22" s="9">
        <v>45657</v>
      </c>
      <c r="H22" s="12">
        <v>79200</v>
      </c>
      <c r="I22" s="11" t="s">
        <v>93</v>
      </c>
      <c r="V22" s="15" t="s">
        <v>94</v>
      </c>
    </row>
    <row r="23" spans="1:22" s="13" customFormat="1" ht="20.25" customHeight="1" x14ac:dyDescent="0.2">
      <c r="A23" s="4">
        <f>IFERROR(VLOOKUP(B23,'[1]DADOS (OCULTAR)'!$Q$3:$S$136,3,0),"")</f>
        <v>7267476001023</v>
      </c>
      <c r="B23" s="5" t="s">
        <v>9</v>
      </c>
      <c r="C23" s="6">
        <v>12184472000120</v>
      </c>
      <c r="D23" s="7" t="s">
        <v>95</v>
      </c>
      <c r="E23" s="8" t="s">
        <v>96</v>
      </c>
      <c r="F23" s="9">
        <v>44331</v>
      </c>
      <c r="G23" s="9">
        <v>44696</v>
      </c>
      <c r="H23" s="12">
        <v>19800</v>
      </c>
      <c r="I23" s="11" t="s">
        <v>97</v>
      </c>
      <c r="V23" s="15" t="s">
        <v>98</v>
      </c>
    </row>
    <row r="24" spans="1:22" s="13" customFormat="1" ht="20.25" customHeight="1" x14ac:dyDescent="0.2">
      <c r="A24" s="4">
        <f>IFERROR(VLOOKUP(B24,'[1]DADOS (OCULTAR)'!$Q$3:$S$136,3,0),"")</f>
        <v>7267476001023</v>
      </c>
      <c r="B24" s="5" t="s">
        <v>9</v>
      </c>
      <c r="C24" s="6" t="s">
        <v>99</v>
      </c>
      <c r="D24" s="7" t="s">
        <v>100</v>
      </c>
      <c r="E24" s="8" t="s">
        <v>101</v>
      </c>
      <c r="F24" s="9">
        <v>43497</v>
      </c>
      <c r="G24" s="9">
        <v>44561</v>
      </c>
      <c r="H24" s="12">
        <v>300220</v>
      </c>
      <c r="I24" s="11" t="s">
        <v>102</v>
      </c>
      <c r="V24" s="15" t="s">
        <v>103</v>
      </c>
    </row>
    <row r="25" spans="1:22" s="13" customFormat="1" ht="20.25" customHeight="1" x14ac:dyDescent="0.2">
      <c r="A25" s="4">
        <f>IFERROR(VLOOKUP(B25,'[1]DADOS (OCULTAR)'!$Q$3:$S$136,3,0),"")</f>
        <v>7267476001023</v>
      </c>
      <c r="B25" s="5" t="s">
        <v>9</v>
      </c>
      <c r="C25" s="6">
        <v>22969924000133</v>
      </c>
      <c r="D25" s="7" t="s">
        <v>104</v>
      </c>
      <c r="E25" s="8" t="s">
        <v>105</v>
      </c>
      <c r="F25" s="9">
        <v>45292</v>
      </c>
      <c r="G25" s="9">
        <v>45657</v>
      </c>
      <c r="H25" s="12">
        <v>165000</v>
      </c>
      <c r="I25" s="11" t="s">
        <v>106</v>
      </c>
      <c r="V25" s="15" t="s">
        <v>107</v>
      </c>
    </row>
    <row r="26" spans="1:22" s="13" customFormat="1" ht="20.25" customHeight="1" x14ac:dyDescent="0.2">
      <c r="A26" s="4">
        <f>IFERROR(VLOOKUP(B26,'[1]DADOS (OCULTAR)'!$Q$3:$S$136,3,0),"")</f>
        <v>7267476001023</v>
      </c>
      <c r="B26" s="5" t="s">
        <v>9</v>
      </c>
      <c r="C26" s="6">
        <v>35307923000175</v>
      </c>
      <c r="D26" s="7" t="s">
        <v>108</v>
      </c>
      <c r="E26" s="8" t="s">
        <v>109</v>
      </c>
      <c r="F26" s="9">
        <v>45352</v>
      </c>
      <c r="G26" s="9">
        <v>46022</v>
      </c>
      <c r="H26" s="12">
        <v>39600</v>
      </c>
      <c r="I26" s="11" t="s">
        <v>110</v>
      </c>
      <c r="V26" s="15" t="s">
        <v>111</v>
      </c>
    </row>
    <row r="27" spans="1:22" s="13" customFormat="1" ht="20.25" customHeight="1" x14ac:dyDescent="0.2">
      <c r="A27" s="4">
        <f>IFERROR(VLOOKUP(B27,'[1]DADOS (OCULTAR)'!$Q$3:$S$136,3,0),"")</f>
        <v>7267476001023</v>
      </c>
      <c r="B27" s="5" t="s">
        <v>9</v>
      </c>
      <c r="C27" s="6">
        <v>45599517000187</v>
      </c>
      <c r="D27" s="7" t="s">
        <v>112</v>
      </c>
      <c r="E27" s="8" t="s">
        <v>113</v>
      </c>
      <c r="F27" s="9">
        <v>45352</v>
      </c>
      <c r="G27" s="9">
        <v>46022</v>
      </c>
      <c r="H27" s="12">
        <v>79200</v>
      </c>
      <c r="I27" s="11" t="s">
        <v>114</v>
      </c>
      <c r="V27" s="15" t="s">
        <v>115</v>
      </c>
    </row>
    <row r="28" spans="1:22" s="13" customFormat="1" ht="20.25" customHeight="1" x14ac:dyDescent="0.2">
      <c r="A28" s="4">
        <f>IFERROR(VLOOKUP(B28,'[1]DADOS (OCULTAR)'!$Q$3:$S$136,3,0),"")</f>
        <v>7267476001023</v>
      </c>
      <c r="B28" s="5" t="s">
        <v>9</v>
      </c>
      <c r="C28" s="6" t="s">
        <v>116</v>
      </c>
      <c r="D28" s="7" t="s">
        <v>117</v>
      </c>
      <c r="E28" s="8" t="s">
        <v>19</v>
      </c>
      <c r="F28" s="9">
        <v>43586</v>
      </c>
      <c r="G28" s="9">
        <v>45291</v>
      </c>
      <c r="H28" s="12">
        <v>330000</v>
      </c>
      <c r="I28" s="11" t="s">
        <v>118</v>
      </c>
      <c r="V28" s="15" t="s">
        <v>119</v>
      </c>
    </row>
    <row r="29" spans="1:22" s="13" customFormat="1" ht="20.25" customHeight="1" x14ac:dyDescent="0.2">
      <c r="A29" s="4">
        <f>IFERROR(VLOOKUP(B29,'[1]DADOS (OCULTAR)'!$Q$3:$S$136,3,0),"")</f>
        <v>7267476001023</v>
      </c>
      <c r="B29" s="5" t="s">
        <v>9</v>
      </c>
      <c r="C29" s="6" t="s">
        <v>120</v>
      </c>
      <c r="D29" s="7" t="s">
        <v>121</v>
      </c>
      <c r="E29" s="8" t="s">
        <v>122</v>
      </c>
      <c r="F29" s="9">
        <v>43356</v>
      </c>
      <c r="G29" s="9">
        <v>44926</v>
      </c>
      <c r="H29" s="12">
        <v>62673</v>
      </c>
      <c r="I29" s="11" t="s">
        <v>123</v>
      </c>
      <c r="V29" s="15" t="s">
        <v>124</v>
      </c>
    </row>
    <row r="30" spans="1:22" s="13" customFormat="1" ht="20.25" customHeight="1" x14ac:dyDescent="0.2">
      <c r="A30" s="4">
        <f>IFERROR(VLOOKUP(B30,'[1]DADOS (OCULTAR)'!$Q$3:$S$136,3,0),"")</f>
        <v>7267476001023</v>
      </c>
      <c r="B30" s="5" t="s">
        <v>9</v>
      </c>
      <c r="C30" s="6">
        <v>17475068000120</v>
      </c>
      <c r="D30" s="7" t="s">
        <v>125</v>
      </c>
      <c r="E30" s="8" t="s">
        <v>126</v>
      </c>
      <c r="F30" s="9">
        <v>44986</v>
      </c>
      <c r="G30" s="9">
        <v>45657</v>
      </c>
      <c r="H30" s="12">
        <v>432000</v>
      </c>
      <c r="I30" s="11" t="s">
        <v>127</v>
      </c>
      <c r="V30" s="15" t="s">
        <v>128</v>
      </c>
    </row>
    <row r="31" spans="1:22" s="13" customFormat="1" ht="20.25" customHeight="1" x14ac:dyDescent="0.2">
      <c r="A31" s="4">
        <f>IFERROR(VLOOKUP(B31,'[1]DADOS (OCULTAR)'!$Q$3:$S$136,3,0),"")</f>
        <v>7267476001023</v>
      </c>
      <c r="B31" s="5" t="s">
        <v>9</v>
      </c>
      <c r="C31" s="6" t="s">
        <v>129</v>
      </c>
      <c r="D31" s="16" t="s">
        <v>130</v>
      </c>
      <c r="E31" s="8" t="s">
        <v>131</v>
      </c>
      <c r="F31" s="9">
        <v>43472</v>
      </c>
      <c r="G31" s="9">
        <v>44934</v>
      </c>
      <c r="H31" s="12">
        <v>24000</v>
      </c>
      <c r="I31" s="11" t="s">
        <v>132</v>
      </c>
      <c r="V31" s="15" t="s">
        <v>133</v>
      </c>
    </row>
    <row r="32" spans="1:22" s="13" customFormat="1" ht="20.25" customHeight="1" x14ac:dyDescent="0.2">
      <c r="A32" s="4">
        <f>IFERROR(VLOOKUP(B32,'[1]DADOS (OCULTAR)'!$Q$3:$S$136,3,0),"")</f>
        <v>7267476001023</v>
      </c>
      <c r="B32" s="5" t="s">
        <v>9</v>
      </c>
      <c r="C32" s="6">
        <v>52325876000101</v>
      </c>
      <c r="D32" s="7" t="s">
        <v>134</v>
      </c>
      <c r="E32" s="8" t="s">
        <v>135</v>
      </c>
      <c r="F32" s="9">
        <v>45323</v>
      </c>
      <c r="G32" s="9">
        <v>46022</v>
      </c>
      <c r="H32" s="12">
        <v>12000</v>
      </c>
      <c r="I32" s="11" t="s">
        <v>136</v>
      </c>
      <c r="V32" s="15" t="s">
        <v>137</v>
      </c>
    </row>
    <row r="33" spans="1:22" s="13" customFormat="1" ht="20.25" customHeight="1" x14ac:dyDescent="0.2">
      <c r="A33" s="4">
        <f>IFERROR(VLOOKUP(B33,'[1]DADOS (OCULTAR)'!$Q$3:$S$136,3,0),"")</f>
        <v>7267476001023</v>
      </c>
      <c r="B33" s="5" t="s">
        <v>9</v>
      </c>
      <c r="C33" s="6">
        <v>8433386000137</v>
      </c>
      <c r="D33" s="7" t="s">
        <v>138</v>
      </c>
      <c r="E33" s="8" t="s">
        <v>48</v>
      </c>
      <c r="F33" s="9">
        <v>44988</v>
      </c>
      <c r="G33" s="9">
        <v>45657</v>
      </c>
      <c r="H33" s="12">
        <v>1920</v>
      </c>
      <c r="I33" s="11" t="s">
        <v>139</v>
      </c>
      <c r="V33" s="15" t="s">
        <v>140</v>
      </c>
    </row>
    <row r="34" spans="1:22" s="13" customFormat="1" ht="20.25" customHeight="1" x14ac:dyDescent="0.2">
      <c r="A34" s="4">
        <f>IFERROR(VLOOKUP(B34,'[1]DADOS (OCULTAR)'!$Q$3:$S$136,3,0),"")</f>
        <v>7267476001023</v>
      </c>
      <c r="B34" s="5" t="s">
        <v>9</v>
      </c>
      <c r="C34" s="6" t="s">
        <v>141</v>
      </c>
      <c r="D34" s="7" t="s">
        <v>142</v>
      </c>
      <c r="E34" s="8" t="s">
        <v>143</v>
      </c>
      <c r="F34" s="9">
        <v>43710</v>
      </c>
      <c r="G34" s="9">
        <v>45291</v>
      </c>
      <c r="H34" s="12">
        <v>15600</v>
      </c>
      <c r="I34" s="11" t="s">
        <v>144</v>
      </c>
      <c r="V34" s="15" t="s">
        <v>145</v>
      </c>
    </row>
    <row r="35" spans="1:22" s="13" customFormat="1" ht="20.25" customHeight="1" x14ac:dyDescent="0.2">
      <c r="A35" s="4">
        <f>IFERROR(VLOOKUP(B35,'[1]DADOS (OCULTAR)'!$Q$3:$S$136,3,0),"")</f>
        <v>7267476001023</v>
      </c>
      <c r="B35" s="5" t="s">
        <v>9</v>
      </c>
      <c r="C35" s="6" t="s">
        <v>146</v>
      </c>
      <c r="D35" s="7" t="s">
        <v>147</v>
      </c>
      <c r="E35" s="8" t="s">
        <v>148</v>
      </c>
      <c r="F35" s="9">
        <v>43467</v>
      </c>
      <c r="G35" s="9">
        <v>45291</v>
      </c>
      <c r="H35" s="12">
        <v>312000</v>
      </c>
      <c r="I35" s="11" t="s">
        <v>149</v>
      </c>
      <c r="V35" s="15" t="s">
        <v>150</v>
      </c>
    </row>
    <row r="36" spans="1:22" s="13" customFormat="1" ht="20.25" customHeight="1" x14ac:dyDescent="0.2">
      <c r="A36" s="4">
        <f>IFERROR(VLOOKUP(B36,'[1]DADOS (OCULTAR)'!$Q$3:$S$136,3,0),"")</f>
        <v>7267476001023</v>
      </c>
      <c r="B36" s="5" t="s">
        <v>9</v>
      </c>
      <c r="C36" s="6" t="s">
        <v>146</v>
      </c>
      <c r="D36" s="7" t="s">
        <v>151</v>
      </c>
      <c r="E36" s="8" t="s">
        <v>152</v>
      </c>
      <c r="F36" s="9">
        <v>43405</v>
      </c>
      <c r="G36" s="9">
        <v>45291</v>
      </c>
      <c r="H36" s="12">
        <v>312000</v>
      </c>
      <c r="I36" s="11" t="s">
        <v>153</v>
      </c>
      <c r="V36" s="15" t="s">
        <v>154</v>
      </c>
    </row>
    <row r="37" spans="1:22" s="13" customFormat="1" ht="20.25" customHeight="1" x14ac:dyDescent="0.2">
      <c r="A37" s="4">
        <f>IFERROR(VLOOKUP(B37,'[1]DADOS (OCULTAR)'!$Q$3:$S$136,3,0),"")</f>
        <v>7267476001023</v>
      </c>
      <c r="B37" s="5" t="s">
        <v>9</v>
      </c>
      <c r="C37" s="6" t="s">
        <v>146</v>
      </c>
      <c r="D37" s="7" t="s">
        <v>147</v>
      </c>
      <c r="E37" s="8" t="s">
        <v>155</v>
      </c>
      <c r="F37" s="9">
        <v>43697</v>
      </c>
      <c r="G37" s="9">
        <v>45291</v>
      </c>
      <c r="H37" s="12">
        <v>312000</v>
      </c>
      <c r="I37" s="11" t="s">
        <v>156</v>
      </c>
      <c r="V37" s="15" t="s">
        <v>157</v>
      </c>
    </row>
    <row r="38" spans="1:22" s="13" customFormat="1" ht="20.25" customHeight="1" x14ac:dyDescent="0.2">
      <c r="A38" s="4">
        <f>IFERROR(VLOOKUP(B38,'[1]DADOS (OCULTAR)'!$Q$3:$S$136,3,0),"")</f>
        <v>7267476001023</v>
      </c>
      <c r="B38" s="5" t="s">
        <v>9</v>
      </c>
      <c r="C38" s="6">
        <v>29758485000169</v>
      </c>
      <c r="D38" s="7" t="s">
        <v>158</v>
      </c>
      <c r="E38" s="8" t="s">
        <v>143</v>
      </c>
      <c r="F38" s="9">
        <v>43907</v>
      </c>
      <c r="G38" s="9">
        <v>45291</v>
      </c>
      <c r="H38" s="12">
        <v>135000</v>
      </c>
      <c r="I38" s="11" t="s">
        <v>159</v>
      </c>
      <c r="V38" s="15" t="s">
        <v>160</v>
      </c>
    </row>
    <row r="39" spans="1:22" s="13" customFormat="1" ht="20.25" customHeight="1" x14ac:dyDescent="0.2">
      <c r="A39" s="4">
        <f>IFERROR(VLOOKUP(B39,'[1]DADOS (OCULTAR)'!$Q$3:$S$136,3,0),"")</f>
        <v>7267476001023</v>
      </c>
      <c r="B39" s="5" t="s">
        <v>9</v>
      </c>
      <c r="C39" s="6">
        <v>27708043000182</v>
      </c>
      <c r="D39" s="7" t="s">
        <v>161</v>
      </c>
      <c r="E39" s="8" t="s">
        <v>162</v>
      </c>
      <c r="F39" s="9">
        <v>43952</v>
      </c>
      <c r="G39" s="9">
        <v>44682</v>
      </c>
      <c r="H39" s="12">
        <v>6000</v>
      </c>
      <c r="I39" s="11" t="s">
        <v>163</v>
      </c>
      <c r="V39" s="15" t="s">
        <v>164</v>
      </c>
    </row>
    <row r="40" spans="1:22" s="13" customFormat="1" ht="20.25" customHeight="1" x14ac:dyDescent="0.2">
      <c r="A40" s="4">
        <f>IFERROR(VLOOKUP(B40,'[1]DADOS (OCULTAR)'!$Q$3:$S$136,3,0),"")</f>
        <v>7267476001023</v>
      </c>
      <c r="B40" s="5" t="s">
        <v>9</v>
      </c>
      <c r="C40" s="6">
        <v>10998292000157</v>
      </c>
      <c r="D40" s="7" t="s">
        <v>165</v>
      </c>
      <c r="E40" s="8" t="s">
        <v>166</v>
      </c>
      <c r="F40" s="9">
        <v>43613</v>
      </c>
      <c r="G40" s="9">
        <v>45413</v>
      </c>
      <c r="H40" s="12">
        <v>4080</v>
      </c>
      <c r="I40" s="11" t="s">
        <v>167</v>
      </c>
      <c r="V40" s="15" t="s">
        <v>168</v>
      </c>
    </row>
    <row r="41" spans="1:22" s="13" customFormat="1" ht="20.25" customHeight="1" x14ac:dyDescent="0.2">
      <c r="A41" s="4">
        <f>IFERROR(VLOOKUP(B41,'[1]DADOS (OCULTAR)'!$Q$3:$S$136,3,0),"")</f>
        <v>7267476001023</v>
      </c>
      <c r="B41" s="5" t="s">
        <v>9</v>
      </c>
      <c r="C41" s="6">
        <v>31197406000130</v>
      </c>
      <c r="D41" s="7" t="s">
        <v>169</v>
      </c>
      <c r="E41" s="8" t="s">
        <v>170</v>
      </c>
      <c r="F41" s="9">
        <v>44774</v>
      </c>
      <c r="G41" s="9">
        <v>45657</v>
      </c>
      <c r="H41" s="12">
        <v>96000</v>
      </c>
      <c r="I41" s="11" t="s">
        <v>171</v>
      </c>
      <c r="V41" s="15" t="s">
        <v>172</v>
      </c>
    </row>
    <row r="42" spans="1:22" s="13" customFormat="1" ht="20.25" customHeight="1" x14ac:dyDescent="0.2">
      <c r="A42" s="4">
        <f>IFERROR(VLOOKUP(B42,'[1]DADOS (OCULTAR)'!$Q$3:$S$136,3,0),"")</f>
        <v>7267476001023</v>
      </c>
      <c r="B42" s="5" t="s">
        <v>9</v>
      </c>
      <c r="C42" s="6">
        <v>30059564000160</v>
      </c>
      <c r="D42" s="7" t="s">
        <v>173</v>
      </c>
      <c r="E42" s="8" t="s">
        <v>174</v>
      </c>
      <c r="F42" s="9">
        <v>44060</v>
      </c>
      <c r="G42" s="9">
        <v>45657</v>
      </c>
      <c r="H42" s="12">
        <v>165000</v>
      </c>
      <c r="I42" s="11" t="s">
        <v>175</v>
      </c>
      <c r="V42" s="15" t="s">
        <v>176</v>
      </c>
    </row>
    <row r="43" spans="1:22" s="13" customFormat="1" ht="20.25" customHeight="1" x14ac:dyDescent="0.2">
      <c r="A43" s="4">
        <f>IFERROR(VLOOKUP(B43,'[1]DADOS (OCULTAR)'!$Q$3:$S$136,3,0),"")</f>
        <v>7267476001023</v>
      </c>
      <c r="B43" s="5" t="s">
        <v>9</v>
      </c>
      <c r="C43" s="6">
        <v>28514956000120</v>
      </c>
      <c r="D43" s="7" t="s">
        <v>177</v>
      </c>
      <c r="E43" s="8" t="s">
        <v>178</v>
      </c>
      <c r="F43" s="9">
        <v>43778</v>
      </c>
      <c r="G43" s="9">
        <v>45291</v>
      </c>
      <c r="H43" s="12">
        <v>17750</v>
      </c>
      <c r="I43" s="11" t="s">
        <v>179</v>
      </c>
      <c r="V43" s="15" t="s">
        <v>180</v>
      </c>
    </row>
    <row r="44" spans="1:22" s="13" customFormat="1" ht="20.25" customHeight="1" x14ac:dyDescent="0.2">
      <c r="A44" s="4">
        <f>IFERROR(VLOOKUP(B44,'[1]DADOS (OCULTAR)'!$Q$3:$S$136,3,0),"")</f>
        <v>7267476001023</v>
      </c>
      <c r="B44" s="5" t="s">
        <v>9</v>
      </c>
      <c r="C44" s="6">
        <v>22430421000195</v>
      </c>
      <c r="D44" s="7" t="s">
        <v>181</v>
      </c>
      <c r="E44" s="8" t="s">
        <v>182</v>
      </c>
      <c r="F44" s="9">
        <v>45474</v>
      </c>
      <c r="G44" s="9">
        <v>44743</v>
      </c>
      <c r="H44" s="12">
        <v>66000</v>
      </c>
      <c r="I44" s="11" t="s">
        <v>183</v>
      </c>
      <c r="V44" s="15" t="s">
        <v>184</v>
      </c>
    </row>
    <row r="45" spans="1:22" s="13" customFormat="1" ht="20.25" customHeight="1" x14ac:dyDescent="0.2">
      <c r="A45" s="4">
        <f>IFERROR(VLOOKUP(B45,'[1]DADOS (OCULTAR)'!$Q$3:$S$136,3,0),"")</f>
        <v>7267476001023</v>
      </c>
      <c r="B45" s="5" t="s">
        <v>9</v>
      </c>
      <c r="C45" s="6">
        <v>45262273000142</v>
      </c>
      <c r="D45" s="7" t="s">
        <v>185</v>
      </c>
      <c r="E45" s="8" t="s">
        <v>186</v>
      </c>
      <c r="F45" s="9">
        <v>44603</v>
      </c>
      <c r="G45" s="9">
        <v>46022</v>
      </c>
      <c r="H45" s="12">
        <v>79200</v>
      </c>
      <c r="I45" s="11" t="s">
        <v>187</v>
      </c>
      <c r="V45" s="15" t="s">
        <v>188</v>
      </c>
    </row>
    <row r="46" spans="1:22" s="13" customFormat="1" ht="20.25" customHeight="1" x14ac:dyDescent="0.2">
      <c r="A46" s="4">
        <f>IFERROR(VLOOKUP(B46,'[1]DADOS (OCULTAR)'!$Q$3:$S$136,3,0),"")</f>
        <v>7267476001023</v>
      </c>
      <c r="B46" s="5" t="s">
        <v>9</v>
      </c>
      <c r="C46" s="6">
        <v>4601397000128</v>
      </c>
      <c r="D46" s="7" t="s">
        <v>189</v>
      </c>
      <c r="E46" s="8" t="s">
        <v>190</v>
      </c>
      <c r="F46" s="9">
        <v>44853</v>
      </c>
      <c r="G46" s="9">
        <v>46022</v>
      </c>
      <c r="H46" s="12">
        <v>690</v>
      </c>
      <c r="I46" s="11" t="s">
        <v>191</v>
      </c>
      <c r="V46" s="15" t="s">
        <v>192</v>
      </c>
    </row>
    <row r="47" spans="1:22" ht="20.25" customHeight="1" x14ac:dyDescent="0.2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E8E266E-7155-4477-A027-B1605B9889EE}">
      <formula1>UNIDADES_OSS</formula1>
    </dataValidation>
  </dataValidations>
  <hyperlinks>
    <hyperlink ref="I2" r:id="rId1" xr:uid="{081D617B-0039-4DF3-AFE9-1EF64E30C5EC}"/>
    <hyperlink ref="I3" r:id="rId2" xr:uid="{B44AC3C6-CFC5-4159-B360-0B68C1539C37}"/>
    <hyperlink ref="I4" r:id="rId3" xr:uid="{0BAC72BA-405C-43A2-A563-141D66C2D183}"/>
    <hyperlink ref="I5" r:id="rId4" xr:uid="{86A1FD0F-D1DE-45CE-BA03-791A8FE0035E}"/>
    <hyperlink ref="I6" r:id="rId5" xr:uid="{0FD1F3B0-31F8-4063-8771-6C11DCCB09BB}"/>
    <hyperlink ref="I7" r:id="rId6" xr:uid="{0FFC92D7-701E-45FF-A3AD-29BFFCD46094}"/>
    <hyperlink ref="I8" r:id="rId7" xr:uid="{4B70B6D7-35AD-4C5D-9409-0F1D2E9423C4}"/>
    <hyperlink ref="I9" r:id="rId8" xr:uid="{1F3169DE-E840-442A-BA4F-A41C9BB5330D}"/>
    <hyperlink ref="I10" r:id="rId9" xr:uid="{7409045F-C320-43DA-BAD3-B0B72BCFC362}"/>
    <hyperlink ref="I11" r:id="rId10" xr:uid="{92595472-A4CD-43C3-8E01-64CE7A810A20}"/>
    <hyperlink ref="I12" r:id="rId11" xr:uid="{DEF9C589-25BF-4FA8-8E9B-0CDB907967E9}"/>
    <hyperlink ref="I13" r:id="rId12" xr:uid="{01C542A6-3090-41D7-9592-8B50C742722E}"/>
    <hyperlink ref="I14" r:id="rId13" xr:uid="{662AB3A0-ECE7-4170-B97D-42AFA518E99C}"/>
    <hyperlink ref="I15" r:id="rId14" xr:uid="{3B945695-2063-4701-A92F-B82C518E4DA7}"/>
    <hyperlink ref="I16" r:id="rId15" xr:uid="{8E3B1CBE-F184-450B-AB31-4338655DC30D}"/>
    <hyperlink ref="I17" r:id="rId16" xr:uid="{6C943E18-2742-4425-A6CF-DEF80AA5462D}"/>
    <hyperlink ref="I18" r:id="rId17" xr:uid="{11826104-9646-486A-895D-F02C88608E9D}"/>
    <hyperlink ref="I19" r:id="rId18" xr:uid="{EF1525E5-96B0-4DDE-B84B-D8228CC0615B}"/>
    <hyperlink ref="I20" r:id="rId19" xr:uid="{7BC1CDBA-C0A0-463B-A499-3D377F3C68EB}"/>
    <hyperlink ref="I21" r:id="rId20" xr:uid="{A61CFF2B-7E3D-4442-9CF0-01B02A12E6C8}"/>
    <hyperlink ref="I22" r:id="rId21" xr:uid="{98814707-F1F4-4ACF-948A-9D4F6E884941}"/>
    <hyperlink ref="I23" r:id="rId22" xr:uid="{F1F5D461-BF38-4E8A-8AC7-F06677994629}"/>
    <hyperlink ref="I24" r:id="rId23" xr:uid="{9AE184B2-4425-4A66-802B-56A362E0BD04}"/>
    <hyperlink ref="I25" r:id="rId24" xr:uid="{06C3E344-2461-4FDD-B3FB-DC93DF58F2CA}"/>
    <hyperlink ref="I26" r:id="rId25" xr:uid="{6C939EE7-A083-4445-A672-96BEB716EF10}"/>
    <hyperlink ref="I27" r:id="rId26" xr:uid="{403FCAD3-A1CF-4B90-94AF-E26B67E231D8}"/>
    <hyperlink ref="I28" r:id="rId27" xr:uid="{645CE5F1-449E-4FA7-871F-BD8B786896AB}"/>
    <hyperlink ref="I29" r:id="rId28" xr:uid="{7C3B0124-2408-4B75-B887-3A9F31369A1D}"/>
    <hyperlink ref="I30" r:id="rId29" xr:uid="{255B3392-9CFC-4B40-98C8-D797FB74ADDA}"/>
    <hyperlink ref="I31" r:id="rId30" xr:uid="{FBFA28A8-611E-4570-90E5-71ABD844A830}"/>
    <hyperlink ref="I32" r:id="rId31" xr:uid="{C042AC54-4123-41AB-B397-F3C00FB05618}"/>
    <hyperlink ref="I33" r:id="rId32" xr:uid="{D9BF201D-9B53-4DC4-9E75-C744F3A0BB68}"/>
    <hyperlink ref="I34" r:id="rId33" xr:uid="{793D81D9-97D0-4F98-9BC3-4286137E0D6F}"/>
    <hyperlink ref="I35" r:id="rId34" xr:uid="{B202923B-2D2B-496D-ABB4-289D70497785}"/>
    <hyperlink ref="I36" r:id="rId35" xr:uid="{B99C5AC1-6366-44F2-BF64-CD0A3A89242C}"/>
    <hyperlink ref="I37" r:id="rId36" xr:uid="{F4926568-82F9-46C8-966A-E184488E801E}"/>
    <hyperlink ref="I38" r:id="rId37" xr:uid="{16FB3A2C-0C6B-4128-8E89-96E6C8D13387}"/>
    <hyperlink ref="I39" r:id="rId38" xr:uid="{BDE005F6-F4D4-48CA-90A0-D733FD7BBFFF}"/>
    <hyperlink ref="I40" r:id="rId39" xr:uid="{D6D00721-B609-4FDD-8B87-E10E30A28E18}"/>
    <hyperlink ref="I41" r:id="rId40" xr:uid="{1CB41F7B-1556-4BCC-8D61-64728CE78349}"/>
    <hyperlink ref="I42" r:id="rId41" xr:uid="{77095514-D3E0-437E-82BC-E1B5BCF9F00D}"/>
    <hyperlink ref="I43" r:id="rId42" xr:uid="{C12D61A1-7F7C-4D12-B1C8-508D9E192B83}"/>
    <hyperlink ref="I44" r:id="rId43" xr:uid="{0ECE41B4-D598-4A66-A7B6-3FC6B539DD50}"/>
    <hyperlink ref="I45" r:id="rId44" xr:uid="{10D203CC-41EE-44B0-8CE2-0CD430F1866B}"/>
    <hyperlink ref="I46" r:id="rId45" xr:uid="{7613C333-C6BF-426A-B43B-AE3C2BCB45CE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2024-11-26T15:02:55Z</dcterms:created>
  <dcterms:modified xsi:type="dcterms:W3CDTF">2024-11-26T15:03:12Z</dcterms:modified>
</cp:coreProperties>
</file>