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IPEF ANEXOS AUXILIARES\14.4 Arquivo ZIP Publicação Excel\"/>
    </mc:Choice>
  </mc:AlternateContent>
  <xr:revisionPtr revIDLastSave="0" documentId="8_{8CED6249-889B-43B8-B827-573E8E722738}" xr6:coauthVersionLast="47" xr6:coauthVersionMax="47" xr10:uidLastSave="{00000000-0000-0000-0000-000000000000}"/>
  <bookViews>
    <workbookView xWindow="-120" yWindow="-120" windowWidth="24240" windowHeight="13140" xr2:uid="{77067F64-8CD3-4112-8AAD-0DB4E7A65111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<sst xmlns="http://schemas.openxmlformats.org/spreadsheetml/2006/main" count="31" uniqueCount="12">
  <si>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</si>
  <si>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</si>
  <si>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</si>
  <si>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</si>
  <si>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</si>
  <si>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</si>
  <si>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</si>
  <si>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 - CG Nº 019/2022</t>
  </si>
  <si>
    <t xml:space="preserve">CAIXA ECONOMICA FEDERAL </t>
  </si>
  <si>
    <t>APLICAÇÃO</t>
  </si>
  <si>
    <t>SANTANDER</t>
  </si>
  <si>
    <t>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</si>
</sst>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1" fillId="0" borderId="2" xfId="1" applyNumberFormat="1" applyBorder="1" applyAlignment="1" applyProtection="1">
      <alignment horizontal="center" vertical="center"/>
      <protection locked="0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IPEF%20ANEXOS%20AUXILIARES\14.4%20Arquivo%20ZIP%20Publica&#231;&#227;o%20Excel\2024.10_Modelo_PCF_2023_REV_10_V2___Em_04.12.2023_1_.xlsx" TargetMode="External"/><Relationship Id="rId1" Type="http://schemas.openxmlformats.org/officeDocument/2006/relationships/externalLinkPath" Target="2024.10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9DD3-0D13-4178-8A2D-E016F61686C9}">
  <dimension ref="A1:H991"/>
  <sheetViews>
    <sheetView tabSelected="1" zoomScale="75" zoomScaleNormal="75" workbookViewId="0">
      <selection activeCell="F6" sqref="F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2"/>
  </cols>
  <sheetData>
    <row r="1" spans="1:7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2">
      <c r="A2" s="3">
        <f>IFERROR(VLOOKUP(B2,'[1]DADOS (OCULTAR)'!$Q$3:$S$136,3,0),"")</f>
        <v>9767633000447</v>
      </c>
      <c r="B2" s="4" t="s">
        <v>7</v>
      </c>
      <c r="C2" s="5">
        <v>360305158247</v>
      </c>
      <c r="D2" s="6" t="s">
        <v>8</v>
      </c>
      <c r="E2" s="6" t="s">
        <v>9</v>
      </c>
      <c r="F2" s="7">
        <v>45596</v>
      </c>
      <c r="G2" s="8">
        <v>101386.98</v>
      </c>
    </row>
    <row r="3" spans="1:7" ht="22.5" customHeight="1" x14ac:dyDescent="0.2">
      <c r="A3" s="3">
        <f>IFERROR(VLOOKUP(B3,'[1]DADOS (OCULTAR)'!$Q$3:$S$136,3,0),"")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45596</v>
      </c>
      <c r="G3" s="8">
        <v>71487.649999999994</v>
      </c>
    </row>
    <row r="4" spans="1:7" ht="22.5" customHeight="1" x14ac:dyDescent="0.2">
      <c r="A4" s="3">
        <f>IFERROR(VLOOKUP(B4,'[1]DADOS (OCULTAR)'!$Q$3:$S$136,3,0),"")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45596</v>
      </c>
      <c r="G4" s="8">
        <v>34162.67</v>
      </c>
    </row>
    <row r="5" spans="1:7" ht="22.5" customHeight="1" x14ac:dyDescent="0.2">
      <c r="A5" s="3">
        <f>IFERROR(VLOOKUP(B5,'[1]DADOS (OCULTAR)'!$Q$3:$S$136,3,0),"")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45596</v>
      </c>
      <c r="G5" s="8">
        <v>1</v>
      </c>
    </row>
    <row r="6" spans="1:7" ht="22.5" customHeight="1" x14ac:dyDescent="0.2">
      <c r="A6" s="3">
        <f>IFERROR(VLOOKUP(B6,'[1]DADOS (OCULTAR)'!$Q$3:$S$136,3,0),"")</f>
        <v>9767633000447</v>
      </c>
      <c r="B6" s="4" t="s">
        <v>7</v>
      </c>
      <c r="C6" s="5">
        <v>360305158247</v>
      </c>
      <c r="D6" s="6" t="s">
        <v>8</v>
      </c>
      <c r="E6" s="6" t="s">
        <v>9</v>
      </c>
      <c r="F6" s="7">
        <v>45596</v>
      </c>
      <c r="G6" s="8">
        <v>8213.4500000000007</v>
      </c>
    </row>
    <row r="7" spans="1:7" ht="22.5" customHeight="1" x14ac:dyDescent="0.2">
      <c r="A7" s="3">
        <f>IFERROR(VLOOKUP(B7,'[1]DADOS (OCULTAR)'!$Q$3:$S$136,3,0),"")</f>
        <v>9767633000447</v>
      </c>
      <c r="B7" s="4" t="s">
        <v>7</v>
      </c>
      <c r="C7" s="9">
        <v>60701190471646</v>
      </c>
      <c r="D7" s="6" t="s">
        <v>11</v>
      </c>
      <c r="E7" s="6" t="s">
        <v>9</v>
      </c>
      <c r="F7" s="7">
        <v>45596</v>
      </c>
      <c r="G7" s="8">
        <v>710.74</v>
      </c>
    </row>
    <row r="8" spans="1:7" ht="22.5" customHeight="1" x14ac:dyDescent="0.2">
      <c r="A8" s="3">
        <f>IFERROR(VLOOKUP(B8,'[1]DADOS (OCULTAR)'!$Q$3:$S$136,3,0),"")</f>
        <v>9767633000447</v>
      </c>
      <c r="B8" s="4" t="s">
        <v>7</v>
      </c>
      <c r="C8" s="5">
        <v>360305158247</v>
      </c>
      <c r="D8" s="6" t="s">
        <v>8</v>
      </c>
      <c r="E8" s="6" t="s">
        <v>9</v>
      </c>
      <c r="F8" s="7">
        <v>45596</v>
      </c>
      <c r="G8" s="8">
        <v>6.8</v>
      </c>
    </row>
    <row r="9" spans="1:7" ht="22.5" customHeight="1" x14ac:dyDescent="0.2">
      <c r="A9" s="3">
        <f>IFERROR(VLOOKUP(B9,'[1]DADOS (OCULTAR)'!$Q$3:$S$136,3,0),"")</f>
        <v>9767633000447</v>
      </c>
      <c r="B9" s="4" t="s">
        <v>7</v>
      </c>
      <c r="C9" s="5">
        <v>360305158247</v>
      </c>
      <c r="D9" s="6" t="s">
        <v>8</v>
      </c>
      <c r="E9" s="6" t="s">
        <v>9</v>
      </c>
      <c r="F9" s="7">
        <v>45596</v>
      </c>
      <c r="G9" s="8">
        <v>16.350000000000001</v>
      </c>
    </row>
    <row r="10" spans="1:7" ht="22.5" customHeight="1" x14ac:dyDescent="0.2">
      <c r="A10" s="3" t="str">
        <f>IFERROR(VLOOKUP(B10,'[1]DADOS (OCULTAR)'!$Q$3:$S$136,3,0),"")</f>
        <v/>
      </c>
      <c r="B10" s="4"/>
      <c r="C10" s="5"/>
      <c r="D10" s="6"/>
      <c r="E10" s="6"/>
      <c r="F10" s="7"/>
      <c r="G10" s="8"/>
    </row>
    <row r="11" spans="1:7" ht="22.5" customHeight="1" x14ac:dyDescent="0.2">
      <c r="A11" s="3" t="str">
        <f>IFERROR(VLOOKUP(B11,'[1]DADOS (OCULTAR)'!$Q$3:$S$136,3,0),"")</f>
        <v/>
      </c>
      <c r="B11" s="4"/>
      <c r="C11" s="5"/>
      <c r="D11" s="6"/>
      <c r="E11" s="6"/>
      <c r="F11" s="7"/>
      <c r="G11" s="8"/>
    </row>
    <row r="12" spans="1:7" ht="22.5" customHeight="1" x14ac:dyDescent="0.2">
      <c r="A12" s="3" t="str">
        <f>IFERROR(VLOOKUP(B12,'[1]DADOS (OCULTAR)'!$Q$3:$S$136,3,0),"")</f>
        <v/>
      </c>
      <c r="B12" s="4"/>
      <c r="C12" s="5"/>
      <c r="D12" s="6"/>
      <c r="E12" s="6"/>
      <c r="F12" s="7"/>
      <c r="G12" s="8"/>
    </row>
    <row r="13" spans="1:7" ht="22.5" customHeight="1" x14ac:dyDescent="0.2">
      <c r="A13" s="3" t="str">
        <f>IFERROR(VLOOKUP(B13,'[1]DADOS (OCULTAR)'!$Q$3:$S$136,3,0),"")</f>
        <v/>
      </c>
      <c r="B13" s="4"/>
      <c r="C13" s="5"/>
      <c r="D13" s="6"/>
      <c r="E13" s="6"/>
      <c r="F13" s="7"/>
      <c r="G13" s="8"/>
    </row>
    <row r="14" spans="1:7" ht="22.5" customHeight="1" x14ac:dyDescent="0.2">
      <c r="A14" s="3" t="str">
        <f>IFERROR(VLOOKUP(B14,'[1]DADOS (OCULTAR)'!$Q$3:$S$136,3,0),"")</f>
        <v/>
      </c>
      <c r="B14" s="4"/>
      <c r="C14" s="5"/>
      <c r="D14" s="6"/>
      <c r="E14" s="6"/>
      <c r="F14" s="7"/>
      <c r="G14" s="8"/>
    </row>
    <row r="15" spans="1:7" ht="22.5" customHeight="1" x14ac:dyDescent="0.2">
      <c r="A15" s="3" t="str">
        <f>IFERROR(VLOOKUP(B15,'[1]DADOS (OCULTAR)'!$Q$3:$S$136,3,0),"")</f>
        <v/>
      </c>
      <c r="B15" s="4"/>
      <c r="C15" s="5"/>
      <c r="D15" s="6"/>
      <c r="E15" s="6"/>
      <c r="F15" s="7"/>
      <c r="G15" s="8"/>
    </row>
    <row r="16" spans="1:7" ht="22.5" customHeight="1" x14ac:dyDescent="0.2">
      <c r="A16" s="3" t="str">
        <f>IFERROR(VLOOKUP(B16,'[1]DADOS (OCULTAR)'!$Q$3:$S$136,3,0),"")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(OCULTAR)'!$Q$3:$S$136,3,0),"")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2024-12-10T11:24:12Z</dcterms:created>
  <dcterms:modified xsi:type="dcterms:W3CDTF">2024-12-10T11:24:38Z</dcterms:modified>
</cp:coreProperties>
</file>