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10. Outubro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<sst xmlns="http://schemas.openxmlformats.org/spreadsheetml/2006/main" count="12" uniqueCount="12">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</sst>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10.%20Outubro/FGH/13.2%20PCF%20em%20Excel%20-%202024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3823.16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45566</v>
          </cell>
          <cell r="M12" t="str">
            <v>26 -  Pernambuco</v>
          </cell>
          <cell r="N12">
            <v>105838.56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09.039.744/0027-23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45566</v>
          </cell>
          <cell r="M13" t="str">
            <v>26 -  Pernambuco</v>
          </cell>
          <cell r="N13">
            <v>125894.75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 t="str">
            <v>24.436.602/0001-54</v>
          </cell>
          <cell r="G14" t="str">
            <v>ART CIRURGICA COMERCIO DE PRODUTOS HOSPITALARES LTDA</v>
          </cell>
          <cell r="H14" t="str">
            <v>B</v>
          </cell>
          <cell r="I14" t="str">
            <v>S</v>
          </cell>
          <cell r="J14" t="str">
            <v>000141727</v>
          </cell>
          <cell r="K14" t="str">
            <v>30/10/2024</v>
          </cell>
          <cell r="L14" t="str">
            <v>26241024436602000154550010001417271143751003</v>
          </cell>
          <cell r="M14" t="str">
            <v>26 - Pernambuco</v>
          </cell>
          <cell r="N14">
            <v>9278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 t="str">
            <v>05.011.743/0001-80</v>
          </cell>
          <cell r="G15" t="str">
            <v>ASTECH REPRESENTACOES ASSISTENCIA E COMERCIO DE PRODUTOS HOSPITALAR EIRELI</v>
          </cell>
          <cell r="H15" t="str">
            <v>B</v>
          </cell>
          <cell r="I15" t="str">
            <v>S</v>
          </cell>
          <cell r="J15" t="str">
            <v>7984</v>
          </cell>
          <cell r="K15" t="str">
            <v>08/10/2024</v>
          </cell>
          <cell r="L15" t="str">
            <v>26241005011743000180550010000079841478081472</v>
          </cell>
          <cell r="M15" t="str">
            <v>26 - Pernambuco</v>
          </cell>
          <cell r="N15">
            <v>1990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 t="str">
            <v>21.939.878/0001-67</v>
          </cell>
          <cell r="G16" t="str">
            <v>BEM ESTAR PRODUTOS FARMACEUTICOS LTDA</v>
          </cell>
          <cell r="H16" t="str">
            <v>B</v>
          </cell>
          <cell r="I16" t="str">
            <v>S</v>
          </cell>
          <cell r="J16" t="str">
            <v>000009200</v>
          </cell>
          <cell r="K16" t="str">
            <v>28/10/2024</v>
          </cell>
          <cell r="L16" t="str">
            <v>26241021939878000167550010000092001112240003</v>
          </cell>
          <cell r="M16" t="str">
            <v>26 - Pernambuco</v>
          </cell>
          <cell r="N16">
            <v>542.79999999999995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 t="str">
            <v>48.495.866/0001-47</v>
          </cell>
          <cell r="G17" t="str">
            <v>BEMED COMERCIO ATACADISTA DE MEDICAMENTOS LTDA</v>
          </cell>
          <cell r="H17" t="str">
            <v>B</v>
          </cell>
          <cell r="I17" t="str">
            <v>S</v>
          </cell>
          <cell r="J17" t="str">
            <v>2383</v>
          </cell>
          <cell r="K17" t="str">
            <v>09/10/2024</v>
          </cell>
          <cell r="L17" t="str">
            <v>26241048495866000147550010000023831302573425</v>
          </cell>
          <cell r="M17" t="str">
            <v>26 - Pernambuco</v>
          </cell>
          <cell r="N17">
            <v>672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 t="str">
            <v>34.354.953/0001-70</v>
          </cell>
          <cell r="G18" t="str">
            <v>BHFIOS PRODUTOS MEDICOS LTDA</v>
          </cell>
          <cell r="H18" t="str">
            <v>B</v>
          </cell>
          <cell r="I18" t="str">
            <v>S</v>
          </cell>
          <cell r="J18" t="str">
            <v>000001609</v>
          </cell>
          <cell r="K18" t="str">
            <v>26/10/2024</v>
          </cell>
          <cell r="L18" t="str">
            <v>31241034354953000170550010000016091000744558</v>
          </cell>
          <cell r="M18" t="str">
            <v>31 - Minas Gerais</v>
          </cell>
          <cell r="N18">
            <v>1555.2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 t="str">
            <v>40.175.705/0001-64</v>
          </cell>
          <cell r="G19" t="str">
            <v>CEI COMERCIO EXP E IMP DE MAT MED LTDA</v>
          </cell>
          <cell r="H19" t="str">
            <v>B</v>
          </cell>
          <cell r="I19" t="str">
            <v>S</v>
          </cell>
          <cell r="J19" t="str">
            <v>000247574</v>
          </cell>
          <cell r="K19" t="str">
            <v>02/10/2024</v>
          </cell>
          <cell r="L19" t="str">
            <v>52241040175705000164550010002475741215885093</v>
          </cell>
          <cell r="M19" t="str">
            <v>52 -  Goiás</v>
          </cell>
          <cell r="N19">
            <v>14016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 t="str">
            <v>61.418.042/0001-31</v>
          </cell>
          <cell r="G20" t="str">
            <v>CIRURGICA FERNANDES COMERCIO DE MATERIAIS CIRURGICOS E HOSPITALARES LTDA</v>
          </cell>
          <cell r="H20" t="str">
            <v>B</v>
          </cell>
          <cell r="I20" t="str">
            <v>S</v>
          </cell>
          <cell r="J20" t="str">
            <v>1785369</v>
          </cell>
          <cell r="K20" t="str">
            <v>24/10/2024</v>
          </cell>
          <cell r="L20" t="str">
            <v>35241061418042000131550040017853691233358830</v>
          </cell>
          <cell r="M20" t="str">
            <v>35 - São Paulo</v>
          </cell>
          <cell r="N20">
            <v>1396.78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 t="str">
            <v>08.674.752/0003-01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000039161</v>
          </cell>
          <cell r="K21" t="str">
            <v>03/10/2024</v>
          </cell>
          <cell r="L21" t="str">
            <v>26241008674752000301550010000391611332015275</v>
          </cell>
          <cell r="M21" t="str">
            <v>26 - Pernambuco</v>
          </cell>
          <cell r="N21">
            <v>3891.22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 t="str">
            <v>08.674.752/0003-01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000039343</v>
          </cell>
          <cell r="K22" t="str">
            <v>09/10/2024</v>
          </cell>
          <cell r="L22" t="str">
            <v>26241008674752000301550010000393431696907280</v>
          </cell>
          <cell r="M22" t="str">
            <v>26 - Pernambuco</v>
          </cell>
          <cell r="N22">
            <v>1963.5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 t="str">
            <v>08.674.752/0003-01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000039779</v>
          </cell>
          <cell r="K23" t="str">
            <v>24/10/2024</v>
          </cell>
          <cell r="L23" t="str">
            <v>26241008674752000301550010000397791155132751</v>
          </cell>
          <cell r="M23" t="str">
            <v>26 - Pernambuco</v>
          </cell>
          <cell r="N23">
            <v>1297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 t="str">
            <v>08.674.752/0003-01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000039917</v>
          </cell>
          <cell r="K24" t="str">
            <v>29/10/2024</v>
          </cell>
          <cell r="L24" t="str">
            <v>26241008674752000301550010000399171222292849</v>
          </cell>
          <cell r="M24" t="str">
            <v>26 - Pernambuco</v>
          </cell>
          <cell r="N24">
            <v>15375.6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 t="str">
            <v>08.674.752/0001-40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000213580</v>
          </cell>
          <cell r="K25" t="str">
            <v>09/10/2024</v>
          </cell>
          <cell r="L25" t="str">
            <v>26241008674752000140550010002135801784153972</v>
          </cell>
          <cell r="M25" t="str">
            <v>26 - Pernambuco</v>
          </cell>
          <cell r="N25">
            <v>4913.7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 t="str">
            <v>08.674.752/0001-40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000213977</v>
          </cell>
          <cell r="K26" t="str">
            <v>11/10/2024</v>
          </cell>
          <cell r="L26" t="str">
            <v>26241008674752000140550010002139771478439097</v>
          </cell>
          <cell r="M26" t="str">
            <v>26 - Pernambuco</v>
          </cell>
          <cell r="N26">
            <v>8811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 t="str">
            <v>08.674.752/0001-40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000215347</v>
          </cell>
          <cell r="K27" t="str">
            <v>29/10/2024</v>
          </cell>
          <cell r="L27" t="str">
            <v>26241008674752000140550010002153471557501906</v>
          </cell>
          <cell r="M27" t="str">
            <v>26 - Pernambuco</v>
          </cell>
          <cell r="N27">
            <v>7242.28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 t="str">
            <v>08.674.752/0001-40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000215132</v>
          </cell>
          <cell r="K28" t="str">
            <v>31/10/2024</v>
          </cell>
          <cell r="L28" t="str">
            <v>26241008674752000140550010002151321382548239</v>
          </cell>
          <cell r="M28" t="str">
            <v>26 - Pernambuco</v>
          </cell>
          <cell r="N28">
            <v>9447.1200000000008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 t="str">
            <v>13.441.051/0002-81</v>
          </cell>
          <cell r="G29" t="str">
            <v>CL COMERCIO DE MATERIAIS MEDICOS HOSPITALARES LTDA</v>
          </cell>
          <cell r="H29" t="str">
            <v>B</v>
          </cell>
          <cell r="I29" t="str">
            <v>S</v>
          </cell>
          <cell r="J29" t="str">
            <v>000023066</v>
          </cell>
          <cell r="K29" t="str">
            <v>23/10/2024</v>
          </cell>
          <cell r="L29" t="str">
            <v>26241013441051000281550010000230661518005121</v>
          </cell>
          <cell r="M29" t="str">
            <v>26 - Pernambuco</v>
          </cell>
          <cell r="N29">
            <v>140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 t="str">
            <v>67.729.178/0006-53</v>
          </cell>
          <cell r="G30" t="str">
            <v>COMERCIAL CIRURGICA RIOCLARENSE LTDA</v>
          </cell>
          <cell r="H30" t="str">
            <v>B</v>
          </cell>
          <cell r="I30" t="str">
            <v>S</v>
          </cell>
          <cell r="J30" t="str">
            <v>0087668</v>
          </cell>
          <cell r="K30" t="str">
            <v>16/10/2024</v>
          </cell>
          <cell r="L30" t="str">
            <v>26241067729178000653550010000876681050397203</v>
          </cell>
          <cell r="M30" t="str">
            <v>26 - Pernambuco</v>
          </cell>
          <cell r="N30">
            <v>698.4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 t="str">
            <v>67.729.178/0006-53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0087957</v>
          </cell>
          <cell r="K31" t="str">
            <v>21/10/2024</v>
          </cell>
          <cell r="L31" t="str">
            <v>26241067729178000653550010000879571976815931</v>
          </cell>
          <cell r="M31" t="str">
            <v>26 - Pernambuco</v>
          </cell>
          <cell r="N31">
            <v>2048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 t="str">
            <v>02.684.571/0001-18</v>
          </cell>
          <cell r="G32" t="str">
            <v>DINAMICA HOSPITALAR LTDA</v>
          </cell>
          <cell r="H32" t="str">
            <v>B</v>
          </cell>
          <cell r="I32" t="str">
            <v>S</v>
          </cell>
          <cell r="J32" t="str">
            <v>12047</v>
          </cell>
          <cell r="K32" t="str">
            <v>24/10/2024</v>
          </cell>
          <cell r="L32" t="str">
            <v>26241002684571000118551030000120471001171000</v>
          </cell>
          <cell r="M32" t="str">
            <v>26 - Pernambuco</v>
          </cell>
          <cell r="N32">
            <v>4930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 t="str">
            <v>04.614.288/0001-45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9090</v>
          </cell>
          <cell r="K33" t="str">
            <v>22/10/2024</v>
          </cell>
          <cell r="L33" t="str">
            <v>26241004614288000145550010000090901161114327</v>
          </cell>
          <cell r="M33" t="str">
            <v>26 - Pernambuco</v>
          </cell>
          <cell r="N33">
            <v>377.52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 t="str">
            <v>04.614.288/0001-45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9095</v>
          </cell>
          <cell r="K34" t="str">
            <v>22/10/2024</v>
          </cell>
          <cell r="L34" t="str">
            <v>26241004614288000145550010000090951925380200</v>
          </cell>
          <cell r="M34" t="str">
            <v>26 - Pernambuco</v>
          </cell>
          <cell r="N34">
            <v>1909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 t="str">
            <v>05.044.056/0001-61</v>
          </cell>
          <cell r="G35" t="str">
            <v>DMH PRODUTOS HOSPITALARES LTDA EPP</v>
          </cell>
          <cell r="H35" t="str">
            <v>B</v>
          </cell>
          <cell r="I35" t="str">
            <v>S</v>
          </cell>
          <cell r="J35" t="str">
            <v>25104</v>
          </cell>
          <cell r="K35" t="str">
            <v>11/10/2024</v>
          </cell>
          <cell r="L35" t="str">
            <v>26241005044056000161550010000251041884105438</v>
          </cell>
          <cell r="M35" t="str">
            <v>26 - Pernambuco</v>
          </cell>
          <cell r="N35">
            <v>1573.56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 t="str">
            <v>05.044.056/0001-61</v>
          </cell>
          <cell r="G36" t="str">
            <v>DMH PRODUTOS HOSPITALARES LTDA EPP</v>
          </cell>
          <cell r="H36" t="str">
            <v>B</v>
          </cell>
          <cell r="I36" t="str">
            <v>S</v>
          </cell>
          <cell r="J36" t="str">
            <v>25136</v>
          </cell>
          <cell r="K36" t="str">
            <v>22/10/2024</v>
          </cell>
          <cell r="L36" t="str">
            <v>26241005044056000161550010000251361886177812</v>
          </cell>
          <cell r="M36" t="str">
            <v>26 - Pernambuco</v>
          </cell>
          <cell r="N36">
            <v>1940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 t="str">
            <v>11.449.180/0002-90</v>
          </cell>
          <cell r="G37" t="str">
            <v>DPROSMED DISTRIBUIDORA DE PRODUTOS MEDICO-HOSPITALARES LTDA</v>
          </cell>
          <cell r="H37" t="str">
            <v>B</v>
          </cell>
          <cell r="I37" t="str">
            <v>S</v>
          </cell>
          <cell r="J37" t="str">
            <v>00020092</v>
          </cell>
          <cell r="K37" t="str">
            <v>07/10/2024</v>
          </cell>
          <cell r="L37" t="str">
            <v>26241011449180000290550010000200921000449421</v>
          </cell>
          <cell r="M37" t="str">
            <v>26 - Pernambuco</v>
          </cell>
          <cell r="N37">
            <v>162.63999999999999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 t="str">
            <v>11.449.180/0002-90</v>
          </cell>
          <cell r="G38" t="str">
            <v>DPROSMED DISTRIBUIDORA DE PRODUTOS MEDICO-HOSPITALARES LTDA</v>
          </cell>
          <cell r="H38" t="str">
            <v>B</v>
          </cell>
          <cell r="I38" t="str">
            <v>S</v>
          </cell>
          <cell r="J38" t="str">
            <v>00020148</v>
          </cell>
          <cell r="K38" t="str">
            <v>09/10/2024</v>
          </cell>
          <cell r="L38" t="str">
            <v>26241011449180000290550010000201481000450796</v>
          </cell>
          <cell r="M38" t="str">
            <v>26 - Pernambuco</v>
          </cell>
          <cell r="N38">
            <v>235.9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 t="str">
            <v>11.449.180/0002-90</v>
          </cell>
          <cell r="G39" t="str">
            <v>DPROSMED DISTRIBUIDORA DE PRODUTOS MEDICO-HOSPITALARES LTDA</v>
          </cell>
          <cell r="H39" t="str">
            <v>B</v>
          </cell>
          <cell r="I39" t="str">
            <v>S</v>
          </cell>
          <cell r="J39" t="str">
            <v>00020371</v>
          </cell>
          <cell r="K39" t="str">
            <v>21/10/2024</v>
          </cell>
          <cell r="L39" t="str">
            <v>26241011449180000290550010000203711000456564</v>
          </cell>
          <cell r="M39" t="str">
            <v>26 - Pernambuco</v>
          </cell>
          <cell r="N39">
            <v>3426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 t="str">
            <v>08.778.201/0001-26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000473109</v>
          </cell>
          <cell r="K40" t="str">
            <v>31/10/2024</v>
          </cell>
          <cell r="L40" t="str">
            <v>26241008778201000126550010004731091539577100</v>
          </cell>
          <cell r="M40" t="str">
            <v>26 - Pernambuco</v>
          </cell>
          <cell r="N40">
            <v>50933.59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 t="str">
            <v>33.100.082/0004-48</v>
          </cell>
          <cell r="G41" t="str">
            <v>E TAMUSSINO CIA LTDA</v>
          </cell>
          <cell r="H41" t="str">
            <v>B</v>
          </cell>
          <cell r="I41" t="str">
            <v>S</v>
          </cell>
          <cell r="J41" t="str">
            <v>000037819</v>
          </cell>
          <cell r="K41" t="str">
            <v>25/10/2024</v>
          </cell>
          <cell r="L41" t="str">
            <v>26241033100082000448550020000378191387907969</v>
          </cell>
          <cell r="M41" t="str">
            <v>26 - Pernambuco</v>
          </cell>
          <cell r="N41">
            <v>1000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 t="str">
            <v>04.237.235/0001-52</v>
          </cell>
          <cell r="G42" t="str">
            <v>ENDOCENTER COMERCIAL LTDA</v>
          </cell>
          <cell r="H42" t="str">
            <v>B</v>
          </cell>
          <cell r="I42" t="str">
            <v>S</v>
          </cell>
          <cell r="J42" t="str">
            <v>000120074</v>
          </cell>
          <cell r="K42" t="str">
            <v>15/10/2024</v>
          </cell>
          <cell r="L42" t="str">
            <v>26241004237235000152550010001200741122098003</v>
          </cell>
          <cell r="M42" t="str">
            <v>26 - Pernambuco</v>
          </cell>
          <cell r="N42">
            <v>9600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 t="str">
            <v>12.882.932/0001-94</v>
          </cell>
          <cell r="G43" t="str">
            <v>EXOMED REPRESENT DE MEDICAMENTOS LTDA</v>
          </cell>
          <cell r="H43" t="str">
            <v>B</v>
          </cell>
          <cell r="I43" t="str">
            <v>S</v>
          </cell>
          <cell r="J43" t="str">
            <v>186275</v>
          </cell>
          <cell r="K43" t="str">
            <v>14/10/2024</v>
          </cell>
          <cell r="L43" t="str">
            <v>26241012882932000194550010001862751021015539</v>
          </cell>
          <cell r="M43" t="str">
            <v>26 - Pernambuco</v>
          </cell>
          <cell r="N43">
            <v>17424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 t="str">
            <v>29.342.388/0001-90</v>
          </cell>
          <cell r="G44" t="str">
            <v>EXPRESSO LOGISTICA LTDA</v>
          </cell>
          <cell r="H44" t="str">
            <v>B</v>
          </cell>
          <cell r="I44" t="str">
            <v>S</v>
          </cell>
          <cell r="J44" t="str">
            <v>516</v>
          </cell>
          <cell r="K44" t="str">
            <v>02/10/2024</v>
          </cell>
          <cell r="L44" t="str">
            <v>26241029342388000019055001000000516192173758</v>
          </cell>
          <cell r="M44" t="str">
            <v>26 - Pernambuco</v>
          </cell>
          <cell r="N44">
            <v>540.79999999999995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 t="str">
            <v>28.215.470/0001-91</v>
          </cell>
          <cell r="G45" t="str">
            <v>GOLDMED IMPORTACAO DE PRODUTOS HOSPITALA</v>
          </cell>
          <cell r="H45" t="str">
            <v>B</v>
          </cell>
          <cell r="I45" t="str">
            <v>S</v>
          </cell>
          <cell r="J45" t="str">
            <v>00003837</v>
          </cell>
          <cell r="K45" t="str">
            <v>25/10/2024</v>
          </cell>
          <cell r="L45" t="str">
            <v>31241028215470000191550010000038371120038373</v>
          </cell>
          <cell r="M45" t="str">
            <v>31 - Minas Gerais</v>
          </cell>
          <cell r="N45">
            <v>2821.6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 t="str">
            <v>51.680.172/0001-94</v>
          </cell>
          <cell r="G46" t="str">
            <v>GOOD MED SURGICAL LTDA</v>
          </cell>
          <cell r="H46" t="str">
            <v>B</v>
          </cell>
          <cell r="I46" t="str">
            <v>S</v>
          </cell>
          <cell r="J46" t="str">
            <v>000001884</v>
          </cell>
          <cell r="K46" t="str">
            <v>15/10/2024</v>
          </cell>
          <cell r="L46" t="str">
            <v>26241051680172000194550010000018841627049042</v>
          </cell>
          <cell r="M46" t="str">
            <v>26 - Pernambuco</v>
          </cell>
          <cell r="N46">
            <v>45888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 t="str">
            <v>51.680.172/0001-94</v>
          </cell>
          <cell r="G47" t="str">
            <v>GOOD MED SURGICAL LTDA</v>
          </cell>
          <cell r="H47" t="str">
            <v>B</v>
          </cell>
          <cell r="I47" t="str">
            <v>S</v>
          </cell>
          <cell r="J47" t="str">
            <v>000001931</v>
          </cell>
          <cell r="K47" t="str">
            <v>22/10/2024</v>
          </cell>
          <cell r="L47" t="str">
            <v>26241051680172000194550010000019311776457535</v>
          </cell>
          <cell r="M47" t="str">
            <v>26 - Pernambuco</v>
          </cell>
          <cell r="N47">
            <v>1479.6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 t="str">
            <v>21.394.493/0001-61</v>
          </cell>
          <cell r="G48" t="str">
            <v>HOSMED DISTRIBUIDORA LTDA</v>
          </cell>
          <cell r="H48" t="str">
            <v>B</v>
          </cell>
          <cell r="I48" t="str">
            <v>S</v>
          </cell>
          <cell r="J48" t="str">
            <v>000002727</v>
          </cell>
          <cell r="K48" t="str">
            <v>21/10/2024</v>
          </cell>
          <cell r="L48" t="str">
            <v>24241021394493000161550010000027271713561929</v>
          </cell>
          <cell r="M48" t="str">
            <v>24 - Rio Grande do Norte</v>
          </cell>
          <cell r="N48">
            <v>384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 t="str">
            <v>07.199.135/0001-77</v>
          </cell>
          <cell r="G49" t="str">
            <v>HOSPSETE - DISTRIBUIDORA DE MATERIAIS MEDICO HOSPITALARES LTDA</v>
          </cell>
          <cell r="H49" t="str">
            <v>B</v>
          </cell>
          <cell r="I49" t="str">
            <v>S</v>
          </cell>
          <cell r="J49" t="str">
            <v>000018896</v>
          </cell>
          <cell r="K49" t="str">
            <v>02/10/2024</v>
          </cell>
          <cell r="L49" t="str">
            <v>26241007199135000177550010000188961000209204</v>
          </cell>
          <cell r="M49" t="str">
            <v>26 - Pernambuco</v>
          </cell>
          <cell r="N49">
            <v>432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 t="str">
            <v>07.199.135/0001-77</v>
          </cell>
          <cell r="G50" t="str">
            <v>HOSPSETE - DISTRIBUIDORA DE MATERIAIS MEDICO HOSPITALARES LTDA</v>
          </cell>
          <cell r="H50" t="str">
            <v>B</v>
          </cell>
          <cell r="I50" t="str">
            <v>S</v>
          </cell>
          <cell r="J50" t="str">
            <v>000018917</v>
          </cell>
          <cell r="K50" t="str">
            <v>09/10/2024</v>
          </cell>
          <cell r="L50" t="str">
            <v>26241007199135000177550010000189171000209419</v>
          </cell>
          <cell r="M50" t="str">
            <v>26 - Pernambuco</v>
          </cell>
          <cell r="N50">
            <v>660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 t="str">
            <v>07.199.135/0001-77</v>
          </cell>
          <cell r="G51" t="str">
            <v>HOSPSETE - DISTRIBUIDORA DE MATERIAIS MEDICO HOSPITALARES LTDA</v>
          </cell>
          <cell r="H51" t="str">
            <v>B</v>
          </cell>
          <cell r="I51" t="str">
            <v>S</v>
          </cell>
          <cell r="J51" t="str">
            <v>000019003</v>
          </cell>
          <cell r="K51" t="str">
            <v>30/10/2024</v>
          </cell>
          <cell r="L51" t="str">
            <v>26241007199135000177550010000190031000210271</v>
          </cell>
          <cell r="M51" t="str">
            <v>26 - Pernambuco</v>
          </cell>
          <cell r="N51">
            <v>1435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 t="str">
            <v>66.437.831/0001-33</v>
          </cell>
          <cell r="G52" t="str">
            <v>HTS TECNOLOGIA EM SAUDE COMERCIO IMPORTACAO E EXPORTACAO LTDA</v>
          </cell>
          <cell r="H52" t="str">
            <v>B</v>
          </cell>
          <cell r="I52" t="str">
            <v>S</v>
          </cell>
          <cell r="J52" t="str">
            <v>202207</v>
          </cell>
          <cell r="K52" t="str">
            <v>21/10/2024</v>
          </cell>
          <cell r="L52" t="str">
            <v>31241066437831000133550010002022071298559084</v>
          </cell>
          <cell r="M52" t="str">
            <v>31 - Minas Gerais</v>
          </cell>
          <cell r="N52">
            <v>5910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 t="str">
            <v>66.437.831/0001-33</v>
          </cell>
          <cell r="G53" t="str">
            <v>HTS TECNOLOGIA EM SAUDE COMERCIO IMPORTACAO E EXPORTACAO LTDA</v>
          </cell>
          <cell r="H53" t="str">
            <v>B</v>
          </cell>
          <cell r="I53" t="str">
            <v>S</v>
          </cell>
          <cell r="J53" t="str">
            <v>202541</v>
          </cell>
          <cell r="K53" t="str">
            <v>25/10/2024</v>
          </cell>
          <cell r="L53" t="str">
            <v>31241066437831000133550010002025411235585027</v>
          </cell>
          <cell r="M53" t="str">
            <v>31 - Minas Gerais</v>
          </cell>
          <cell r="N53">
            <v>8000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 t="str">
            <v>66.437.831/0001-33</v>
          </cell>
          <cell r="G54" t="str">
            <v>HTS TECNOLOGIA EM SAUDE COMERCIO IMPORTACAO E EXPORTACAO LTDA</v>
          </cell>
          <cell r="H54" t="str">
            <v>B</v>
          </cell>
          <cell r="I54" t="str">
            <v>S</v>
          </cell>
          <cell r="J54" t="str">
            <v>202416</v>
          </cell>
          <cell r="K54" t="str">
            <v>24/10/2024</v>
          </cell>
          <cell r="L54" t="str">
            <v>31241066437831000133550010002024161785236167</v>
          </cell>
          <cell r="M54" t="str">
            <v>31 - Minas Gerais</v>
          </cell>
          <cell r="N54">
            <v>680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 t="str">
            <v>14.477.127/0001-00</v>
          </cell>
          <cell r="G55" t="str">
            <v>LAIBO MEDICAL PRODUTOS MEDICOS E HOSPITALARES LTDA</v>
          </cell>
          <cell r="H55" t="str">
            <v>B</v>
          </cell>
          <cell r="I55" t="str">
            <v>S</v>
          </cell>
          <cell r="J55" t="str">
            <v>000014198</v>
          </cell>
          <cell r="K55" t="str">
            <v>21/10/2024</v>
          </cell>
          <cell r="L55" t="str">
            <v>35241014477127000100550010000141981682014100</v>
          </cell>
          <cell r="M55" t="str">
            <v>35 - São Paulo</v>
          </cell>
          <cell r="N55">
            <v>1990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 t="str">
            <v>37.844.417/0001-40</v>
          </cell>
          <cell r="G56" t="str">
            <v>LOG DISTRIBUIDORA DE PRODUTOS HOSPITALAR E HIGIENE PESSOAL LTDA</v>
          </cell>
          <cell r="H56" t="str">
            <v>B</v>
          </cell>
          <cell r="I56" t="str">
            <v>S</v>
          </cell>
          <cell r="J56" t="str">
            <v>5347</v>
          </cell>
          <cell r="K56" t="str">
            <v>22/10/2024</v>
          </cell>
          <cell r="L56" t="str">
            <v>26241037844417000140550010000053471882168694</v>
          </cell>
          <cell r="M56" t="str">
            <v>26 - Pernambuco</v>
          </cell>
          <cell r="N56">
            <v>440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 t="str">
            <v>48.832.623/0001-57</v>
          </cell>
          <cell r="G57" t="str">
            <v>MEDCORP SOCIEDADE UNIPESSOAL LTDA</v>
          </cell>
          <cell r="H57" t="str">
            <v>B</v>
          </cell>
          <cell r="I57" t="str">
            <v>S</v>
          </cell>
          <cell r="J57" t="str">
            <v>000065</v>
          </cell>
          <cell r="K57" t="str">
            <v>09/10/2024</v>
          </cell>
          <cell r="L57" t="str">
            <v>26241048832623000157550010000000651963517484</v>
          </cell>
          <cell r="M57" t="str">
            <v>26 - Pernambuco</v>
          </cell>
          <cell r="N57">
            <v>3500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 t="str">
            <v>48.832.623/0001-57</v>
          </cell>
          <cell r="G58" t="str">
            <v>MEDCORP SOCIEDADE UNIPESSOAL LTDA</v>
          </cell>
          <cell r="H58" t="str">
            <v>B</v>
          </cell>
          <cell r="I58" t="str">
            <v>S</v>
          </cell>
          <cell r="J58" t="str">
            <v>000082</v>
          </cell>
          <cell r="K58" t="str">
            <v>29/10/2024</v>
          </cell>
          <cell r="L58" t="str">
            <v>26241048832623000157550010000000821356066162</v>
          </cell>
          <cell r="M58" t="str">
            <v>26 - Pernambuco</v>
          </cell>
          <cell r="N58">
            <v>11900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 t="str">
            <v>23.993.232/0001-93</v>
          </cell>
          <cell r="G59" t="str">
            <v>MEDIAL SAUDE DIST PROD MED HOSPIT LTDA</v>
          </cell>
          <cell r="H59" t="str">
            <v>B</v>
          </cell>
          <cell r="I59" t="str">
            <v>S</v>
          </cell>
          <cell r="J59" t="str">
            <v>000006349</v>
          </cell>
          <cell r="K59" t="str">
            <v>22/10/2024</v>
          </cell>
          <cell r="L59" t="str">
            <v>26241023993232000193550010000063491837300004</v>
          </cell>
          <cell r="M59" t="str">
            <v>26 - Pernambuco</v>
          </cell>
          <cell r="N59">
            <v>5326.1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 t="str">
            <v>10.779.833/0001-56</v>
          </cell>
          <cell r="G60" t="str">
            <v>MEDICAL MERCANTIL DE APAR MEDICA LTDA</v>
          </cell>
          <cell r="H60" t="str">
            <v>B</v>
          </cell>
          <cell r="I60" t="str">
            <v>S</v>
          </cell>
          <cell r="J60" t="str">
            <v>000618712</v>
          </cell>
          <cell r="K60" t="str">
            <v>18/10/2024</v>
          </cell>
          <cell r="L60" t="str">
            <v>26241010779833000156550010006187121620736004</v>
          </cell>
          <cell r="M60" t="str">
            <v>26 - Pernambuco</v>
          </cell>
          <cell r="N60">
            <v>1088</v>
          </cell>
        </row>
        <row r="61">
          <cell r="C61" t="str">
            <v>HOSPITAL PELÓPIDAS SILVEIRA - CG Nº 017/2022</v>
          </cell>
          <cell r="E61" t="str">
            <v>3.12 - Material Hospitalar</v>
          </cell>
          <cell r="F61" t="str">
            <v>10.779.833/0001-56</v>
          </cell>
          <cell r="G61" t="str">
            <v>MEDICAL MERCANTIL DE APAR MEDICA LTDA</v>
          </cell>
          <cell r="H61" t="str">
            <v>B</v>
          </cell>
          <cell r="I61" t="str">
            <v>S</v>
          </cell>
          <cell r="J61" t="str">
            <v>000618938</v>
          </cell>
          <cell r="K61" t="str">
            <v>22/10/2024</v>
          </cell>
          <cell r="L61" t="str">
            <v>26241010779833000156550010006189381620962001</v>
          </cell>
          <cell r="M61" t="str">
            <v>26 - Pernambuco</v>
          </cell>
          <cell r="N61">
            <v>205.6</v>
          </cell>
        </row>
        <row r="62">
          <cell r="C62" t="str">
            <v>HOSPITAL PELÓPIDAS SILVEIRA - CG Nº 017/2022</v>
          </cell>
          <cell r="E62" t="str">
            <v>3.12 - Material Hospitalar</v>
          </cell>
          <cell r="F62" t="str">
            <v>10.779.833/0001-56</v>
          </cell>
          <cell r="G62" t="str">
            <v>MEDICAL MERCANTIL DE APAR MEDICA LTDA</v>
          </cell>
          <cell r="H62" t="str">
            <v>B</v>
          </cell>
          <cell r="I62" t="str">
            <v>S</v>
          </cell>
          <cell r="J62" t="str">
            <v>000619285</v>
          </cell>
          <cell r="K62" t="str">
            <v>25/10/2024</v>
          </cell>
          <cell r="L62" t="str">
            <v>26241010779833000156550010006192851621309006</v>
          </cell>
          <cell r="M62" t="str">
            <v>26 - Pernambuco</v>
          </cell>
          <cell r="N62">
            <v>4335.5</v>
          </cell>
        </row>
        <row r="63">
          <cell r="C63" t="str">
            <v>HOSPITAL PELÓPIDAS SILVEIRA - CG Nº 017/2022</v>
          </cell>
          <cell r="E63" t="str">
            <v>3.12 - Material Hospitalar</v>
          </cell>
          <cell r="F63" t="str">
            <v>10.779.833/0001-56</v>
          </cell>
          <cell r="G63" t="str">
            <v>MEDICAL MERCANTIL DE APAR MEDICA LTDA</v>
          </cell>
          <cell r="H63" t="str">
            <v>B</v>
          </cell>
          <cell r="I63" t="str">
            <v>S</v>
          </cell>
          <cell r="J63" t="str">
            <v>000619383</v>
          </cell>
          <cell r="K63" t="str">
            <v>26/10/2024</v>
          </cell>
          <cell r="L63" t="str">
            <v>26241010779833000156550010006193831621407009</v>
          </cell>
          <cell r="M63" t="str">
            <v>26 - Pernambuco</v>
          </cell>
          <cell r="N63">
            <v>105.55</v>
          </cell>
        </row>
        <row r="64">
          <cell r="C64" t="str">
            <v>HOSPITAL PELÓPIDAS SILVEIRA - CG Nº 017/2022</v>
          </cell>
          <cell r="E64" t="str">
            <v>3.12 - Material Hospitalar</v>
          </cell>
          <cell r="F64" t="str">
            <v>10.779.833/0001-56</v>
          </cell>
          <cell r="G64" t="str">
            <v>MEDICAL MERCANTIL DE APAR MEDICA LTDA</v>
          </cell>
          <cell r="H64" t="str">
            <v>B</v>
          </cell>
          <cell r="I64" t="str">
            <v>S</v>
          </cell>
          <cell r="J64" t="str">
            <v>000619603</v>
          </cell>
          <cell r="K64" t="str">
            <v>29/10/2024</v>
          </cell>
          <cell r="L64" t="str">
            <v>26241010779833000156550010006196031621627004</v>
          </cell>
          <cell r="M64" t="str">
            <v>26 - Pernambuco</v>
          </cell>
          <cell r="N64">
            <v>37.5</v>
          </cell>
        </row>
        <row r="65">
          <cell r="C65" t="str">
            <v>HOSPITAL PELÓPIDAS SILVEIRA - CG Nº 017/2022</v>
          </cell>
          <cell r="E65" t="str">
            <v>3.12 - Material Hospitalar</v>
          </cell>
          <cell r="F65" t="str">
            <v>12.520.483/0001-34</v>
          </cell>
          <cell r="G65" t="str">
            <v>MEIRELLES DISTRIBUIDORA DE MEDICAMENTOS LTDA</v>
          </cell>
          <cell r="H65" t="str">
            <v>B</v>
          </cell>
          <cell r="I65" t="str">
            <v>S</v>
          </cell>
          <cell r="J65" t="str">
            <v>000245213</v>
          </cell>
          <cell r="K65" t="str">
            <v>21/10/2024</v>
          </cell>
          <cell r="L65" t="str">
            <v>25241012520483000134550010002452131518005121</v>
          </cell>
          <cell r="M65" t="str">
            <v>25 - Paraíba</v>
          </cell>
          <cell r="N65">
            <v>5650</v>
          </cell>
        </row>
        <row r="66">
          <cell r="C66" t="str">
            <v>HOSPITAL PELÓPIDAS SILVEIRA - CG Nº 017/2022</v>
          </cell>
          <cell r="E66" t="str">
            <v>3.12 - Material Hospitalar</v>
          </cell>
          <cell r="F66" t="str">
            <v>10.859.287/0001-63</v>
          </cell>
          <cell r="G66" t="str">
            <v>NEWMED COM SERV EQUIP HOSP LTDA</v>
          </cell>
          <cell r="H66" t="str">
            <v>B</v>
          </cell>
          <cell r="I66" t="str">
            <v>S</v>
          </cell>
          <cell r="J66" t="str">
            <v>8807</v>
          </cell>
          <cell r="K66" t="str">
            <v>29/10/2024</v>
          </cell>
          <cell r="L66" t="str">
            <v>26241010859287000163550010000088071702941644</v>
          </cell>
          <cell r="M66" t="str">
            <v>26 - Pernambuco</v>
          </cell>
          <cell r="N66">
            <v>2400</v>
          </cell>
        </row>
        <row r="67">
          <cell r="C67" t="str">
            <v>HOSPITAL PELÓPIDAS SILVEIRA - CG Nº 017/2022</v>
          </cell>
          <cell r="E67" t="str">
            <v>3.12 - Material Hospitalar</v>
          </cell>
          <cell r="F67" t="str">
            <v>41.102.195/0001-68</v>
          </cell>
          <cell r="G67" t="str">
            <v>P R COMERCIAL MEDICA LTDA</v>
          </cell>
          <cell r="H67" t="str">
            <v>B</v>
          </cell>
          <cell r="I67" t="str">
            <v>S</v>
          </cell>
          <cell r="J67" t="str">
            <v>000095711</v>
          </cell>
          <cell r="K67" t="str">
            <v>22/10/2024</v>
          </cell>
          <cell r="L67" t="str">
            <v>26241041102195000168550000000957111977350004</v>
          </cell>
          <cell r="M67" t="str">
            <v>26 - Pernambuco</v>
          </cell>
          <cell r="N67">
            <v>1400</v>
          </cell>
        </row>
        <row r="68">
          <cell r="C68" t="str">
            <v>HOSPITAL PELÓPIDAS SILVEIRA - CG Nº 017/2022</v>
          </cell>
          <cell r="E68" t="str">
            <v>3.12 - Material Hospitalar</v>
          </cell>
          <cell r="F68" t="str">
            <v>41.102.195/0001-68</v>
          </cell>
          <cell r="G68" t="str">
            <v>P R COMERCIAL MEDICA LTDA</v>
          </cell>
          <cell r="H68" t="str">
            <v>B</v>
          </cell>
          <cell r="I68" t="str">
            <v>S</v>
          </cell>
          <cell r="J68" t="str">
            <v>000095712</v>
          </cell>
          <cell r="K68" t="str">
            <v>22/10/2024</v>
          </cell>
          <cell r="L68" t="str">
            <v>26241041102195000168550000000957121977360007</v>
          </cell>
          <cell r="M68" t="str">
            <v>26 - Pernambuco</v>
          </cell>
          <cell r="N68">
            <v>240</v>
          </cell>
        </row>
        <row r="69">
          <cell r="C69" t="str">
            <v>HOSPITAL PELÓPIDAS SILVEIRA - CG Nº 017/2022</v>
          </cell>
          <cell r="E69" t="str">
            <v>3.12 - Material Hospitalar</v>
          </cell>
          <cell r="F69" t="str">
            <v>09.441.460/0001-20</v>
          </cell>
          <cell r="G69" t="str">
            <v>PADRAO DIST DE PRODUTOS E EQUIP HOSP PADRE CALLOU LTDA</v>
          </cell>
          <cell r="H69" t="str">
            <v>B</v>
          </cell>
          <cell r="I69" t="str">
            <v>S</v>
          </cell>
          <cell r="J69" t="str">
            <v>000358122</v>
          </cell>
          <cell r="K69" t="str">
            <v>10/10/2024</v>
          </cell>
          <cell r="L69" t="str">
            <v>26241009441460000120550010003581221178176005</v>
          </cell>
          <cell r="M69" t="str">
            <v>26 - Pernambuco</v>
          </cell>
          <cell r="N69">
            <v>328.8</v>
          </cell>
        </row>
        <row r="70">
          <cell r="C70" t="str">
            <v>HOSPITAL PELÓPIDAS SILVEIRA - CG Nº 017/2022</v>
          </cell>
          <cell r="E70" t="str">
            <v>3.12 - Material Hospitalar</v>
          </cell>
          <cell r="F70" t="str">
            <v>01.722.296/0001-17</v>
          </cell>
          <cell r="G70" t="str">
            <v>PANORAMA COMERCIO DE PRODUTOS MEDICOS E FARMACEUTICOS LTDA</v>
          </cell>
          <cell r="H70" t="str">
            <v>B</v>
          </cell>
          <cell r="I70" t="str">
            <v>S</v>
          </cell>
          <cell r="J70" t="str">
            <v>239840</v>
          </cell>
          <cell r="K70" t="str">
            <v>11/10/2024</v>
          </cell>
          <cell r="L70" t="str">
            <v>23241001722296000117550010002398401002399663</v>
          </cell>
          <cell r="M70" t="str">
            <v>23 - Ceará</v>
          </cell>
          <cell r="N70">
            <v>4781.3</v>
          </cell>
        </row>
        <row r="71">
          <cell r="C71" t="str">
            <v>HOSPITAL PELÓPIDAS SILVEIRA - CG Nº 017/2022</v>
          </cell>
          <cell r="E71" t="str">
            <v>3.12 - Material Hospitalar</v>
          </cell>
          <cell r="F71" t="str">
            <v>03.817.043/0001-52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72757</v>
          </cell>
          <cell r="K71" t="str">
            <v>08/10/2024</v>
          </cell>
          <cell r="L71" t="str">
            <v>26241003817043000152550010000727571424101173</v>
          </cell>
          <cell r="M71" t="str">
            <v>26 - Pernambuco</v>
          </cell>
          <cell r="N71">
            <v>504</v>
          </cell>
        </row>
        <row r="72">
          <cell r="C72" t="str">
            <v>HOSPITAL PELÓPIDAS SILVEIRA - CG Nº 017/2022</v>
          </cell>
          <cell r="E72" t="str">
            <v>3.12 - Material Hospitalar</v>
          </cell>
          <cell r="F72" t="str">
            <v>03.817.043/0001-52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73246</v>
          </cell>
          <cell r="K72" t="str">
            <v>23/10/2024</v>
          </cell>
          <cell r="L72" t="str">
            <v>26241003817043000152550010000732461170191056</v>
          </cell>
          <cell r="M72" t="str">
            <v>26 - Pernambuco</v>
          </cell>
          <cell r="N72">
            <v>625.37</v>
          </cell>
        </row>
        <row r="73">
          <cell r="C73" t="str">
            <v>HOSPITAL PELÓPIDAS SILVEIRA - CG Nº 017/2022</v>
          </cell>
          <cell r="E73" t="str">
            <v>3.12 - Material Hospitalar</v>
          </cell>
          <cell r="F73" t="str">
            <v>12.340.717/0001-61</v>
          </cell>
          <cell r="G73" t="str">
            <v>POINT SUTURE DO BRASIL</v>
          </cell>
          <cell r="H73" t="str">
            <v>B</v>
          </cell>
          <cell r="I73" t="str">
            <v>S</v>
          </cell>
          <cell r="J73" t="str">
            <v>000100932</v>
          </cell>
          <cell r="K73" t="str">
            <v>25/10/2024</v>
          </cell>
          <cell r="L73" t="str">
            <v>23241012340717000161550010001009321149979105</v>
          </cell>
          <cell r="M73" t="str">
            <v>23 - Ceará</v>
          </cell>
          <cell r="N73">
            <v>1036.52</v>
          </cell>
        </row>
        <row r="74">
          <cell r="C74" t="str">
            <v>HOSPITAL PELÓPIDAS SILVEIRA - CG Nº 017/2022</v>
          </cell>
          <cell r="E74" t="str">
            <v>3.12 - Material Hospitalar</v>
          </cell>
          <cell r="F74" t="str">
            <v>39.500.546/0001-47</v>
          </cell>
          <cell r="G74" t="str">
            <v>REC DISTRIBUIDORA HOSPITALAR LTDA</v>
          </cell>
          <cell r="H74" t="str">
            <v>B</v>
          </cell>
          <cell r="I74" t="str">
            <v>S</v>
          </cell>
          <cell r="J74" t="str">
            <v>000001170</v>
          </cell>
          <cell r="K74" t="str">
            <v>01/10/2024</v>
          </cell>
          <cell r="L74" t="str">
            <v>26241039500546000147550010000011701986103031</v>
          </cell>
          <cell r="M74" t="str">
            <v>26 - Pernambuco</v>
          </cell>
          <cell r="N74">
            <v>4320</v>
          </cell>
        </row>
        <row r="75">
          <cell r="C75" t="str">
            <v>HOSPITAL PELÓPIDAS SILVEIRA - CG Nº 017/2022</v>
          </cell>
          <cell r="E75" t="str">
            <v>3.12 - Material Hospitalar</v>
          </cell>
          <cell r="F75" t="str">
            <v>43.376.690/0001-90</v>
          </cell>
          <cell r="G75" t="str">
            <v>SAFETY CIRURGICA COMERCIO DE MATERIAIS MEDICOS LTDA</v>
          </cell>
          <cell r="H75" t="str">
            <v>B</v>
          </cell>
          <cell r="I75" t="str">
            <v>S</v>
          </cell>
          <cell r="J75" t="str">
            <v>000006115</v>
          </cell>
          <cell r="K75" t="str">
            <v>21/10/2024</v>
          </cell>
          <cell r="L75" t="str">
            <v>26241043376690000190550010000061151495423500</v>
          </cell>
          <cell r="M75" t="str">
            <v>26 - Pernambuco</v>
          </cell>
          <cell r="N75">
            <v>588</v>
          </cell>
        </row>
        <row r="76">
          <cell r="C76" t="str">
            <v>HOSPITAL PELÓPIDAS SILVEIRA - CG Nº 017/2022</v>
          </cell>
          <cell r="E76" t="str">
            <v>3.12 - Material Hospitalar</v>
          </cell>
          <cell r="F76" t="str">
            <v>58.426.628/0001-33</v>
          </cell>
          <cell r="G76" t="str">
            <v>SAMTRONIC INDUSTRIA E COMERCIO LTDA</v>
          </cell>
          <cell r="H76" t="str">
            <v>B</v>
          </cell>
          <cell r="I76" t="str">
            <v>S</v>
          </cell>
          <cell r="J76" t="str">
            <v>000003626</v>
          </cell>
          <cell r="K76" t="str">
            <v>08/10/2024</v>
          </cell>
          <cell r="L76" t="str">
            <v>26241058426628000990550010000036261107775737</v>
          </cell>
          <cell r="M76" t="str">
            <v>26 - Pernambuco</v>
          </cell>
          <cell r="N76">
            <v>39140</v>
          </cell>
        </row>
        <row r="77">
          <cell r="C77" t="str">
            <v>HOSPITAL PELÓPIDAS SILVEIRA - CG Nº 017/2022</v>
          </cell>
          <cell r="E77" t="str">
            <v>3.12 - Material Hospitalar</v>
          </cell>
          <cell r="F77" t="str">
            <v>21.216.468/0001-98</v>
          </cell>
          <cell r="G77" t="str">
            <v>SANMED DIST  PROD MEDICO HOSPITALARES</v>
          </cell>
          <cell r="H77" t="str">
            <v>B</v>
          </cell>
          <cell r="I77" t="str">
            <v>S</v>
          </cell>
          <cell r="J77" t="str">
            <v>000009573</v>
          </cell>
          <cell r="K77" t="str">
            <v>28/10/2024</v>
          </cell>
          <cell r="L77" t="str">
            <v>26241021216468000198550010000095731301202414</v>
          </cell>
          <cell r="M77" t="str">
            <v>26 - Pernambuco</v>
          </cell>
          <cell r="N77">
            <v>213.6</v>
          </cell>
        </row>
        <row r="78">
          <cell r="C78" t="str">
            <v>HOSPITAL PELÓPIDAS SILVEIRA - CG Nº 017/2022</v>
          </cell>
          <cell r="E78" t="str">
            <v>3.12 - Material Hospitalar</v>
          </cell>
          <cell r="F78" t="str">
            <v>37.438.274/0001-77</v>
          </cell>
          <cell r="G78" t="str">
            <v>SELLMED PRODUTOS MEDICOS E HOSPITALARES LTDA</v>
          </cell>
          <cell r="H78" t="str">
            <v>B</v>
          </cell>
          <cell r="I78" t="str">
            <v>S</v>
          </cell>
          <cell r="J78" t="str">
            <v>27852</v>
          </cell>
          <cell r="K78" t="str">
            <v>02/10/2024</v>
          </cell>
          <cell r="L78" t="str">
            <v>26241037438274000177550010000278521897337686</v>
          </cell>
          <cell r="M78" t="str">
            <v>26 - Pernambuco</v>
          </cell>
          <cell r="N78">
            <v>3500</v>
          </cell>
        </row>
        <row r="79">
          <cell r="C79" t="str">
            <v>HOSPITAL PELÓPIDAS SILVEIRA - CG Nº 017/2022</v>
          </cell>
          <cell r="E79" t="str">
            <v>3.12 - Material Hospitalar</v>
          </cell>
          <cell r="F79" t="str">
            <v>37.438.274/0001-77</v>
          </cell>
          <cell r="G79" t="str">
            <v>SELLMED PRODUTOS MEDICOS E HOSPITALARES LTDA</v>
          </cell>
          <cell r="H79" t="str">
            <v>B</v>
          </cell>
          <cell r="I79" t="str">
            <v>S</v>
          </cell>
          <cell r="J79" t="str">
            <v>28370</v>
          </cell>
          <cell r="K79" t="str">
            <v>22/10/2024</v>
          </cell>
          <cell r="L79" t="str">
            <v>26241037438274000177550010000283701711184464</v>
          </cell>
          <cell r="M79" t="str">
            <v>26 - Pernambuco</v>
          </cell>
          <cell r="N79">
            <v>6830</v>
          </cell>
        </row>
        <row r="80">
          <cell r="C80" t="str">
            <v>HOSPITAL PELÓPIDAS SILVEIRA - CG Nº 017/2022</v>
          </cell>
          <cell r="E80" t="str">
            <v>3.12 - Material Hospitalar</v>
          </cell>
          <cell r="F80" t="str">
            <v>37.438.274/0001-77</v>
          </cell>
          <cell r="G80" t="str">
            <v>SELLMED PRODUTOS MEDICOS E HOSPITALARES LTDA</v>
          </cell>
          <cell r="H80" t="str">
            <v>B</v>
          </cell>
          <cell r="I80" t="str">
            <v>S</v>
          </cell>
          <cell r="J80" t="str">
            <v>28610</v>
          </cell>
          <cell r="K80" t="str">
            <v>30/10/2024</v>
          </cell>
          <cell r="L80" t="str">
            <v>26241037438274000177550010000286101555541585</v>
          </cell>
          <cell r="M80" t="str">
            <v>26 - Pernambuco</v>
          </cell>
          <cell r="N80">
            <v>4080</v>
          </cell>
        </row>
        <row r="81">
          <cell r="C81" t="str">
            <v>HOSPITAL PELÓPIDAS SILVEIRA - CG Nº 017/2022</v>
          </cell>
          <cell r="E81" t="str">
            <v>3.12 - Material Hospitalar</v>
          </cell>
          <cell r="F81" t="str">
            <v>07.160.019/0001-44</v>
          </cell>
          <cell r="G81" t="str">
            <v>VITALE COMERCIO SA</v>
          </cell>
          <cell r="H81" t="str">
            <v>B</v>
          </cell>
          <cell r="I81" t="str">
            <v>S</v>
          </cell>
          <cell r="J81" t="str">
            <v>160882</v>
          </cell>
          <cell r="K81" t="str">
            <v>22/10/2024</v>
          </cell>
          <cell r="L81" t="str">
            <v>26241007160019000144550010001608821389614843</v>
          </cell>
          <cell r="M81" t="str">
            <v>26 - Pernambuco</v>
          </cell>
          <cell r="N81">
            <v>14400</v>
          </cell>
        </row>
        <row r="82">
          <cell r="C82" t="str">
            <v>HOSPITAL PELÓPIDAS SILVEIRA - CG Nº 017/2022</v>
          </cell>
          <cell r="E82" t="str">
            <v>3.12 - Material Hospitalar</v>
          </cell>
          <cell r="F82" t="str">
            <v>13.120.044/0001-05</v>
          </cell>
          <cell r="G82" t="str">
            <v>WANDERLEY E REGIS COMERCIO E PRODUTOS MEDICO HOSPITALAR LTDA</v>
          </cell>
          <cell r="H82" t="str">
            <v>B</v>
          </cell>
          <cell r="I82" t="str">
            <v>S</v>
          </cell>
          <cell r="J82" t="str">
            <v>000012377</v>
          </cell>
          <cell r="K82" t="str">
            <v>10/10/2024</v>
          </cell>
          <cell r="L82" t="str">
            <v>26241013120044000105550010000123771326172448</v>
          </cell>
          <cell r="M82" t="str">
            <v>26 - Pernambuco</v>
          </cell>
          <cell r="N82">
            <v>20197.599999999999</v>
          </cell>
        </row>
        <row r="83">
          <cell r="C83" t="str">
            <v>HOSPITAL PELÓPIDAS SILVEIRA - CG Nº 017/2022</v>
          </cell>
          <cell r="E83" t="str">
            <v>3.12 - Material Hospitalar</v>
          </cell>
          <cell r="F83" t="str">
            <v>13.120.044/0001-05</v>
          </cell>
          <cell r="G83" t="str">
            <v>WANDERLEY E REGIS COMERCIO E PRODUTOS MEDICO HOSPITALAR LTDA</v>
          </cell>
          <cell r="H83" t="str">
            <v>B</v>
          </cell>
          <cell r="I83" t="str">
            <v>S</v>
          </cell>
          <cell r="J83" t="str">
            <v>000012429</v>
          </cell>
          <cell r="K83" t="str">
            <v>22/10/2024</v>
          </cell>
          <cell r="L83" t="str">
            <v>26241013120044000105550010000124291206905411</v>
          </cell>
          <cell r="M83" t="str">
            <v>26 - Pernambuco</v>
          </cell>
          <cell r="N83">
            <v>500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 t="str">
            <v>21.939.878/0001-67</v>
          </cell>
          <cell r="G84" t="str">
            <v>BEM ESTAR PRODUTOS FARMACEUTICOS LTDA</v>
          </cell>
          <cell r="H84" t="str">
            <v>B</v>
          </cell>
          <cell r="I84" t="str">
            <v>S</v>
          </cell>
          <cell r="J84" t="str">
            <v>000009050</v>
          </cell>
          <cell r="K84" t="str">
            <v>04/10/2024</v>
          </cell>
          <cell r="L84" t="str">
            <v>26241021939878000167550010000090501162203102</v>
          </cell>
          <cell r="M84" t="str">
            <v>26 - Pernambuco</v>
          </cell>
          <cell r="N84">
            <v>2010.21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 t="str">
            <v>21.939.878/0001-67</v>
          </cell>
          <cell r="G85" t="str">
            <v>BEM ESTAR PRODUTOS FARMACEUTICOS LTDA</v>
          </cell>
          <cell r="H85" t="str">
            <v>B</v>
          </cell>
          <cell r="I85" t="str">
            <v>S</v>
          </cell>
          <cell r="J85" t="str">
            <v>000009072</v>
          </cell>
          <cell r="K85" t="str">
            <v>08/10/2024</v>
          </cell>
          <cell r="L85" t="str">
            <v>26241021939878000167550010000090721162189999</v>
          </cell>
          <cell r="M85" t="str">
            <v>26 - Pernambuco</v>
          </cell>
          <cell r="N85">
            <v>194.75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 t="str">
            <v>21.939.878/0001-67</v>
          </cell>
          <cell r="G86" t="str">
            <v>BEM ESTAR PRODUTOS FARMACEUTICOS LTDA</v>
          </cell>
          <cell r="H86" t="str">
            <v>B</v>
          </cell>
          <cell r="I86" t="str">
            <v>S</v>
          </cell>
          <cell r="J86" t="str">
            <v>000009127</v>
          </cell>
          <cell r="K86" t="str">
            <v>17/10/2024</v>
          </cell>
          <cell r="L86" t="str">
            <v>26241021939878000167550010000091271111510005</v>
          </cell>
          <cell r="M86" t="str">
            <v>26 - Pernambuco</v>
          </cell>
          <cell r="N86">
            <v>2500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 t="str">
            <v>08.674.752/0001-40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000213575</v>
          </cell>
          <cell r="K87" t="str">
            <v>08/10/2024</v>
          </cell>
          <cell r="L87" t="str">
            <v>26241008674752000140550010002135751102043450</v>
          </cell>
          <cell r="M87" t="str">
            <v>26 - Pernambuco</v>
          </cell>
          <cell r="N87">
            <v>3607.03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 t="str">
            <v>08.674.752/0001-40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000214521</v>
          </cell>
          <cell r="K88" t="str">
            <v>18/10/2024</v>
          </cell>
          <cell r="L88" t="str">
            <v>26241008674752000140550010002145211606812167</v>
          </cell>
          <cell r="M88" t="str">
            <v>26 - Pernambuco</v>
          </cell>
          <cell r="N88">
            <v>14446.12</v>
          </cell>
        </row>
        <row r="89">
          <cell r="C89" t="str">
            <v>HOSPITAL PELÓPIDAS SILVEIRA - CG Nº 017/2022</v>
          </cell>
          <cell r="E89" t="str">
            <v>3.4 - Material Farmacológico</v>
          </cell>
          <cell r="F89" t="str">
            <v>67.729.178/0006-53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0087857</v>
          </cell>
          <cell r="K89" t="str">
            <v>18/10/2024</v>
          </cell>
          <cell r="L89" t="str">
            <v>26241067729178000653550010000878571106807417</v>
          </cell>
          <cell r="M89" t="str">
            <v>26 - Pernambuco</v>
          </cell>
          <cell r="N89">
            <v>92.5</v>
          </cell>
        </row>
        <row r="90">
          <cell r="C90" t="str">
            <v>HOSPITAL PELÓPIDAS SILVEIRA - CG Nº 017/2022</v>
          </cell>
          <cell r="E90" t="str">
            <v>3.4 - Material Farmacológico</v>
          </cell>
          <cell r="F90" t="str">
            <v>44.734.671/0022-86</v>
          </cell>
          <cell r="G90" t="str">
            <v>CRISTALIA PRODUTOS QUIMICOS FARMACEUTICOS LTDA</v>
          </cell>
          <cell r="H90" t="str">
            <v>B</v>
          </cell>
          <cell r="I90" t="str">
            <v>S</v>
          </cell>
          <cell r="J90" t="str">
            <v>000502142</v>
          </cell>
          <cell r="K90" t="str">
            <v>01/10/2024</v>
          </cell>
          <cell r="L90" t="str">
            <v>35241044734671002286550100005021421060691877</v>
          </cell>
          <cell r="M90" t="str">
            <v>35 - São Paulo</v>
          </cell>
          <cell r="N90">
            <v>9701</v>
          </cell>
        </row>
        <row r="91">
          <cell r="C91" t="str">
            <v>HOSPITAL PELÓPIDAS SILVEIRA - CG Nº 017/2022</v>
          </cell>
          <cell r="E91" t="str">
            <v>3.4 - Material Farmacológico</v>
          </cell>
          <cell r="F91" t="str">
            <v>44.734.671/0022-86</v>
          </cell>
          <cell r="G91" t="str">
            <v>CRISTALIA PRODUTOS QUIMICOS FARMACEUTICOS LTDA</v>
          </cell>
          <cell r="H91" t="str">
            <v>B</v>
          </cell>
          <cell r="I91" t="str">
            <v>S</v>
          </cell>
          <cell r="J91" t="str">
            <v>000506441</v>
          </cell>
          <cell r="K91" t="str">
            <v>07/10/2024</v>
          </cell>
          <cell r="L91" t="str">
            <v>35241044734671002286550100005064411272887560</v>
          </cell>
          <cell r="M91" t="str">
            <v>35 - São Paulo</v>
          </cell>
          <cell r="N91">
            <v>4225</v>
          </cell>
        </row>
        <row r="92">
          <cell r="C92" t="str">
            <v>HOSPITAL PELÓPIDAS SILVEIRA - CG Nº 017/2022</v>
          </cell>
          <cell r="E92" t="str">
            <v>3.4 - Material Farmacológico</v>
          </cell>
          <cell r="F92" t="str">
            <v>44.734.671/0022-86</v>
          </cell>
          <cell r="G92" t="str">
            <v>CRISTALIA PRODUTOS QUIMICOS FARMACEUTICOS LTDA</v>
          </cell>
          <cell r="H92" t="str">
            <v>B</v>
          </cell>
          <cell r="I92" t="str">
            <v>S</v>
          </cell>
          <cell r="J92" t="str">
            <v>000516639</v>
          </cell>
          <cell r="K92" t="str">
            <v>18/10/2024</v>
          </cell>
          <cell r="L92" t="str">
            <v>35241044734671002286550100005166391747597966</v>
          </cell>
          <cell r="M92" t="str">
            <v>35 - São Paulo</v>
          </cell>
          <cell r="N92">
            <v>133790</v>
          </cell>
        </row>
        <row r="93">
          <cell r="C93" t="str">
            <v>HOSPITAL PELÓPIDAS SILVEIRA - CG Nº 017/2022</v>
          </cell>
          <cell r="E93" t="str">
            <v>3.4 - Material Farmacológico</v>
          </cell>
          <cell r="F93" t="str">
            <v>44.734.671/0022-86</v>
          </cell>
          <cell r="G93" t="str">
            <v>CRISTALIA PRODUTOS QUIMICOS FARMACEUTICOS LTDA</v>
          </cell>
          <cell r="H93" t="str">
            <v>B</v>
          </cell>
          <cell r="I93" t="str">
            <v>S</v>
          </cell>
          <cell r="J93" t="str">
            <v>000516851</v>
          </cell>
          <cell r="K93" t="str">
            <v>21/10/2024</v>
          </cell>
          <cell r="L93" t="str">
            <v>35241044734671002286550100005168511614913137</v>
          </cell>
          <cell r="M93" t="str">
            <v>35 - São Paulo</v>
          </cell>
          <cell r="N93">
            <v>12330</v>
          </cell>
        </row>
        <row r="94">
          <cell r="C94" t="str">
            <v>HOSPITAL PELÓPIDAS SILVEIRA - CG Nº 017/2022</v>
          </cell>
          <cell r="E94" t="str">
            <v>3.4 - Material Farmacológico</v>
          </cell>
          <cell r="F94" t="str">
            <v>44.734.671/0022-86</v>
          </cell>
          <cell r="G94" t="str">
            <v>CRISTALIA PRODUTOS QUIMICOS FARMACEUTICOS LTDA</v>
          </cell>
          <cell r="H94" t="str">
            <v>B</v>
          </cell>
          <cell r="I94" t="str">
            <v>S</v>
          </cell>
          <cell r="J94" t="str">
            <v>000520074</v>
          </cell>
          <cell r="K94" t="str">
            <v>23/10/2024</v>
          </cell>
          <cell r="L94" t="str">
            <v>35241044734671002286550100005200741335409316</v>
          </cell>
          <cell r="M94" t="str">
            <v>35 - São Paulo</v>
          </cell>
          <cell r="N94">
            <v>15600</v>
          </cell>
        </row>
        <row r="95">
          <cell r="C95" t="str">
            <v>HOSPITAL PELÓPIDAS SILVEIRA - CG Nº 017/2022</v>
          </cell>
          <cell r="E95" t="str">
            <v>3.4 - Material Farmacológico</v>
          </cell>
          <cell r="F95" t="str">
            <v>44.734.671/0022-86</v>
          </cell>
          <cell r="G95" t="str">
            <v>CRISTALIA PRODUTOS QUIMICOS FARMACEUTICOS LTDA</v>
          </cell>
          <cell r="H95" t="str">
            <v>B</v>
          </cell>
          <cell r="I95" t="str">
            <v>S</v>
          </cell>
          <cell r="J95" t="str">
            <v>000525326</v>
          </cell>
          <cell r="K95" t="str">
            <v>29/10/2024</v>
          </cell>
          <cell r="L95" t="str">
            <v>35241044734671002286550100005253261608872342</v>
          </cell>
          <cell r="M95" t="str">
            <v>35 - São Paulo</v>
          </cell>
          <cell r="N95">
            <v>5200</v>
          </cell>
        </row>
        <row r="96">
          <cell r="C96" t="str">
            <v>HOSPITAL PELÓPIDAS SILVEIRA - CG Nº 017/2022</v>
          </cell>
          <cell r="E96" t="str">
            <v>3.4 - Material Farmacológico</v>
          </cell>
          <cell r="F96" t="str">
            <v>11.449.180/0001-00</v>
          </cell>
          <cell r="G96" t="str">
            <v>DPROSMED DISTRIB. DE PRODUTOS MEDICOS HOSPITALARES EIRELI</v>
          </cell>
          <cell r="H96" t="str">
            <v>B</v>
          </cell>
          <cell r="I96" t="str">
            <v>S</v>
          </cell>
          <cell r="J96" t="str">
            <v>00073850</v>
          </cell>
          <cell r="K96" t="str">
            <v>07/10/2024</v>
          </cell>
          <cell r="L96" t="str">
            <v>26241011449180000100550010000738501000449418</v>
          </cell>
          <cell r="M96" t="str">
            <v>26 - Pernambuco</v>
          </cell>
          <cell r="N96">
            <v>18578.25</v>
          </cell>
        </row>
        <row r="97">
          <cell r="C97" t="str">
            <v>HOSPITAL PELÓPIDAS SILVEIRA - CG Nº 017/2022</v>
          </cell>
          <cell r="E97" t="str">
            <v>3.4 - Material Farmacológico</v>
          </cell>
          <cell r="F97" t="str">
            <v>11.449.180/0001-00</v>
          </cell>
          <cell r="G97" t="str">
            <v>DPROSMED DISTRIB. DE PRODUTOS MEDICOS HOSPITALARES EIRELI</v>
          </cell>
          <cell r="H97" t="str">
            <v>B</v>
          </cell>
          <cell r="I97" t="str">
            <v>S</v>
          </cell>
          <cell r="J97" t="str">
            <v>00073931</v>
          </cell>
          <cell r="K97" t="str">
            <v>09/10/2024</v>
          </cell>
          <cell r="L97" t="str">
            <v>26241011449180000100550010000739311000450807</v>
          </cell>
          <cell r="M97" t="str">
            <v>26 - Pernambuco</v>
          </cell>
          <cell r="N97">
            <v>179</v>
          </cell>
        </row>
        <row r="98">
          <cell r="C98" t="str">
            <v>HOSPITAL PELÓPIDAS SILVEIRA - CG Nº 017/2022</v>
          </cell>
          <cell r="E98" t="str">
            <v>3.4 - Material Farmacológico</v>
          </cell>
          <cell r="F98" t="str">
            <v>11.449.180/0001-00</v>
          </cell>
          <cell r="G98" t="str">
            <v>DPROSMED DISTRIB. DE PRODUTOS MEDICOS HOSPITALARES EIRELI</v>
          </cell>
          <cell r="H98" t="str">
            <v>B</v>
          </cell>
          <cell r="I98" t="str">
            <v>S</v>
          </cell>
          <cell r="J98" t="str">
            <v>00074238</v>
          </cell>
          <cell r="K98" t="str">
            <v>18/10/2024</v>
          </cell>
          <cell r="L98" t="str">
            <v>26241011449180000100550010000742381000455806</v>
          </cell>
          <cell r="M98" t="str">
            <v>26 - Pernambuco</v>
          </cell>
          <cell r="N98">
            <v>12400</v>
          </cell>
        </row>
        <row r="99">
          <cell r="C99" t="str">
            <v>HOSPITAL PELÓPIDAS SILVEIRA - CG Nº 017/2022</v>
          </cell>
          <cell r="E99" t="str">
            <v>3.4 - Material Farmacológico</v>
          </cell>
          <cell r="F99" t="str">
            <v>11.449.180/0001-00</v>
          </cell>
          <cell r="G99" t="str">
            <v>DPROSMED DISTRIB. DE PRODUTOS MEDICOS HOSPITALARES EIRELI</v>
          </cell>
          <cell r="H99" t="str">
            <v>B</v>
          </cell>
          <cell r="I99" t="str">
            <v>S</v>
          </cell>
          <cell r="J99" t="str">
            <v>00074566</v>
          </cell>
          <cell r="K99" t="str">
            <v>30/10/2024</v>
          </cell>
          <cell r="L99" t="str">
            <v>26241011449180000100550010000745661000461300</v>
          </cell>
          <cell r="M99" t="str">
            <v>26 - Pernambuco</v>
          </cell>
          <cell r="N99">
            <v>4538.8</v>
          </cell>
        </row>
        <row r="100">
          <cell r="C100" t="str">
            <v>HOSPITAL PELÓPIDAS SILVEIRA - CG Nº 017/2022</v>
          </cell>
          <cell r="E100" t="str">
            <v>3.4 - Material Farmacológico</v>
          </cell>
          <cell r="F100" t="str">
            <v>08.778.201/0001-26</v>
          </cell>
          <cell r="G100" t="str">
            <v>DROGAFONTE LTDA</v>
          </cell>
          <cell r="H100" t="str">
            <v>B</v>
          </cell>
          <cell r="I100" t="str">
            <v>S</v>
          </cell>
          <cell r="J100" t="str">
            <v>000470667</v>
          </cell>
          <cell r="K100" t="str">
            <v>08/10/2024</v>
          </cell>
          <cell r="L100" t="str">
            <v>26241008778201000126550010004706671638536190</v>
          </cell>
          <cell r="M100" t="str">
            <v>26 - Pernambuco</v>
          </cell>
          <cell r="N100">
            <v>5218</v>
          </cell>
        </row>
        <row r="101">
          <cell r="C101" t="str">
            <v>HOSPITAL PELÓPIDAS SILVEIRA - CG Nº 017/2022</v>
          </cell>
          <cell r="E101" t="str">
            <v>3.4 - Material Farmacológico</v>
          </cell>
          <cell r="F101" t="str">
            <v>08.778.201/0001-26</v>
          </cell>
          <cell r="G101" t="str">
            <v>DROGAFONTE LTDA</v>
          </cell>
          <cell r="H101" t="str">
            <v>B</v>
          </cell>
          <cell r="I101" t="str">
            <v>S</v>
          </cell>
          <cell r="J101" t="str">
            <v>000470755</v>
          </cell>
          <cell r="K101" t="str">
            <v>08/10/2024</v>
          </cell>
          <cell r="L101" t="str">
            <v>26241008778201000126550010004707551662999329</v>
          </cell>
          <cell r="M101" t="str">
            <v>26 - Pernambuco</v>
          </cell>
          <cell r="N101">
            <v>6804.5</v>
          </cell>
        </row>
        <row r="102">
          <cell r="C102" t="str">
            <v>HOSPITAL PELÓPIDAS SILVEIRA - CG Nº 017/2022</v>
          </cell>
          <cell r="E102" t="str">
            <v>3.4 - Material Farmacológico</v>
          </cell>
          <cell r="F102" t="str">
            <v>08.778.201/0001-26</v>
          </cell>
          <cell r="G102" t="str">
            <v>DROGAFONTE LTDA</v>
          </cell>
          <cell r="H102" t="str">
            <v>B</v>
          </cell>
          <cell r="I102" t="str">
            <v>S</v>
          </cell>
          <cell r="J102" t="str">
            <v>000470795</v>
          </cell>
          <cell r="K102" t="str">
            <v>09/10/2024</v>
          </cell>
          <cell r="L102" t="str">
            <v>26241008778201000126550010004707951914598850</v>
          </cell>
          <cell r="M102" t="str">
            <v>26 - Pernambuco</v>
          </cell>
          <cell r="N102">
            <v>334.74</v>
          </cell>
        </row>
        <row r="103">
          <cell r="C103" t="str">
            <v>HOSPITAL PELÓPIDAS SILVEIRA - CG Nº 017/2022</v>
          </cell>
          <cell r="E103" t="str">
            <v>3.4 - Material Farmacológico</v>
          </cell>
          <cell r="F103" t="str">
            <v>08.778.201/0001-26</v>
          </cell>
          <cell r="G103" t="str">
            <v>DROGAFONTE LTDA</v>
          </cell>
          <cell r="H103" t="str">
            <v>B</v>
          </cell>
          <cell r="I103" t="str">
            <v>S</v>
          </cell>
          <cell r="J103" t="str">
            <v>000470846</v>
          </cell>
          <cell r="K103" t="str">
            <v>09/10/2024</v>
          </cell>
          <cell r="L103" t="str">
            <v>26241008778201000126550010004708461678422294</v>
          </cell>
          <cell r="M103" t="str">
            <v>26 - Pernambuco</v>
          </cell>
          <cell r="N103">
            <v>26110.63</v>
          </cell>
        </row>
        <row r="104">
          <cell r="C104" t="str">
            <v>HOSPITAL PELÓPIDAS SILVEIRA - CG Nº 017/2022</v>
          </cell>
          <cell r="E104" t="str">
            <v>3.4 - Material Farmacológico</v>
          </cell>
          <cell r="F104" t="str">
            <v>08.778.201/0001-26</v>
          </cell>
          <cell r="G104" t="str">
            <v>DROGAFONTE LTDA</v>
          </cell>
          <cell r="H104" t="str">
            <v>B</v>
          </cell>
          <cell r="I104" t="str">
            <v>S</v>
          </cell>
          <cell r="J104" t="str">
            <v>000472032</v>
          </cell>
          <cell r="K104" t="str">
            <v>18/10/2024</v>
          </cell>
          <cell r="L104" t="str">
            <v>26241008778201000126550010004720321450588143</v>
          </cell>
          <cell r="M104" t="str">
            <v>26 - Pernambuco</v>
          </cell>
          <cell r="N104">
            <v>20601.86</v>
          </cell>
        </row>
        <row r="105">
          <cell r="C105" t="str">
            <v>HOSPITAL PELÓPIDAS SILVEIRA - CG Nº 017/2022</v>
          </cell>
          <cell r="E105" t="str">
            <v>3.4 - Material Farmacológico</v>
          </cell>
          <cell r="F105" t="str">
            <v>08.778.201/0001-26</v>
          </cell>
          <cell r="G105" t="str">
            <v>DROGAFONTE LTDA</v>
          </cell>
          <cell r="H105" t="str">
            <v>B</v>
          </cell>
          <cell r="I105" t="str">
            <v>S</v>
          </cell>
          <cell r="J105" t="str">
            <v>000473052</v>
          </cell>
          <cell r="K105" t="str">
            <v>30/10/2024</v>
          </cell>
          <cell r="L105" t="str">
            <v>26241008778201000126550010004730521783190559</v>
          </cell>
          <cell r="M105" t="str">
            <v>26 - Pernambuco</v>
          </cell>
          <cell r="N105">
            <v>3362.6</v>
          </cell>
        </row>
        <row r="106">
          <cell r="C106" t="str">
            <v>HOSPITAL PELÓPIDAS SILVEIRA - CG Nº 017/2022</v>
          </cell>
          <cell r="E106" t="str">
            <v>3.4 - Material Farmacológico</v>
          </cell>
          <cell r="F106" t="str">
            <v>08.778.201/0001-26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 t="str">
            <v>000472970</v>
          </cell>
          <cell r="K106" t="str">
            <v>30/10/2024</v>
          </cell>
          <cell r="L106" t="str">
            <v>26241008778201000126550010004729701987115744</v>
          </cell>
          <cell r="M106" t="str">
            <v>26 - Pernambuco</v>
          </cell>
          <cell r="N106">
            <v>3685</v>
          </cell>
        </row>
        <row r="107">
          <cell r="C107" t="str">
            <v>HOSPITAL PELÓPIDAS SILVEIRA - CG Nº 017/2022</v>
          </cell>
          <cell r="E107" t="str">
            <v>3.4 - Material Farmacológico</v>
          </cell>
          <cell r="F107" t="str">
            <v>08.778.201/0001-26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000472985</v>
          </cell>
          <cell r="K107" t="str">
            <v>30/10/2024</v>
          </cell>
          <cell r="L107" t="str">
            <v>26241008778201000126550010004729851828615257</v>
          </cell>
          <cell r="M107" t="str">
            <v>26 - Pernambuco</v>
          </cell>
          <cell r="N107">
            <v>765.6</v>
          </cell>
        </row>
        <row r="108">
          <cell r="C108" t="str">
            <v>HOSPITAL PELÓPIDAS SILVEIRA - CG Nº 017/2022</v>
          </cell>
          <cell r="E108" t="str">
            <v>3.4 - Material Farmacológico</v>
          </cell>
          <cell r="F108" t="str">
            <v>08.778.201/0001-26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000472997</v>
          </cell>
          <cell r="K108" t="str">
            <v>30/10/2024</v>
          </cell>
          <cell r="L108" t="str">
            <v>26241008778201000126550010004729971474440000</v>
          </cell>
          <cell r="M108" t="str">
            <v>26 - Pernambuco</v>
          </cell>
          <cell r="N108">
            <v>156.88</v>
          </cell>
        </row>
        <row r="109">
          <cell r="C109" t="str">
            <v>HOSPITAL PELÓPIDAS SILVEIRA - CG Nº 017/2022</v>
          </cell>
          <cell r="E109" t="str">
            <v>3.4 - Material Farmacológico</v>
          </cell>
          <cell r="F109" t="str">
            <v>08.778.201/0001-26</v>
          </cell>
          <cell r="G109" t="str">
            <v>DROGAFONTE LTDA</v>
          </cell>
          <cell r="H109" t="str">
            <v>B</v>
          </cell>
          <cell r="I109" t="str">
            <v>S</v>
          </cell>
          <cell r="J109" t="str">
            <v>000473036</v>
          </cell>
          <cell r="K109" t="str">
            <v>30/10/2024</v>
          </cell>
          <cell r="L109" t="str">
            <v>26241008778201000126550010004730361011133757</v>
          </cell>
          <cell r="M109" t="str">
            <v>26 - Pernambuco</v>
          </cell>
          <cell r="N109">
            <v>7950</v>
          </cell>
        </row>
        <row r="110">
          <cell r="C110" t="str">
            <v>HOSPITAL PELÓPIDAS SILVEIRA - CG Nº 017/2022</v>
          </cell>
          <cell r="E110" t="str">
            <v>3.4 - Material Farmacológico</v>
          </cell>
          <cell r="F110" t="str">
            <v>12.882.932/0001-94</v>
          </cell>
          <cell r="G110" t="str">
            <v>EXOMED REPRESENT DE MEDICAMENTOS LTDA</v>
          </cell>
          <cell r="H110" t="str">
            <v>B</v>
          </cell>
          <cell r="I110" t="str">
            <v>S</v>
          </cell>
          <cell r="J110" t="str">
            <v>185968</v>
          </cell>
          <cell r="K110" t="str">
            <v>01/10/2024</v>
          </cell>
          <cell r="L110" t="str">
            <v>26241012882932000194550010001859681023611570</v>
          </cell>
          <cell r="M110" t="str">
            <v>26 - Pernambuco</v>
          </cell>
          <cell r="N110">
            <v>3900</v>
          </cell>
        </row>
        <row r="111">
          <cell r="C111" t="str">
            <v>HOSPITAL PELÓPIDAS SILVEIRA - CG Nº 017/2022</v>
          </cell>
          <cell r="E111" t="str">
            <v>3.4 - Material Farmacológico</v>
          </cell>
          <cell r="F111" t="str">
            <v>12.882.932/0001-94</v>
          </cell>
          <cell r="G111" t="str">
            <v>EXOMED REPRESENT DE MEDICAMENTOS LTDA</v>
          </cell>
          <cell r="H111" t="str">
            <v>B</v>
          </cell>
          <cell r="I111" t="str">
            <v>S</v>
          </cell>
          <cell r="J111" t="str">
            <v>186274</v>
          </cell>
          <cell r="K111" t="str">
            <v>14/10/2024</v>
          </cell>
          <cell r="L111" t="str">
            <v>26241012882932000194550010001862741067211902</v>
          </cell>
          <cell r="M111" t="str">
            <v>26 - Pernambuco</v>
          </cell>
          <cell r="N111">
            <v>1200</v>
          </cell>
        </row>
        <row r="112">
          <cell r="C112" t="str">
            <v>HOSPITAL PELÓPIDAS SILVEIRA - CG Nº 017/2022</v>
          </cell>
          <cell r="E112" t="str">
            <v>3.4 - Material Farmacológico</v>
          </cell>
          <cell r="F112" t="str">
            <v>12.882.932/0001-94</v>
          </cell>
          <cell r="G112" t="str">
            <v>EXOMED REPRESENT DE MEDICAMENTOS LTDA</v>
          </cell>
          <cell r="H112" t="str">
            <v>B</v>
          </cell>
          <cell r="I112" t="str">
            <v>S</v>
          </cell>
          <cell r="J112" t="str">
            <v>186433</v>
          </cell>
          <cell r="K112" t="str">
            <v>18/10/2024</v>
          </cell>
          <cell r="L112" t="str">
            <v>26241012882932000194550010001864331667871138</v>
          </cell>
          <cell r="M112" t="str">
            <v>26 - Pernambuco</v>
          </cell>
          <cell r="N112">
            <v>6657.4</v>
          </cell>
        </row>
        <row r="113">
          <cell r="C113" t="str">
            <v>HOSPITAL PELÓPIDAS SILVEIRA - CG Nº 017/2022</v>
          </cell>
          <cell r="E113" t="str">
            <v>3.4 - Material Farmacológico</v>
          </cell>
          <cell r="F113" t="str">
            <v>12.882.932/0001-94</v>
          </cell>
          <cell r="G113" t="str">
            <v>EXOMED REPRESENT DE MEDICAMENTOS LTDA</v>
          </cell>
          <cell r="H113" t="str">
            <v>B</v>
          </cell>
          <cell r="I113" t="str">
            <v>S</v>
          </cell>
          <cell r="J113" t="str">
            <v>186449</v>
          </cell>
          <cell r="K113" t="str">
            <v>22/10/2024</v>
          </cell>
          <cell r="L113" t="str">
            <v>26241012882932000194550010001864491035965225</v>
          </cell>
          <cell r="M113" t="str">
            <v>26 - Pernambuco</v>
          </cell>
          <cell r="N113">
            <v>35088</v>
          </cell>
        </row>
        <row r="114">
          <cell r="C114" t="str">
            <v>HOSPITAL PELÓPIDAS SILVEIRA - CG Nº 017/2022</v>
          </cell>
          <cell r="E114" t="str">
            <v>3.4 - Material Farmacológico</v>
          </cell>
          <cell r="F114" t="str">
            <v>10.854.165/0001-84</v>
          </cell>
          <cell r="G114" t="str">
            <v>F &amp; F DISTIBUIDORA DE PRODUTOS FARMACEUTICOS LTDA</v>
          </cell>
          <cell r="H114" t="str">
            <v>B</v>
          </cell>
          <cell r="I114" t="str">
            <v>S</v>
          </cell>
          <cell r="J114" t="str">
            <v>300872</v>
          </cell>
          <cell r="K114" t="str">
            <v>23/10/2024</v>
          </cell>
          <cell r="L114" t="str">
            <v>26241010854165000184550010003008721530621623</v>
          </cell>
          <cell r="M114" t="str">
            <v>26 - Pernambuco</v>
          </cell>
          <cell r="N114">
            <v>1949.58</v>
          </cell>
        </row>
        <row r="115">
          <cell r="C115" t="str">
            <v>HOSPITAL PELÓPIDAS SILVEIRA - CG Nº 017/2022</v>
          </cell>
          <cell r="E115" t="str">
            <v>3.4 - Material Farmacológico</v>
          </cell>
          <cell r="F115" t="str">
            <v>09.607.807/0001-61</v>
          </cell>
          <cell r="G115" t="str">
            <v>INJEFARMA CAVALCANTE E SILVA DISTRIBUIDORA LTDA</v>
          </cell>
          <cell r="H115" t="str">
            <v>B</v>
          </cell>
          <cell r="I115" t="str">
            <v>S</v>
          </cell>
          <cell r="J115" t="str">
            <v>000021519</v>
          </cell>
          <cell r="K115" t="str">
            <v>31/10/2024</v>
          </cell>
          <cell r="L115" t="str">
            <v>26241009607807000161550010000215191754261223</v>
          </cell>
          <cell r="M115" t="str">
            <v>26 - Pernambuco</v>
          </cell>
          <cell r="N115">
            <v>1588</v>
          </cell>
        </row>
        <row r="116">
          <cell r="C116" t="str">
            <v>HOSPITAL PELÓPIDAS SILVEIRA - CG Nº 017/2022</v>
          </cell>
          <cell r="E116" t="str">
            <v>3.4 - Material Farmacológico</v>
          </cell>
          <cell r="F116" t="str">
            <v>23.664.355/0001-80</v>
          </cell>
          <cell r="G116" t="str">
            <v>INJEMED MEDICAMENTOS ESPECIAIS LTDA</v>
          </cell>
          <cell r="H116" t="str">
            <v>B</v>
          </cell>
          <cell r="I116" t="str">
            <v>S</v>
          </cell>
          <cell r="J116" t="str">
            <v>000026894</v>
          </cell>
          <cell r="K116" t="str">
            <v>24/10/2024</v>
          </cell>
          <cell r="L116" t="str">
            <v>31241023664355000180550010000268941832643061</v>
          </cell>
          <cell r="M116" t="str">
            <v>31 - Minas Gerais</v>
          </cell>
          <cell r="N116">
            <v>1170</v>
          </cell>
        </row>
        <row r="117">
          <cell r="C117" t="str">
            <v>HOSPITAL PELÓPIDAS SILVEIRA - CG Nº 017/2022</v>
          </cell>
          <cell r="E117" t="str">
            <v>3.4 - Material Farmacológico</v>
          </cell>
          <cell r="F117" t="str">
            <v>09.007.162/0001-26</v>
          </cell>
          <cell r="G117" t="str">
            <v>MAUES LOBATO COMERCIO E REPRESENTACOES</v>
          </cell>
          <cell r="H117" t="str">
            <v>B</v>
          </cell>
          <cell r="I117" t="str">
            <v>S</v>
          </cell>
          <cell r="J117" t="str">
            <v>000099492</v>
          </cell>
          <cell r="K117" t="str">
            <v>18/10/2024</v>
          </cell>
          <cell r="L117" t="str">
            <v>26241009007162000126550010000994921862465187</v>
          </cell>
          <cell r="M117" t="str">
            <v>26 - Pernambuco</v>
          </cell>
          <cell r="N117">
            <v>4186.3999999999996</v>
          </cell>
        </row>
        <row r="118">
          <cell r="C118" t="str">
            <v>HOSPITAL PELÓPIDAS SILVEIRA - CG Nº 017/2022</v>
          </cell>
          <cell r="E118" t="str">
            <v>3.4 - Material Farmacológico</v>
          </cell>
          <cell r="F118" t="str">
            <v>35.753.111/0001-53</v>
          </cell>
          <cell r="G118" t="str">
            <v>NORD PRODUTOS EM SAUDE LTDA</v>
          </cell>
          <cell r="H118" t="str">
            <v>B</v>
          </cell>
          <cell r="I118" t="str">
            <v>S</v>
          </cell>
          <cell r="J118" t="str">
            <v>000031968</v>
          </cell>
          <cell r="K118" t="str">
            <v>08/10/2024</v>
          </cell>
          <cell r="L118" t="str">
            <v>26241035753111000153550010000319681000429480</v>
          </cell>
          <cell r="M118" t="str">
            <v>26 - Pernambuco</v>
          </cell>
          <cell r="N118">
            <v>7932</v>
          </cell>
        </row>
        <row r="119">
          <cell r="C119" t="str">
            <v>HOSPITAL PELÓPIDAS SILVEIRA - CG Nº 017/2022</v>
          </cell>
          <cell r="E119" t="str">
            <v>3.4 - Material Farmacológico</v>
          </cell>
          <cell r="F119" t="str">
            <v>35.753.111/0001-53</v>
          </cell>
          <cell r="G119" t="str">
            <v>NORD PRODUTOS EM SAUDE LTDA</v>
          </cell>
          <cell r="H119" t="str">
            <v>B</v>
          </cell>
          <cell r="I119" t="str">
            <v>S</v>
          </cell>
          <cell r="J119" t="str">
            <v>000031978</v>
          </cell>
          <cell r="K119" t="str">
            <v>08/10/2024</v>
          </cell>
          <cell r="L119" t="str">
            <v>26241035753111000153550010000319781000429494</v>
          </cell>
          <cell r="M119" t="str">
            <v>26 - Pernambuco</v>
          </cell>
          <cell r="N119">
            <v>7140</v>
          </cell>
        </row>
        <row r="120">
          <cell r="C120" t="str">
            <v>HOSPITAL PELÓPIDAS SILVEIRA - CG Nº 017/2022</v>
          </cell>
          <cell r="E120" t="str">
            <v>3.4 - Material Farmacológico</v>
          </cell>
          <cell r="F120" t="str">
            <v>35.753.111/0001-53</v>
          </cell>
          <cell r="G120" t="str">
            <v>NORD PRODUTOS EM SAUDE LTDA</v>
          </cell>
          <cell r="H120" t="str">
            <v>B</v>
          </cell>
          <cell r="I120" t="str">
            <v>S</v>
          </cell>
          <cell r="J120" t="str">
            <v>000032604</v>
          </cell>
          <cell r="K120" t="str">
            <v>22/10/2024</v>
          </cell>
          <cell r="L120" t="str">
            <v>26241035753111000153550010000326041000439745</v>
          </cell>
          <cell r="M120" t="str">
            <v>26 - Pernambuco</v>
          </cell>
          <cell r="N120">
            <v>264</v>
          </cell>
        </row>
        <row r="121">
          <cell r="C121" t="str">
            <v>HOSPITAL PELÓPIDAS SILVEIRA - CG Nº 017/2022</v>
          </cell>
          <cell r="E121" t="str">
            <v>3.4 - Material Farmacológico</v>
          </cell>
          <cell r="F121" t="str">
            <v>35.753.111/0001-53</v>
          </cell>
          <cell r="G121" t="str">
            <v>NORD PRODUTOS EM SAUDE LTDA</v>
          </cell>
          <cell r="H121" t="str">
            <v>B</v>
          </cell>
          <cell r="I121" t="str">
            <v>S</v>
          </cell>
          <cell r="J121" t="str">
            <v>000032502</v>
          </cell>
          <cell r="K121" t="str">
            <v>18/10/2024</v>
          </cell>
          <cell r="L121" t="str">
            <v>26241035753111000153550010000325021000437882</v>
          </cell>
          <cell r="M121" t="str">
            <v>26 - Pernambuco</v>
          </cell>
          <cell r="N121">
            <v>21063.5</v>
          </cell>
        </row>
        <row r="122">
          <cell r="C122" t="str">
            <v>HOSPITAL PELÓPIDAS SILVEIRA - CG Nº 017/2022</v>
          </cell>
          <cell r="E122" t="str">
            <v>3.4 - Material Farmacológico</v>
          </cell>
          <cell r="F122" t="str">
            <v>35.753.111/0001-53</v>
          </cell>
          <cell r="G122" t="str">
            <v>NORD PRODUTOS EM SAUDE LTDA</v>
          </cell>
          <cell r="H122" t="str">
            <v>B</v>
          </cell>
          <cell r="I122" t="str">
            <v>S</v>
          </cell>
          <cell r="J122" t="str">
            <v>000032823</v>
          </cell>
          <cell r="K122" t="str">
            <v>25/10/2024</v>
          </cell>
          <cell r="L122" t="str">
            <v>26241035753111000153550010000328231000442890</v>
          </cell>
          <cell r="M122" t="str">
            <v>26 - Pernambuco</v>
          </cell>
          <cell r="N122">
            <v>5652.5</v>
          </cell>
        </row>
        <row r="123">
          <cell r="C123" t="str">
            <v>HOSPITAL PELÓPIDAS SILVEIRA - CG Nº 017/2022</v>
          </cell>
          <cell r="E123" t="str">
            <v>3.4 - Material Farmacológico</v>
          </cell>
          <cell r="F123" t="str">
            <v>08.958.628/0001-06</v>
          </cell>
          <cell r="G123" t="str">
            <v>ONCOEXO DISTRIBUIDORA DE MEDICAMENTOS LTDA</v>
          </cell>
          <cell r="H123" t="str">
            <v>B</v>
          </cell>
          <cell r="I123" t="str">
            <v>S</v>
          </cell>
          <cell r="J123" t="str">
            <v>46737</v>
          </cell>
          <cell r="K123" t="str">
            <v>09/10/2024</v>
          </cell>
          <cell r="L123" t="str">
            <v>26241008958628000106550010000467371122491209</v>
          </cell>
          <cell r="M123" t="str">
            <v>26 - Pernambuco</v>
          </cell>
          <cell r="N123">
            <v>12922</v>
          </cell>
        </row>
        <row r="124">
          <cell r="C124" t="str">
            <v>HOSPITAL PELÓPIDAS SILVEIRA - CG Nº 017/2022</v>
          </cell>
          <cell r="E124" t="str">
            <v>3.4 - Material Farmacológico</v>
          </cell>
          <cell r="F124" t="str">
            <v>08.958.628/0001-06</v>
          </cell>
          <cell r="G124" t="str">
            <v>ONCOEXO DISTRIBUIDORA DE MEDICAMENTOS LTDA</v>
          </cell>
          <cell r="H124" t="str">
            <v>B</v>
          </cell>
          <cell r="I124" t="str">
            <v>S</v>
          </cell>
          <cell r="J124" t="str">
            <v>46738</v>
          </cell>
          <cell r="K124" t="str">
            <v>09/10/2024</v>
          </cell>
          <cell r="L124" t="str">
            <v>26241008958628000106550010000467381941432311</v>
          </cell>
          <cell r="M124" t="str">
            <v>26 - Pernambuco</v>
          </cell>
          <cell r="N124">
            <v>1890</v>
          </cell>
        </row>
        <row r="125">
          <cell r="C125" t="str">
            <v>HOSPITAL PELÓPIDAS SILVEIRA - CG Nº 017/2022</v>
          </cell>
          <cell r="E125" t="str">
            <v>3.4 - Material Farmacológico</v>
          </cell>
          <cell r="F125" t="str">
            <v>08.958.628/0001-06</v>
          </cell>
          <cell r="G125" t="str">
            <v>ONCOEXO DISTRIBUIDORA DE MEDICAMENTOS LTDA</v>
          </cell>
          <cell r="H125" t="str">
            <v>B</v>
          </cell>
          <cell r="I125" t="str">
            <v>S</v>
          </cell>
          <cell r="J125" t="str">
            <v>46989</v>
          </cell>
          <cell r="K125" t="str">
            <v>22/10/2024</v>
          </cell>
          <cell r="L125" t="str">
            <v>26241008958628000106550010000469891213117200</v>
          </cell>
          <cell r="M125" t="str">
            <v>26 - Pernambuco</v>
          </cell>
          <cell r="N125">
            <v>3300</v>
          </cell>
        </row>
        <row r="126">
          <cell r="C126" t="str">
            <v>HOSPITAL PELÓPIDAS SILVEIRA - CG Nº 017/2022</v>
          </cell>
          <cell r="E126" t="str">
            <v>3.4 - Material Farmacológico</v>
          </cell>
          <cell r="F126" t="str">
            <v>08.958.628/0001-06</v>
          </cell>
          <cell r="G126" t="str">
            <v>ONCOEXO DISTRIBUIDORA DE MEDICAMENTOS LTDA</v>
          </cell>
          <cell r="H126" t="str">
            <v>B</v>
          </cell>
          <cell r="I126" t="str">
            <v>S</v>
          </cell>
          <cell r="J126" t="str">
            <v>46990</v>
          </cell>
          <cell r="K126" t="str">
            <v>22/10/2024</v>
          </cell>
          <cell r="L126" t="str">
            <v>26241008958628000106550010000469901812217130</v>
          </cell>
          <cell r="M126" t="str">
            <v>26 - Pernambuco</v>
          </cell>
          <cell r="N126">
            <v>9230</v>
          </cell>
        </row>
        <row r="127">
          <cell r="C127" t="str">
            <v>HOSPITAL PELÓPIDAS SILVEIRA - CG Nº 017/2022</v>
          </cell>
          <cell r="E127" t="str">
            <v>3.4 - Material Farmacológico</v>
          </cell>
          <cell r="F127" t="str">
            <v>03.817.043/0001-52</v>
          </cell>
          <cell r="G127" t="str">
            <v>PHARMAPLUS LTDA</v>
          </cell>
          <cell r="H127" t="str">
            <v>B</v>
          </cell>
          <cell r="I127" t="str">
            <v>S</v>
          </cell>
          <cell r="J127" t="str">
            <v>72762</v>
          </cell>
          <cell r="K127" t="str">
            <v>08/10/2024</v>
          </cell>
          <cell r="L127" t="str">
            <v>26241003817043000152550010000727621163149429</v>
          </cell>
          <cell r="M127" t="str">
            <v>26 - Pernambuco</v>
          </cell>
          <cell r="N127">
            <v>62.4</v>
          </cell>
        </row>
        <row r="128">
          <cell r="C128" t="str">
            <v>HOSPITAL PELÓPIDAS SILVEIRA - CG Nº 017/2022</v>
          </cell>
          <cell r="E128" t="str">
            <v>3.4 - Material Farmacológico</v>
          </cell>
          <cell r="F128" t="str">
            <v>03.817.043/0001-52</v>
          </cell>
          <cell r="G128" t="str">
            <v>PHARMAPLUS LTDA</v>
          </cell>
          <cell r="H128" t="str">
            <v>B</v>
          </cell>
          <cell r="I128" t="str">
            <v>S</v>
          </cell>
          <cell r="J128" t="str">
            <v>72775</v>
          </cell>
          <cell r="K128" t="str">
            <v>09/10/2024</v>
          </cell>
          <cell r="L128" t="str">
            <v>26241003817043000152550010000727751701591658</v>
          </cell>
          <cell r="M128" t="str">
            <v>26 - Pernambuco</v>
          </cell>
          <cell r="N128">
            <v>364.8</v>
          </cell>
        </row>
        <row r="129">
          <cell r="C129" t="str">
            <v>HOSPITAL PELÓPIDAS SILVEIRA - CG Nº 017/2022</v>
          </cell>
          <cell r="E129" t="str">
            <v>3.4 - Material Farmacológico</v>
          </cell>
          <cell r="F129" t="str">
            <v>03.817.043/0001-52</v>
          </cell>
          <cell r="G129" t="str">
            <v>PHARMAPLUS LTDA</v>
          </cell>
          <cell r="H129" t="str">
            <v>B</v>
          </cell>
          <cell r="I129" t="str">
            <v>S</v>
          </cell>
          <cell r="J129" t="str">
            <v>72792</v>
          </cell>
          <cell r="K129" t="str">
            <v>09/10/2024</v>
          </cell>
          <cell r="L129" t="str">
            <v>26241003817043000152550010000727921156393815</v>
          </cell>
          <cell r="M129" t="str">
            <v>26 - Pernambuco</v>
          </cell>
          <cell r="N129">
            <v>25376.400000000001</v>
          </cell>
        </row>
        <row r="130">
          <cell r="C130" t="str">
            <v>HOSPITAL PELÓPIDAS SILVEIRA - CG Nº 017/2022</v>
          </cell>
          <cell r="E130" t="str">
            <v>3.4 - Material Farmacológico</v>
          </cell>
          <cell r="F130" t="str">
            <v>03.817.043/0001-52</v>
          </cell>
          <cell r="G130" t="str">
            <v>PHARMAPLUS LTDA</v>
          </cell>
          <cell r="H130" t="str">
            <v>B</v>
          </cell>
          <cell r="I130" t="str">
            <v>S</v>
          </cell>
          <cell r="J130" t="str">
            <v>73124</v>
          </cell>
          <cell r="K130" t="str">
            <v>18/10/2024</v>
          </cell>
          <cell r="L130" t="str">
            <v>26241003817043000152550010000731241852451483</v>
          </cell>
          <cell r="M130" t="str">
            <v>26 - Pernambuco</v>
          </cell>
          <cell r="N130">
            <v>1309.3900000000001</v>
          </cell>
        </row>
        <row r="131">
          <cell r="C131" t="str">
            <v>HOSPITAL PELÓPIDAS SILVEIRA - CG Nº 017/2022</v>
          </cell>
          <cell r="E131" t="str">
            <v>3.4 - Material Farmacológico</v>
          </cell>
          <cell r="F131" t="str">
            <v>03.817.043/0001-52</v>
          </cell>
          <cell r="G131" t="str">
            <v>PHARMAPLUS LTDA</v>
          </cell>
          <cell r="H131" t="str">
            <v>B</v>
          </cell>
          <cell r="I131" t="str">
            <v>S</v>
          </cell>
          <cell r="J131" t="str">
            <v>73198</v>
          </cell>
          <cell r="K131" t="str">
            <v>21/10/2024</v>
          </cell>
          <cell r="L131" t="str">
            <v>26241003817043000152550010000731981162216950</v>
          </cell>
          <cell r="M131" t="str">
            <v>26 - Pernambuco</v>
          </cell>
          <cell r="N131">
            <v>204</v>
          </cell>
        </row>
        <row r="132">
          <cell r="C132" t="str">
            <v>HOSPITAL PELÓPIDAS SILVEIRA - CG Nº 017/2022</v>
          </cell>
          <cell r="E132" t="str">
            <v>3.4 - Material Farmacológico</v>
          </cell>
          <cell r="F132" t="str">
            <v>03.817.043/0001-52</v>
          </cell>
          <cell r="G132" t="str">
            <v>PHARMAPLUS LTDA</v>
          </cell>
          <cell r="H132" t="str">
            <v>B</v>
          </cell>
          <cell r="I132" t="str">
            <v>S</v>
          </cell>
          <cell r="J132" t="str">
            <v>73285</v>
          </cell>
          <cell r="K132" t="str">
            <v>23/10/2024</v>
          </cell>
          <cell r="L132" t="str">
            <v>26241003817043000152550010000732851208286154</v>
          </cell>
          <cell r="M132" t="str">
            <v>26 - Pernambuco</v>
          </cell>
          <cell r="N132">
            <v>5472</v>
          </cell>
        </row>
        <row r="133">
          <cell r="C133" t="str">
            <v>HOSPITAL PELÓPIDAS SILVEIRA - CG Nº 017/2022</v>
          </cell>
          <cell r="E133" t="str">
            <v>3.4 - Material Farmacológico</v>
          </cell>
          <cell r="F133" t="str">
            <v>03.817.043/0001-52</v>
          </cell>
          <cell r="G133" t="str">
            <v>PHARMAPLUS LTDA</v>
          </cell>
          <cell r="H133" t="str">
            <v>B</v>
          </cell>
          <cell r="I133" t="str">
            <v>S</v>
          </cell>
          <cell r="J133" t="str">
            <v>73422</v>
          </cell>
          <cell r="K133" t="str">
            <v>29/10/2024</v>
          </cell>
          <cell r="L133" t="str">
            <v>26241003817043000152550010000734221489637534</v>
          </cell>
          <cell r="M133" t="str">
            <v>26 - Pernambuco</v>
          </cell>
          <cell r="N133">
            <v>11224.16</v>
          </cell>
        </row>
        <row r="134">
          <cell r="C134" t="str">
            <v>HOSPITAL PELÓPIDAS SILVEIRA - CG Nº 017/2022</v>
          </cell>
          <cell r="E134" t="str">
            <v>3.4 - Material Farmacológico</v>
          </cell>
          <cell r="F134" t="str">
            <v>03.817.043/0001-52</v>
          </cell>
          <cell r="G134" t="str">
            <v>PHARMAPLUS LTDA</v>
          </cell>
          <cell r="H134" t="str">
            <v>B</v>
          </cell>
          <cell r="I134" t="str">
            <v>S</v>
          </cell>
          <cell r="J134" t="str">
            <v>73425</v>
          </cell>
          <cell r="K134" t="str">
            <v>29/10/2024</v>
          </cell>
          <cell r="L134" t="str">
            <v>26241003817043000152550010000734251233702096</v>
          </cell>
          <cell r="M134" t="str">
            <v>26 - Pernambuco</v>
          </cell>
          <cell r="N134">
            <v>1056</v>
          </cell>
        </row>
        <row r="135">
          <cell r="C135" t="str">
            <v>HOSPITAL PELÓPIDAS SILVEIRA - CG Nº 017/2022</v>
          </cell>
          <cell r="E135" t="str">
            <v>3.4 - Material Farmacológico</v>
          </cell>
          <cell r="F135" t="str">
            <v>03.817.043/0001-52</v>
          </cell>
          <cell r="G135" t="str">
            <v>PHARMAPLUS LTDA</v>
          </cell>
          <cell r="H135" t="str">
            <v>B</v>
          </cell>
          <cell r="I135" t="str">
            <v>S</v>
          </cell>
          <cell r="J135" t="str">
            <v>73444</v>
          </cell>
          <cell r="K135" t="str">
            <v>29/10/2024</v>
          </cell>
          <cell r="L135" t="str">
            <v>26241003817043000152550010000734441331112493</v>
          </cell>
          <cell r="M135" t="str">
            <v>26 - Pernambuco</v>
          </cell>
          <cell r="N135">
            <v>50</v>
          </cell>
        </row>
        <row r="136">
          <cell r="C136" t="str">
            <v>HOSPITAL PELÓPIDAS SILVEIRA - CG Nº 017/2022</v>
          </cell>
          <cell r="E136" t="str">
            <v>3.4 - Material Farmacológico</v>
          </cell>
          <cell r="F136" t="str">
            <v>21.381.761/0001-00</v>
          </cell>
          <cell r="G136" t="str">
            <v>SIX DISTRIBUIDORA HOSPITALAR LTDA</v>
          </cell>
          <cell r="H136" t="str">
            <v>B</v>
          </cell>
          <cell r="I136" t="str">
            <v>S</v>
          </cell>
          <cell r="J136" t="str">
            <v>000070725</v>
          </cell>
          <cell r="K136" t="str">
            <v>08/10/2024</v>
          </cell>
          <cell r="L136" t="str">
            <v>26241021381761000100550010000707251322753998</v>
          </cell>
          <cell r="M136" t="str">
            <v>26 - Pernambuco</v>
          </cell>
          <cell r="N136">
            <v>3009.6</v>
          </cell>
        </row>
        <row r="137">
          <cell r="C137" t="str">
            <v>HOSPITAL PELÓPIDAS SILVEIRA - CG Nº 017/2022</v>
          </cell>
          <cell r="E137" t="str">
            <v>3.4 - Material Farmacológico</v>
          </cell>
          <cell r="F137" t="str">
            <v>21.381.761/0001-00</v>
          </cell>
          <cell r="G137" t="str">
            <v>SIX DISTRIBUIDORA HOSPITALAR LTDA</v>
          </cell>
          <cell r="H137" t="str">
            <v>B</v>
          </cell>
          <cell r="I137" t="str">
            <v>S</v>
          </cell>
          <cell r="J137" t="str">
            <v>000070778</v>
          </cell>
          <cell r="K137" t="str">
            <v>09/10/2024</v>
          </cell>
          <cell r="L137" t="str">
            <v>26241021381761000100550010000707781529520236</v>
          </cell>
          <cell r="M137" t="str">
            <v>26 - Pernambuco</v>
          </cell>
          <cell r="N137">
            <v>1672</v>
          </cell>
        </row>
        <row r="138">
          <cell r="C138" t="str">
            <v>HOSPITAL PELÓPIDAS SILVEIRA - CG Nº 017/2022</v>
          </cell>
          <cell r="E138" t="str">
            <v>3.4 - Material Farmacológico</v>
          </cell>
          <cell r="F138" t="str">
            <v>21.381.761/0001-00</v>
          </cell>
          <cell r="G138" t="str">
            <v>SIX DISTRIBUIDORA HOSPITALAR LTDA</v>
          </cell>
          <cell r="H138" t="str">
            <v>B</v>
          </cell>
          <cell r="I138" t="str">
            <v>S</v>
          </cell>
          <cell r="J138" t="str">
            <v>000070787</v>
          </cell>
          <cell r="K138" t="str">
            <v>10/10/2024</v>
          </cell>
          <cell r="L138" t="str">
            <v>26241021381761000100550010000707871226362927</v>
          </cell>
          <cell r="M138" t="str">
            <v>26 - Pernambuco</v>
          </cell>
          <cell r="N138">
            <v>1018.4</v>
          </cell>
        </row>
        <row r="139">
          <cell r="C139" t="str">
            <v>HOSPITAL PELÓPIDAS SILVEIRA - CG Nº 017/2022</v>
          </cell>
          <cell r="E139" t="str">
            <v>3.4 - Material Farmacológico</v>
          </cell>
          <cell r="F139" t="str">
            <v>07.484.373/0001-24</v>
          </cell>
          <cell r="G139" t="str">
            <v>UNI HOSPITALAR</v>
          </cell>
          <cell r="H139" t="str">
            <v>B</v>
          </cell>
          <cell r="I139" t="str">
            <v>S</v>
          </cell>
          <cell r="J139" t="str">
            <v>210061</v>
          </cell>
          <cell r="K139" t="str">
            <v>03/10/2024</v>
          </cell>
          <cell r="L139" t="str">
            <v>26241007484373000124550010002100611443384180</v>
          </cell>
          <cell r="M139" t="str">
            <v>26 - Pernambuco</v>
          </cell>
          <cell r="N139">
            <v>116</v>
          </cell>
        </row>
        <row r="140">
          <cell r="C140" t="str">
            <v>HOSPITAL PELÓPIDAS SILVEIRA - CG Nº 017/2022</v>
          </cell>
          <cell r="E140" t="str">
            <v>3.4 - Material Farmacológico</v>
          </cell>
          <cell r="F140" t="str">
            <v>07.484.373/0001-24</v>
          </cell>
          <cell r="G140" t="str">
            <v>UNI HOSPITALAR</v>
          </cell>
          <cell r="H140" t="str">
            <v>B</v>
          </cell>
          <cell r="I140" t="str">
            <v>S</v>
          </cell>
          <cell r="J140" t="str">
            <v>210371</v>
          </cell>
          <cell r="K140" t="str">
            <v>08/10/2024</v>
          </cell>
          <cell r="L140" t="str">
            <v>26241007484373000124550010002103711835382726</v>
          </cell>
          <cell r="M140" t="str">
            <v>26 - Pernambuco</v>
          </cell>
          <cell r="N140">
            <v>6878.8</v>
          </cell>
        </row>
        <row r="141">
          <cell r="C141" t="str">
            <v>HOSPITAL PELÓPIDAS SILVEIRA - CG Nº 017/2022</v>
          </cell>
          <cell r="E141" t="str">
            <v>3.4 - Material Farmacológico</v>
          </cell>
          <cell r="F141" t="str">
            <v>07.484.373/0001-24</v>
          </cell>
          <cell r="G141" t="str">
            <v>UNI HOSPITALAR</v>
          </cell>
          <cell r="H141" t="str">
            <v>B</v>
          </cell>
          <cell r="I141" t="str">
            <v>S</v>
          </cell>
          <cell r="J141" t="str">
            <v>210456</v>
          </cell>
          <cell r="K141" t="str">
            <v>09/10/2024</v>
          </cell>
          <cell r="L141" t="str">
            <v>26241007484373000124550010002104561036650630</v>
          </cell>
          <cell r="M141" t="str">
            <v>26 - Pernambuco</v>
          </cell>
          <cell r="N141">
            <v>189</v>
          </cell>
        </row>
        <row r="142">
          <cell r="C142" t="str">
            <v>HOSPITAL PELÓPIDAS SILVEIRA - CG Nº 017/2022</v>
          </cell>
          <cell r="E142" t="str">
            <v>3.4 - Material Farmacológico</v>
          </cell>
          <cell r="F142" t="str">
            <v>07.484.373/0001-24</v>
          </cell>
          <cell r="G142" t="str">
            <v>UNI HOSPITALAR</v>
          </cell>
          <cell r="H142" t="str">
            <v>B</v>
          </cell>
          <cell r="I142" t="str">
            <v>S</v>
          </cell>
          <cell r="J142" t="str">
            <v>210464</v>
          </cell>
          <cell r="K142" t="str">
            <v>09/10/2024</v>
          </cell>
          <cell r="L142" t="str">
            <v>26241007484373000124550010002104641771537130</v>
          </cell>
          <cell r="M142" t="str">
            <v>26 - Pernambuco</v>
          </cell>
          <cell r="N142">
            <v>10990</v>
          </cell>
        </row>
        <row r="143">
          <cell r="C143" t="str">
            <v>HOSPITAL PELÓPIDAS SILVEIRA - CG Nº 017/2022</v>
          </cell>
          <cell r="E143" t="str">
            <v>3.4 - Material Farmacológico</v>
          </cell>
          <cell r="F143" t="str">
            <v>07.484.373/0001-24</v>
          </cell>
          <cell r="G143" t="str">
            <v>UNI HOSPITALAR</v>
          </cell>
          <cell r="H143" t="str">
            <v>B</v>
          </cell>
          <cell r="I143" t="str">
            <v>S</v>
          </cell>
          <cell r="J143" t="str">
            <v>210473</v>
          </cell>
          <cell r="K143" t="str">
            <v>09/10/2024</v>
          </cell>
          <cell r="L143" t="str">
            <v>26241007484373000124550010002104731927551842</v>
          </cell>
          <cell r="M143" t="str">
            <v>26 - Pernambuco</v>
          </cell>
          <cell r="N143">
            <v>23985</v>
          </cell>
        </row>
        <row r="144">
          <cell r="C144" t="str">
            <v>HOSPITAL PELÓPIDAS SILVEIRA - CG Nº 017/2022</v>
          </cell>
          <cell r="E144" t="str">
            <v>3.4 - Material Farmacológico</v>
          </cell>
          <cell r="F144" t="str">
            <v>07.484.373/0001-24</v>
          </cell>
          <cell r="G144" t="str">
            <v>UNI HOSPITALAR</v>
          </cell>
          <cell r="H144" t="str">
            <v>B</v>
          </cell>
          <cell r="I144" t="str">
            <v>S</v>
          </cell>
          <cell r="J144" t="str">
            <v>210613</v>
          </cell>
          <cell r="K144" t="str">
            <v>10/10/2024</v>
          </cell>
          <cell r="L144" t="str">
            <v>26241007484373000124550010002106131981257534</v>
          </cell>
          <cell r="M144" t="str">
            <v>26 - Pernambuco</v>
          </cell>
          <cell r="N144">
            <v>562.5</v>
          </cell>
        </row>
        <row r="145">
          <cell r="C145" t="str">
            <v>HOSPITAL PELÓPIDAS SILVEIRA - CG Nº 017/2022</v>
          </cell>
          <cell r="E145" t="str">
            <v>3.4 - Material Farmacológico</v>
          </cell>
          <cell r="F145" t="str">
            <v>07.484.373/0001-24</v>
          </cell>
          <cell r="G145" t="str">
            <v>UNI HOSPITALAR</v>
          </cell>
          <cell r="H145" t="str">
            <v>B</v>
          </cell>
          <cell r="I145" t="str">
            <v>S</v>
          </cell>
          <cell r="J145" t="str">
            <v>210711</v>
          </cell>
          <cell r="K145" t="str">
            <v>11/10/2024</v>
          </cell>
          <cell r="L145" t="str">
            <v>26241007484373000124550010002107111563838605</v>
          </cell>
          <cell r="M145" t="str">
            <v>26 - Pernambuco</v>
          </cell>
          <cell r="N145">
            <v>5874</v>
          </cell>
        </row>
        <row r="146">
          <cell r="C146" t="str">
            <v>HOSPITAL PELÓPIDAS SILVEIRA - CG Nº 017/2022</v>
          </cell>
          <cell r="E146" t="str">
            <v>3.4 - Material Farmacológico</v>
          </cell>
          <cell r="F146" t="str">
            <v>07.484.373/0001-24</v>
          </cell>
          <cell r="G146" t="str">
            <v>UNI HOSPITALAR</v>
          </cell>
          <cell r="H146" t="str">
            <v>B</v>
          </cell>
          <cell r="I146" t="str">
            <v>S</v>
          </cell>
          <cell r="J146" t="str">
            <v>211476</v>
          </cell>
          <cell r="K146" t="str">
            <v>21/10/2024</v>
          </cell>
          <cell r="L146" t="str">
            <v>26241007484373000124550010002114761039529260</v>
          </cell>
          <cell r="M146" t="str">
            <v>26 - Pernambuco</v>
          </cell>
          <cell r="N146">
            <v>9021.6</v>
          </cell>
        </row>
        <row r="147">
          <cell r="C147" t="str">
            <v>HOSPITAL PELÓPIDAS SILVEIRA - CG Nº 017/2022</v>
          </cell>
          <cell r="E147" t="str">
            <v>3.4 - Material Farmacológico</v>
          </cell>
          <cell r="F147" t="str">
            <v>07.484.373/0001-24</v>
          </cell>
          <cell r="G147" t="str">
            <v>UNI HOSPITALAR</v>
          </cell>
          <cell r="H147" t="str">
            <v>B</v>
          </cell>
          <cell r="I147" t="str">
            <v>S</v>
          </cell>
          <cell r="J147" t="str">
            <v>211475</v>
          </cell>
          <cell r="K147" t="str">
            <v>21/10/2024</v>
          </cell>
          <cell r="L147" t="str">
            <v>26241007484373000124550010002114751811073145</v>
          </cell>
          <cell r="M147" t="str">
            <v>26 - Pernambuco</v>
          </cell>
          <cell r="N147">
            <v>56328.77</v>
          </cell>
        </row>
        <row r="148">
          <cell r="C148" t="str">
            <v>HOSPITAL PELÓPIDAS SILVEIRA - CG Nº 017/2022</v>
          </cell>
          <cell r="E148" t="str">
            <v>3.4 - Material Farmacológico</v>
          </cell>
          <cell r="F148" t="str">
            <v>07.484.373/0001-24</v>
          </cell>
          <cell r="G148" t="str">
            <v>UNI HOSPITALAR</v>
          </cell>
          <cell r="H148" t="str">
            <v>B</v>
          </cell>
          <cell r="I148" t="str">
            <v>S</v>
          </cell>
          <cell r="J148" t="str">
            <v>211463</v>
          </cell>
          <cell r="K148" t="str">
            <v>21/10/2024</v>
          </cell>
          <cell r="L148" t="str">
            <v>26241007484373000124550010002114631779857777</v>
          </cell>
          <cell r="M148" t="str">
            <v>26 - Pernambuco</v>
          </cell>
          <cell r="N148">
            <v>38520</v>
          </cell>
        </row>
        <row r="149">
          <cell r="C149" t="str">
            <v>HOSPITAL PELÓPIDAS SILVEIRA - CG Nº 017/2022</v>
          </cell>
          <cell r="E149" t="str">
            <v>3.4 - Material Farmacológico</v>
          </cell>
          <cell r="F149" t="str">
            <v>07.484.373/0001-24</v>
          </cell>
          <cell r="G149" t="str">
            <v>UNI HOSPITALAR</v>
          </cell>
          <cell r="H149" t="str">
            <v>B</v>
          </cell>
          <cell r="I149" t="str">
            <v>S</v>
          </cell>
          <cell r="J149" t="str">
            <v>211521</v>
          </cell>
          <cell r="K149" t="str">
            <v>22/10/2024</v>
          </cell>
          <cell r="L149" t="str">
            <v>26241007484373000124550010002115211232512974</v>
          </cell>
          <cell r="M149" t="str">
            <v>26 - Pernambuco</v>
          </cell>
          <cell r="N149">
            <v>543.4</v>
          </cell>
        </row>
        <row r="150">
          <cell r="C150" t="str">
            <v>HOSPITAL PELÓPIDAS SILVEIRA - CG Nº 017/2022</v>
          </cell>
          <cell r="E150" t="str">
            <v>3.4 - Material Farmacológico</v>
          </cell>
          <cell r="F150" t="str">
            <v>07.484.373/0001-24</v>
          </cell>
          <cell r="G150" t="str">
            <v>UNI HOSPITALAR</v>
          </cell>
          <cell r="H150" t="str">
            <v>B</v>
          </cell>
          <cell r="I150" t="str">
            <v>S</v>
          </cell>
          <cell r="J150" t="str">
            <v>212294</v>
          </cell>
          <cell r="K150" t="str">
            <v>30/10/2024</v>
          </cell>
          <cell r="L150" t="str">
            <v>26241007484373000124550010002122941423731624</v>
          </cell>
          <cell r="M150" t="str">
            <v>26 - Pernambuco</v>
          </cell>
          <cell r="N150">
            <v>1341</v>
          </cell>
        </row>
        <row r="151">
          <cell r="C151" t="str">
            <v>HOSPITAL PELÓPIDAS SILVEIRA - CG Nº 017/2022</v>
          </cell>
          <cell r="E151" t="str">
            <v>3.4 - Material Farmacológico</v>
          </cell>
          <cell r="F151" t="str">
            <v>07.484.373/0001-24</v>
          </cell>
          <cell r="G151" t="str">
            <v>UNI HOSPITALAR</v>
          </cell>
          <cell r="H151" t="str">
            <v>B</v>
          </cell>
          <cell r="I151" t="str">
            <v>S</v>
          </cell>
          <cell r="J151" t="str">
            <v>212330</v>
          </cell>
          <cell r="K151" t="str">
            <v>30/10/2024</v>
          </cell>
          <cell r="L151" t="str">
            <v>26241007484373000124550010002123301525889969</v>
          </cell>
          <cell r="M151" t="str">
            <v>26 - Pernambuco</v>
          </cell>
          <cell r="N151">
            <v>324</v>
          </cell>
        </row>
        <row r="152">
          <cell r="C152" t="str">
            <v>HOSPITAL PELÓPIDAS SILVEIRA - CG Nº 017/2022</v>
          </cell>
          <cell r="E152" t="str">
            <v>3.4 - Material Farmacológico</v>
          </cell>
          <cell r="F152" t="str">
            <v>07.484.373/0001-24</v>
          </cell>
          <cell r="G152" t="str">
            <v>UNI HOSPITALAR</v>
          </cell>
          <cell r="H152" t="str">
            <v>B</v>
          </cell>
          <cell r="I152" t="str">
            <v>S</v>
          </cell>
          <cell r="J152" t="str">
            <v>212337</v>
          </cell>
          <cell r="K152" t="str">
            <v>30/10/2024</v>
          </cell>
          <cell r="L152" t="str">
            <v>26241007484373000124550010002123371616089397</v>
          </cell>
          <cell r="M152" t="str">
            <v>26 - Pernambuco</v>
          </cell>
          <cell r="N152">
            <v>803</v>
          </cell>
        </row>
        <row r="153">
          <cell r="C153" t="str">
            <v>HOSPITAL PELÓPIDAS SILVEIRA - CG Nº 017/2022</v>
          </cell>
          <cell r="E153" t="str">
            <v>3.4 - Material Farmacológico</v>
          </cell>
          <cell r="F153" t="str">
            <v>07.484.373/0001-24</v>
          </cell>
          <cell r="G153" t="str">
            <v>UNI HOSPITALAR</v>
          </cell>
          <cell r="H153" t="str">
            <v>B</v>
          </cell>
          <cell r="I153" t="str">
            <v>S</v>
          </cell>
          <cell r="J153" t="str">
            <v>212416</v>
          </cell>
          <cell r="K153" t="str">
            <v>31/10/2024</v>
          </cell>
          <cell r="L153" t="str">
            <v>26241007484373000124550010002124161903793164</v>
          </cell>
          <cell r="M153" t="str">
            <v>26 - Pernambuco</v>
          </cell>
          <cell r="N153">
            <v>1880</v>
          </cell>
        </row>
        <row r="154">
          <cell r="C154" t="str">
            <v>HOSPITAL PELÓPIDAS SILVEIRA - CG Nº 017/2022</v>
          </cell>
          <cell r="E154" t="str">
            <v>3.4 - Material Farmacológico</v>
          </cell>
          <cell r="F154" t="str">
            <v>27.937.508/0001-77</v>
          </cell>
          <cell r="G154" t="str">
            <v>VIRTUAL FARMA PRODUTOS FARMACEUTICOS LTDA</v>
          </cell>
          <cell r="H154" t="str">
            <v>B</v>
          </cell>
          <cell r="I154" t="str">
            <v>S</v>
          </cell>
          <cell r="J154" t="str">
            <v>000009746</v>
          </cell>
          <cell r="K154" t="str">
            <v>14/10/2024</v>
          </cell>
          <cell r="L154" t="str">
            <v>33241027937508000177550010000097461138401692</v>
          </cell>
          <cell r="M154" t="str">
            <v>33 - Rio de Janeiro</v>
          </cell>
          <cell r="N154">
            <v>3799.5</v>
          </cell>
        </row>
        <row r="155">
          <cell r="C155" t="str">
            <v>HOSPITAL PELÓPIDAS SILVEIRA - CG Nº 017/2022</v>
          </cell>
          <cell r="E155" t="str">
            <v>3.4 - Material Farmacológico</v>
          </cell>
          <cell r="F155" t="str">
            <v>07.160.019/0001-44</v>
          </cell>
          <cell r="G155" t="str">
            <v>VITALE COMERCIO SA</v>
          </cell>
          <cell r="H155" t="str">
            <v>B</v>
          </cell>
          <cell r="I155" t="str">
            <v>S</v>
          </cell>
          <cell r="J155" t="str">
            <v>160158</v>
          </cell>
          <cell r="K155" t="str">
            <v>14/10/2024</v>
          </cell>
          <cell r="L155" t="str">
            <v>26241007160019000144550010001601581155151525</v>
          </cell>
          <cell r="M155" t="str">
            <v>26 - Pernambuco</v>
          </cell>
          <cell r="N155">
            <v>80000</v>
          </cell>
        </row>
        <row r="156">
          <cell r="C156" t="str">
            <v>HOSPITAL PELÓPIDAS SILVEIRA - CG Nº 017/2022</v>
          </cell>
          <cell r="E156" t="str">
            <v>3.4 - Material Farmacológico</v>
          </cell>
          <cell r="F156" t="str">
            <v>07.160.019/0001-44</v>
          </cell>
          <cell r="G156" t="str">
            <v>VITALE COMERCIO SA</v>
          </cell>
          <cell r="H156" t="str">
            <v>B</v>
          </cell>
          <cell r="I156" t="str">
            <v>S</v>
          </cell>
          <cell r="J156" t="str">
            <v>160691</v>
          </cell>
          <cell r="K156" t="str">
            <v>18/10/2024</v>
          </cell>
          <cell r="L156" t="str">
            <v>26241007160019000144550010001606911885106220</v>
          </cell>
          <cell r="M156" t="str">
            <v>26 - Pernambuco</v>
          </cell>
          <cell r="N156">
            <v>4280</v>
          </cell>
        </row>
        <row r="157">
          <cell r="C157" t="str">
            <v>HOSPITAL PELÓPIDAS SILVEIRA - CG Nº 017/2022</v>
          </cell>
          <cell r="E157" t="str">
            <v>3.4 - Material Farmacológico</v>
          </cell>
          <cell r="F157" t="str">
            <v>07.160.019/0001-44</v>
          </cell>
          <cell r="G157" t="str">
            <v>VITALE COMERCIO SA</v>
          </cell>
          <cell r="H157" t="str">
            <v>B</v>
          </cell>
          <cell r="I157" t="str">
            <v>S</v>
          </cell>
          <cell r="J157" t="str">
            <v>160766</v>
          </cell>
          <cell r="K157" t="str">
            <v>21/10/2024</v>
          </cell>
          <cell r="L157" t="str">
            <v>26241007160019000144550010001607661919101555</v>
          </cell>
          <cell r="M157" t="str">
            <v>26 - Pernambuco</v>
          </cell>
          <cell r="N157">
            <v>112000</v>
          </cell>
        </row>
        <row r="158">
          <cell r="C158" t="str">
            <v>HOSPITAL PELÓPIDAS SILVEIRA - CG Nº 017/2022</v>
          </cell>
          <cell r="E158" t="str">
            <v>3.14 - Alimentação Preparada</v>
          </cell>
          <cell r="F158" t="str">
            <v>01.687.725/0001-62</v>
          </cell>
          <cell r="G158" t="str">
            <v>CENTRO ESPEC. EM NUTRI. ENTERAL E PARENTERAL - CENEP LTDA</v>
          </cell>
          <cell r="H158" t="str">
            <v>B</v>
          </cell>
          <cell r="I158" t="str">
            <v>S</v>
          </cell>
          <cell r="J158" t="str">
            <v>000052485</v>
          </cell>
          <cell r="K158" t="str">
            <v>07/10/2024</v>
          </cell>
          <cell r="L158" t="str">
            <v>26241001687725000162550010000524851545090009</v>
          </cell>
          <cell r="M158" t="str">
            <v>26 - Pernambuco</v>
          </cell>
          <cell r="N158">
            <v>15652</v>
          </cell>
        </row>
        <row r="159">
          <cell r="C159" t="str">
            <v>HOSPITAL PELÓPIDAS SILVEIRA - CG Nº 017/2022</v>
          </cell>
          <cell r="E159" t="str">
            <v>3.14 - Alimentação Preparada</v>
          </cell>
          <cell r="F159" t="str">
            <v>02.975.570/0001-22</v>
          </cell>
          <cell r="G159" t="str">
            <v>DIET FOOD NUTRICAO LTDA-ME</v>
          </cell>
          <cell r="H159" t="str">
            <v>B</v>
          </cell>
          <cell r="I159" t="str">
            <v>S</v>
          </cell>
          <cell r="J159" t="str">
            <v>000017525</v>
          </cell>
          <cell r="K159" t="str">
            <v>07/10/2024</v>
          </cell>
          <cell r="L159" t="str">
            <v>26241002975570000122550010000175251195490009</v>
          </cell>
          <cell r="M159" t="str">
            <v>26 - Pernambuco</v>
          </cell>
          <cell r="N159">
            <v>5238.82</v>
          </cell>
        </row>
        <row r="160">
          <cell r="C160" t="str">
            <v>HOSPITAL PELÓPIDAS SILVEIRA - CG Nº 017/2022</v>
          </cell>
          <cell r="E160" t="str">
            <v>3.14 - Alimentação Preparada</v>
          </cell>
          <cell r="F160" t="str">
            <v>02.975.570/0001-22</v>
          </cell>
          <cell r="G160" t="str">
            <v>DIET FOOD NUTRICAO LTDA-ME</v>
          </cell>
          <cell r="H160" t="str">
            <v>B</v>
          </cell>
          <cell r="I160" t="str">
            <v>S</v>
          </cell>
          <cell r="J160" t="str">
            <v>000017565</v>
          </cell>
          <cell r="K160" t="str">
            <v>11/10/2024</v>
          </cell>
          <cell r="L160" t="str">
            <v>26241002975570000122550010000175651195890002</v>
          </cell>
          <cell r="M160" t="str">
            <v>26 - Pernambuco</v>
          </cell>
          <cell r="N160">
            <v>584.26</v>
          </cell>
        </row>
        <row r="161">
          <cell r="C161" t="str">
            <v>HOSPITAL PELÓPIDAS SILVEIRA - CG Nº 017/2022</v>
          </cell>
          <cell r="E161" t="str">
            <v>3.14 - Alimentação Preparada</v>
          </cell>
          <cell r="F161" t="str">
            <v>07.160.019/0002-25</v>
          </cell>
          <cell r="G161" t="str">
            <v>VITALE COMERCIO SA</v>
          </cell>
          <cell r="H161" t="str">
            <v>B</v>
          </cell>
          <cell r="I161" t="str">
            <v>S</v>
          </cell>
          <cell r="J161" t="str">
            <v>000010142</v>
          </cell>
          <cell r="K161" t="str">
            <v>04/10/2024</v>
          </cell>
          <cell r="L161" t="str">
            <v>26241007160019000225550010000101421312771748</v>
          </cell>
          <cell r="M161" t="str">
            <v>26 - Pernambuco</v>
          </cell>
          <cell r="N161">
            <v>8932</v>
          </cell>
        </row>
        <row r="162">
          <cell r="C162" t="str">
            <v>HOSPITAL PELÓPIDAS SILVEIRA - CG Nº 017/2022</v>
          </cell>
          <cell r="E162" t="str">
            <v>3.2 - Gás e Outros Materiais Engarrafados</v>
          </cell>
          <cell r="F162" t="str">
            <v>24.380.578/0020-41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9831</v>
          </cell>
          <cell r="K162" t="str">
            <v>01/10/2024</v>
          </cell>
          <cell r="L162" t="str">
            <v>26241024380578002041556030000098311204456714</v>
          </cell>
          <cell r="M162" t="str">
            <v>26 - Pernambuco</v>
          </cell>
          <cell r="N162">
            <v>307.07</v>
          </cell>
        </row>
        <row r="163">
          <cell r="C163" t="str">
            <v>HOSPITAL PELÓPIDAS SILVEIRA - CG Nº 017/2022</v>
          </cell>
          <cell r="E163" t="str">
            <v>3.2 - Gás e Outros Materiais Engarrafados</v>
          </cell>
          <cell r="F163" t="str">
            <v>24.380.578/0020-41</v>
          </cell>
          <cell r="G163" t="str">
            <v>WHITE MARTINS GASES INDUSTRIAIS DO NORDESTE LTDA</v>
          </cell>
          <cell r="H163" t="str">
            <v>B</v>
          </cell>
          <cell r="I163" t="str">
            <v>S</v>
          </cell>
          <cell r="J163" t="str">
            <v>9836</v>
          </cell>
          <cell r="K163" t="str">
            <v>02/10/2024</v>
          </cell>
          <cell r="L163" t="str">
            <v>26241024380578002041556030000098361969170148</v>
          </cell>
          <cell r="M163" t="str">
            <v>26 - Pernambuco</v>
          </cell>
          <cell r="N163">
            <v>307.07</v>
          </cell>
        </row>
        <row r="164">
          <cell r="C164" t="str">
            <v>HOSPITAL PELÓPIDAS SILVEIRA - CG Nº 017/2022</v>
          </cell>
          <cell r="E164" t="str">
            <v>3.2 - Gás e Outros Materiais Engarrafados</v>
          </cell>
          <cell r="F164" t="str">
            <v>24.380.578/0020-41</v>
          </cell>
          <cell r="G164" t="str">
            <v>WHITE MARTINS GASES INDUSTRIAIS DO NORDESTE LTDA</v>
          </cell>
          <cell r="H164" t="str">
            <v>B</v>
          </cell>
          <cell r="I164" t="str">
            <v>S</v>
          </cell>
          <cell r="J164" t="str">
            <v>6374</v>
          </cell>
          <cell r="K164" t="str">
            <v>03/10/2024</v>
          </cell>
          <cell r="L164" t="str">
            <v>26241024380578002041556000000063741480375330</v>
          </cell>
          <cell r="M164" t="str">
            <v>26 - Pernambuco</v>
          </cell>
          <cell r="N164">
            <v>3186.52</v>
          </cell>
        </row>
        <row r="165">
          <cell r="C165" t="str">
            <v>HOSPITAL PELÓPIDAS SILVEIRA - CG Nº 017/2022</v>
          </cell>
          <cell r="E165" t="str">
            <v>3.2 - Gás e Outros Materiais Engarrafados</v>
          </cell>
          <cell r="F165" t="str">
            <v>24.380.578/0020-41</v>
          </cell>
          <cell r="G165" t="str">
            <v>WHITE MARTINS GASES INDUSTRIAIS DO NORDESTE LTDA</v>
          </cell>
          <cell r="H165" t="str">
            <v>B</v>
          </cell>
          <cell r="I165" t="str">
            <v>S</v>
          </cell>
          <cell r="J165" t="str">
            <v>9857</v>
          </cell>
          <cell r="K165" t="str">
            <v>03/10/2024</v>
          </cell>
          <cell r="L165" t="str">
            <v>26241024380578002041556030000098571458935238</v>
          </cell>
          <cell r="M165" t="str">
            <v>26 - Pernambuco</v>
          </cell>
          <cell r="N165">
            <v>358.09</v>
          </cell>
        </row>
        <row r="166">
          <cell r="C166" t="str">
            <v>HOSPITAL PELÓPIDAS SILVEIRA - CG Nº 017/2022</v>
          </cell>
          <cell r="E166" t="str">
            <v>3.2 - Gás e Outros Materiais Engarrafados</v>
          </cell>
          <cell r="F166" t="str">
            <v>24.380.578/0020-41</v>
          </cell>
          <cell r="G166" t="str">
            <v>WHITE MARTINS GASES INDUSTRIAIS DO NORDESTE LTDA</v>
          </cell>
          <cell r="H166" t="str">
            <v>B</v>
          </cell>
          <cell r="I166" t="str">
            <v>S</v>
          </cell>
          <cell r="J166" t="str">
            <v>9871</v>
          </cell>
          <cell r="K166" t="str">
            <v>04/10/2024</v>
          </cell>
          <cell r="L166" t="str">
            <v>26241024380578002041556030000098711514855256</v>
          </cell>
          <cell r="M166" t="str">
            <v>26 - Pernambuco</v>
          </cell>
          <cell r="N166">
            <v>204.7</v>
          </cell>
        </row>
        <row r="167">
          <cell r="C167" t="str">
            <v>HOSPITAL PELÓPIDAS SILVEIRA - CG Nº 017/2022</v>
          </cell>
          <cell r="E167" t="str">
            <v>3.2 - Gás e Outros Materiais Engarrafados</v>
          </cell>
          <cell r="F167" t="str">
            <v>24.380.578/0020-41</v>
          </cell>
          <cell r="G167" t="str">
            <v>WHITE MARTINS GASES INDUSTRIAIS DO NORDESTE LTDA</v>
          </cell>
          <cell r="H167" t="str">
            <v>B</v>
          </cell>
          <cell r="I167" t="str">
            <v>S</v>
          </cell>
          <cell r="J167" t="str">
            <v>6609</v>
          </cell>
          <cell r="K167" t="str">
            <v>05/10/2024</v>
          </cell>
          <cell r="L167" t="str">
            <v>26241024380578002041556080000066091953882992</v>
          </cell>
          <cell r="M167" t="str">
            <v>26 - Pernambuco</v>
          </cell>
          <cell r="N167">
            <v>255.89</v>
          </cell>
        </row>
        <row r="168">
          <cell r="C168" t="str">
            <v>HOSPITAL PELÓPIDAS SILVEIRA - CG Nº 017/2022</v>
          </cell>
          <cell r="E168" t="str">
            <v>3.2 - Gás e Outros Materiais Engarrafados</v>
          </cell>
          <cell r="F168" t="str">
            <v>24.380.578/0020-41</v>
          </cell>
          <cell r="G168" t="str">
            <v>WHITE MARTINS GASES INDUSTRIAIS DO NORDESTE LTDA</v>
          </cell>
          <cell r="H168" t="str">
            <v>B</v>
          </cell>
          <cell r="I168" t="str">
            <v>S</v>
          </cell>
          <cell r="J168" t="str">
            <v>9895</v>
          </cell>
          <cell r="K168" t="str">
            <v>07/10/2024</v>
          </cell>
          <cell r="L168" t="str">
            <v>26241024380578002041556030000098951115688196</v>
          </cell>
          <cell r="M168" t="str">
            <v>26 - Pernambuco</v>
          </cell>
          <cell r="N168">
            <v>204.7</v>
          </cell>
        </row>
        <row r="169">
          <cell r="C169" t="str">
            <v>HOSPITAL PELÓPIDAS SILVEIRA - CG Nº 017/2022</v>
          </cell>
          <cell r="E169" t="str">
            <v>3.2 - Gás e Outros Materiais Engarrafados</v>
          </cell>
          <cell r="F169" t="str">
            <v>24.380.578/0020-41</v>
          </cell>
          <cell r="G169" t="str">
            <v>WHITE MARTINS GASES INDUSTRIAIS DO NORDESTE LTDA</v>
          </cell>
          <cell r="H169" t="str">
            <v>B</v>
          </cell>
          <cell r="I169" t="str">
            <v>S</v>
          </cell>
          <cell r="J169" t="str">
            <v>9910</v>
          </cell>
          <cell r="K169" t="str">
            <v>08/10/2024</v>
          </cell>
          <cell r="L169" t="str">
            <v>26241024380578002041556030000099101896333963</v>
          </cell>
          <cell r="M169" t="str">
            <v>26 - Pernambuco</v>
          </cell>
          <cell r="N169">
            <v>255.9</v>
          </cell>
        </row>
        <row r="170">
          <cell r="C170" t="str">
            <v>HOSPITAL PELÓPIDAS SILVEIRA - CG Nº 017/2022</v>
          </cell>
          <cell r="E170" t="str">
            <v>3.2 - Gás e Outros Materiais Engarrafados</v>
          </cell>
          <cell r="F170" t="str">
            <v>24.380.578/0020-41</v>
          </cell>
          <cell r="G170" t="str">
            <v>WHITE MARTINS GASES INDUSTRIAIS DO NORDESTE LTDA</v>
          </cell>
          <cell r="H170" t="str">
            <v>B</v>
          </cell>
          <cell r="I170" t="str">
            <v>S</v>
          </cell>
          <cell r="J170" t="str">
            <v>9912</v>
          </cell>
          <cell r="K170" t="str">
            <v>09/10/2024</v>
          </cell>
          <cell r="L170" t="str">
            <v>26241024380578002041556030000099121119528250</v>
          </cell>
          <cell r="M170" t="str">
            <v>26 - Pernambuco</v>
          </cell>
          <cell r="N170">
            <v>204.7</v>
          </cell>
        </row>
        <row r="171">
          <cell r="C171" t="str">
            <v>HOSPITAL PELÓPIDAS SILVEIRA - CG Nº 017/2022</v>
          </cell>
          <cell r="E171" t="str">
            <v>3.2 - Gás e Outros Materiais Engarrafados</v>
          </cell>
          <cell r="F171" t="str">
            <v>24.380.578/0020-41</v>
          </cell>
          <cell r="G171" t="str">
            <v>WHITE MARTINS GASES INDUSTRIAIS DO NORDESTE LTDA</v>
          </cell>
          <cell r="H171" t="str">
            <v>B</v>
          </cell>
          <cell r="I171" t="str">
            <v>S</v>
          </cell>
          <cell r="J171" t="str">
            <v>9925</v>
          </cell>
          <cell r="K171" t="str">
            <v>10/10/2024</v>
          </cell>
          <cell r="L171" t="str">
            <v>26241024380578002041556030000099251499681410</v>
          </cell>
          <cell r="M171" t="str">
            <v>26 - Pernambuco</v>
          </cell>
          <cell r="N171">
            <v>255.89</v>
          </cell>
        </row>
        <row r="172">
          <cell r="C172" t="str">
            <v>HOSPITAL PELÓPIDAS SILVEIRA - CG Nº 017/2022</v>
          </cell>
          <cell r="E172" t="str">
            <v>3.2 - Gás e Outros Materiais Engarrafados</v>
          </cell>
          <cell r="F172" t="str">
            <v>24.380.578/0020-41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9937</v>
          </cell>
          <cell r="K172" t="str">
            <v>11/10/2024</v>
          </cell>
          <cell r="L172" t="str">
            <v>26241024380578002041556030000099371690813068</v>
          </cell>
          <cell r="M172" t="str">
            <v>26 - Pernambuco</v>
          </cell>
          <cell r="N172">
            <v>153.53</v>
          </cell>
        </row>
        <row r="173">
          <cell r="C173" t="str">
            <v>HOSPITAL PELÓPIDAS SILVEIRA - CG Nº 017/2022</v>
          </cell>
          <cell r="E173" t="str">
            <v>3.2 - Gás e Outros Materiais Engarrafados</v>
          </cell>
          <cell r="F173" t="str">
            <v>24.380.578/0020-41</v>
          </cell>
          <cell r="G173" t="str">
            <v>WHITE MARTINS GASES INDUSTRIAIS DO NORDESTE LTDA</v>
          </cell>
          <cell r="H173" t="str">
            <v>B</v>
          </cell>
          <cell r="I173" t="str">
            <v>S</v>
          </cell>
          <cell r="J173" t="str">
            <v>9956</v>
          </cell>
          <cell r="K173" t="str">
            <v>12/10/2024</v>
          </cell>
          <cell r="L173" t="str">
            <v>26241024380578002041556030000099561429789472</v>
          </cell>
          <cell r="M173" t="str">
            <v>26 - Pernambuco</v>
          </cell>
          <cell r="N173">
            <v>153.53</v>
          </cell>
        </row>
        <row r="174">
          <cell r="C174" t="str">
            <v>HOSPITAL PELÓPIDAS SILVEIRA - CG Nº 017/2022</v>
          </cell>
          <cell r="E174" t="str">
            <v>3.2 - Gás e Outros Materiais Engarrafados</v>
          </cell>
          <cell r="F174" t="str">
            <v>24.380.578/0020-41</v>
          </cell>
          <cell r="G174" t="str">
            <v>WHITE MARTINS GASES INDUSTRIAIS DO NORDESTE LTDA</v>
          </cell>
          <cell r="H174" t="str">
            <v>B</v>
          </cell>
          <cell r="I174" t="str">
            <v>S</v>
          </cell>
          <cell r="J174" t="str">
            <v>9960</v>
          </cell>
          <cell r="K174" t="str">
            <v>14/10/2024</v>
          </cell>
          <cell r="L174" t="str">
            <v>26241024380578002041556030000099601680864385</v>
          </cell>
          <cell r="M174" t="str">
            <v>26 - Pernambuco</v>
          </cell>
          <cell r="N174">
            <v>307.06</v>
          </cell>
        </row>
        <row r="175">
          <cell r="C175" t="str">
            <v>HOSPITAL PELÓPIDAS SILVEIRA - CG Nº 017/2022</v>
          </cell>
          <cell r="E175" t="str">
            <v>3.2 - Gás e Outros Materiais Engarrafados</v>
          </cell>
          <cell r="F175" t="str">
            <v>24.380.578/0020-41</v>
          </cell>
          <cell r="G175" t="str">
            <v>WHITE MARTINS GASES INDUSTRIAIS DO NORDESTE LTDA</v>
          </cell>
          <cell r="H175" t="str">
            <v>B</v>
          </cell>
          <cell r="I175" t="str">
            <v>S</v>
          </cell>
          <cell r="J175" t="str">
            <v>6433</v>
          </cell>
          <cell r="K175" t="str">
            <v>15/10/2024</v>
          </cell>
          <cell r="L175" t="str">
            <v>26241024380578002041556000000064331539611142</v>
          </cell>
          <cell r="M175" t="str">
            <v>26 - Pernambuco</v>
          </cell>
          <cell r="N175">
            <v>3188.5</v>
          </cell>
        </row>
        <row r="176">
          <cell r="C176" t="str">
            <v>HOSPITAL PELÓPIDAS SILVEIRA - CG Nº 017/2022</v>
          </cell>
          <cell r="E176" t="str">
            <v>3.2 - Gás e Outros Materiais Engarrafados</v>
          </cell>
          <cell r="F176" t="str">
            <v>24.380.578/0020-41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9977</v>
          </cell>
          <cell r="K176" t="str">
            <v>15/10/2024</v>
          </cell>
          <cell r="L176" t="str">
            <v>26241024380578002041556030000099771661779995</v>
          </cell>
          <cell r="M176" t="str">
            <v>26 - Pernambuco</v>
          </cell>
          <cell r="N176">
            <v>252</v>
          </cell>
        </row>
        <row r="177">
          <cell r="C177" t="str">
            <v>HOSPITAL PELÓPIDAS SILVEIRA - CG Nº 017/2022</v>
          </cell>
          <cell r="E177" t="str">
            <v>3.2 - Gás e Outros Materiais Engarrafados</v>
          </cell>
          <cell r="F177" t="str">
            <v>24.380.578/0020-41</v>
          </cell>
          <cell r="G177" t="str">
            <v>WHITE MARTINS GASES INDUSTRIAIS DO NORDESTE LTDA</v>
          </cell>
          <cell r="H177" t="str">
            <v>B</v>
          </cell>
          <cell r="I177" t="str">
            <v>S</v>
          </cell>
          <cell r="J177" t="str">
            <v>9984</v>
          </cell>
          <cell r="K177" t="str">
            <v>16/10/2024</v>
          </cell>
          <cell r="L177" t="str">
            <v>26241024380578002041556030000099841375943708</v>
          </cell>
          <cell r="M177" t="str">
            <v>26 - Pernambuco</v>
          </cell>
          <cell r="N177">
            <v>50.4</v>
          </cell>
        </row>
        <row r="178">
          <cell r="C178" t="str">
            <v>HOSPITAL PELÓPIDAS SILVEIRA - CG Nº 017/2022</v>
          </cell>
          <cell r="E178" t="str">
            <v>3.2 - Gás e Outros Materiais Engarrafados</v>
          </cell>
          <cell r="F178" t="str">
            <v>24.380.578/0020-41</v>
          </cell>
          <cell r="G178" t="str">
            <v>WHITE MARTINS GASES INDUSTRIAIS DO NORDESTE LTDA</v>
          </cell>
          <cell r="H178" t="str">
            <v>B</v>
          </cell>
          <cell r="I178" t="str">
            <v>S</v>
          </cell>
          <cell r="J178" t="str">
            <v>10013</v>
          </cell>
          <cell r="K178" t="str">
            <v>18/10/2024</v>
          </cell>
          <cell r="L178" t="str">
            <v>26241024380578002041556030000100131660717291</v>
          </cell>
          <cell r="M178" t="str">
            <v>26 - Pernambuco</v>
          </cell>
          <cell r="N178">
            <v>1968.19</v>
          </cell>
        </row>
        <row r="179">
          <cell r="C179" t="str">
            <v>HOSPITAL PELÓPIDAS SILVEIRA - CG Nº 017/2022</v>
          </cell>
          <cell r="E179" t="str">
            <v>3.2 - Gás e Outros Materiais Engarrafados</v>
          </cell>
          <cell r="F179" t="str">
            <v>24.380.578/0020-41</v>
          </cell>
          <cell r="G179" t="str">
            <v>WHITE MARTINS GASES INDUSTRIAIS DO NORDESTE LTDA</v>
          </cell>
          <cell r="H179" t="str">
            <v>B</v>
          </cell>
          <cell r="I179" t="str">
            <v>S</v>
          </cell>
          <cell r="J179" t="str">
            <v>10030</v>
          </cell>
          <cell r="K179" t="str">
            <v>19/10/2024</v>
          </cell>
          <cell r="L179" t="str">
            <v>26241024380578002041556030000100301892589374</v>
          </cell>
          <cell r="M179" t="str">
            <v>26 - Pernambuco</v>
          </cell>
          <cell r="N179">
            <v>403.2</v>
          </cell>
        </row>
        <row r="180">
          <cell r="C180" t="str">
            <v>HOSPITAL PELÓPIDAS SILVEIRA - CG Nº 017/2022</v>
          </cell>
          <cell r="E180" t="str">
            <v>3.2 - Gás e Outros Materiais Engarrafados</v>
          </cell>
          <cell r="F180" t="str">
            <v>24.380.578/0020-41</v>
          </cell>
          <cell r="G180" t="str">
            <v>WHITE MARTINS GASES INDUSTRIAIS DO NORDESTE LTDA</v>
          </cell>
          <cell r="H180" t="str">
            <v>B</v>
          </cell>
          <cell r="I180" t="str">
            <v>S</v>
          </cell>
          <cell r="J180" t="str">
            <v>10041</v>
          </cell>
          <cell r="K180" t="str">
            <v>22/10/2024</v>
          </cell>
          <cell r="L180" t="str">
            <v>26241024380578002041556030000100411397951912</v>
          </cell>
          <cell r="M180" t="str">
            <v>26 - Pernambuco</v>
          </cell>
          <cell r="N180">
            <v>503.79</v>
          </cell>
        </row>
        <row r="181">
          <cell r="C181" t="str">
            <v>HOSPITAL PELÓPIDAS SILVEIRA - CG Nº 017/2022</v>
          </cell>
          <cell r="E181" t="str">
            <v>3.2 - Gás e Outros Materiais Engarrafados</v>
          </cell>
          <cell r="F181" t="str">
            <v>24.380.578/0020-41</v>
          </cell>
          <cell r="G181" t="str">
            <v>WHITE MARTINS GASES INDUSTRIAIS DO NORDESTE LTDA</v>
          </cell>
          <cell r="H181" t="str">
            <v>B</v>
          </cell>
          <cell r="I181" t="str">
            <v>S</v>
          </cell>
          <cell r="J181" t="str">
            <v>10057</v>
          </cell>
          <cell r="K181" t="str">
            <v>23/10/2024</v>
          </cell>
          <cell r="L181" t="str">
            <v>26241024380578002041556030000100571319631972</v>
          </cell>
          <cell r="M181" t="str">
            <v>26 - Pernambuco</v>
          </cell>
          <cell r="N181">
            <v>403.2</v>
          </cell>
        </row>
        <row r="182">
          <cell r="C182" t="str">
            <v>HOSPITAL PELÓPIDAS SILVEIRA - CG Nº 017/2022</v>
          </cell>
          <cell r="E182" t="str">
            <v>3.2 - Gás e Outros Materiais Engarrafados</v>
          </cell>
          <cell r="F182" t="str">
            <v>24.380.578/0020-41</v>
          </cell>
          <cell r="G182" t="str">
            <v>WHITE MARTINS GASES INDUSTRIAIS DO NORDESTE LTDA</v>
          </cell>
          <cell r="H182" t="str">
            <v>B</v>
          </cell>
          <cell r="I182" t="str">
            <v>S</v>
          </cell>
          <cell r="J182" t="str">
            <v>10070</v>
          </cell>
          <cell r="K182" t="str">
            <v>24/10/2024</v>
          </cell>
          <cell r="L182" t="str">
            <v>26241024380578002041556030000100701433935510</v>
          </cell>
          <cell r="M182" t="str">
            <v>26 - Pernambuco</v>
          </cell>
          <cell r="N182">
            <v>3281.4</v>
          </cell>
        </row>
        <row r="183">
          <cell r="C183" t="str">
            <v>HOSPITAL PELÓPIDAS SILVEIRA - CG Nº 017/2022</v>
          </cell>
          <cell r="E183" t="str">
            <v>3.2 - Gás e Outros Materiais Engarrafados</v>
          </cell>
          <cell r="F183" t="str">
            <v>24.380.578/0020-41</v>
          </cell>
          <cell r="G183" t="str">
            <v>WHITE MARTINS GASES INDUSTRIAIS DO NORDESTE LTDA</v>
          </cell>
          <cell r="H183" t="str">
            <v>B</v>
          </cell>
          <cell r="I183" t="str">
            <v>S</v>
          </cell>
          <cell r="J183" t="str">
            <v>10081</v>
          </cell>
          <cell r="K183" t="str">
            <v>25/10/2024</v>
          </cell>
          <cell r="L183" t="str">
            <v>26241024380578002041556030000100811631429674</v>
          </cell>
          <cell r="M183" t="str">
            <v>26 - Pernambuco</v>
          </cell>
          <cell r="N183">
            <v>251.88</v>
          </cell>
        </row>
        <row r="184">
          <cell r="C184" t="str">
            <v>HOSPITAL PELÓPIDAS SILVEIRA - CG Nº 017/2022</v>
          </cell>
          <cell r="E184" t="str">
            <v>3.2 - Gás e Outros Materiais Engarrafados</v>
          </cell>
          <cell r="F184" t="str">
            <v>24.380.578/0020-41</v>
          </cell>
          <cell r="G184" t="str">
            <v>WHITE MARTINS GASES INDUSTRIAIS DO NORDESTE LTDA</v>
          </cell>
          <cell r="H184" t="str">
            <v>B</v>
          </cell>
          <cell r="I184" t="str">
            <v>S</v>
          </cell>
          <cell r="J184" t="str">
            <v>10103</v>
          </cell>
          <cell r="K184" t="str">
            <v>28/10/2024</v>
          </cell>
          <cell r="L184" t="str">
            <v>26241024380578002041556030000101031418690793</v>
          </cell>
          <cell r="M184" t="str">
            <v>26 - Pernambuco</v>
          </cell>
          <cell r="N184">
            <v>352.8</v>
          </cell>
        </row>
        <row r="185">
          <cell r="C185" t="str">
            <v>HOSPITAL PELÓPIDAS SILVEIRA - CG Nº 017/2022</v>
          </cell>
          <cell r="E185" t="str">
            <v>3.2 - Gás e Outros Materiais Engarrafados</v>
          </cell>
          <cell r="F185" t="str">
            <v>24.380.578/0020-41</v>
          </cell>
          <cell r="G185" t="str">
            <v>WHITE MARTINS GASES INDUSTRIAIS DO NORDESTE LTDA</v>
          </cell>
          <cell r="H185" t="str">
            <v>B</v>
          </cell>
          <cell r="I185" t="str">
            <v>S</v>
          </cell>
          <cell r="J185" t="str">
            <v>10112</v>
          </cell>
          <cell r="K185" t="str">
            <v>29/10/2024</v>
          </cell>
          <cell r="L185" t="str">
            <v>26241024380578002041556030000101121986086659</v>
          </cell>
          <cell r="M185" t="str">
            <v>26 - Pernambuco</v>
          </cell>
          <cell r="N185">
            <v>1766.69</v>
          </cell>
        </row>
        <row r="186">
          <cell r="C186" t="str">
            <v>HOSPITAL PELÓPIDAS SILVEIRA - CG Nº 017/2022</v>
          </cell>
          <cell r="E186" t="str">
            <v>3.2 - Gás e Outros Materiais Engarrafados</v>
          </cell>
          <cell r="F186" t="str">
            <v>24.380.578/0020-41</v>
          </cell>
          <cell r="G186" t="str">
            <v>WHITE MARTINS GASES INDUSTRIAIS DO NORDESTE LTDA</v>
          </cell>
          <cell r="H186" t="str">
            <v>B</v>
          </cell>
          <cell r="I186" t="str">
            <v>S</v>
          </cell>
          <cell r="J186" t="str">
            <v>10131</v>
          </cell>
          <cell r="K186" t="str">
            <v>30/10/2024</v>
          </cell>
          <cell r="L186" t="str">
            <v>26241024380578002041556030000101311367512588</v>
          </cell>
          <cell r="M186" t="str">
            <v>26 - Pernambuco</v>
          </cell>
          <cell r="N186">
            <v>3130.19</v>
          </cell>
        </row>
        <row r="187">
          <cell r="C187" t="str">
            <v>HOSPITAL PELÓPIDAS SILVEIRA - CG Nº 017/2022</v>
          </cell>
          <cell r="E187" t="str">
            <v>3.2 - Gás e Outros Materiais Engarrafados</v>
          </cell>
          <cell r="F187" t="str">
            <v>24.380.578/0020-41</v>
          </cell>
          <cell r="G187" t="str">
            <v>WHITE MARTINS GASES INDUSTRIAIS DO NORDESTE LTDA</v>
          </cell>
          <cell r="H187" t="str">
            <v>B</v>
          </cell>
          <cell r="I187" t="str">
            <v>S</v>
          </cell>
          <cell r="J187" t="str">
            <v>10143</v>
          </cell>
          <cell r="K187" t="str">
            <v>31/10/2024</v>
          </cell>
          <cell r="L187" t="str">
            <v>26241024380578002041556030000101431483984963</v>
          </cell>
          <cell r="M187" t="str">
            <v>26 - Pernambuco</v>
          </cell>
          <cell r="N187">
            <v>201.6</v>
          </cell>
        </row>
        <row r="188">
          <cell r="C188" t="str">
            <v>HOSPITAL PELÓPIDAS SILVEIRA - CG Nº 017/2022</v>
          </cell>
          <cell r="E188" t="str">
            <v>3.2 - Gás e Outros Materiais Engarrafados</v>
          </cell>
          <cell r="F188" t="str">
            <v>24.380.578/0022-03</v>
          </cell>
          <cell r="G188" t="str">
            <v>WHITE MARTINS GASES INDUSTRIAIS NE LTDA</v>
          </cell>
          <cell r="H188" t="str">
            <v>B</v>
          </cell>
          <cell r="I188" t="str">
            <v>S</v>
          </cell>
          <cell r="J188" t="str">
            <v>507</v>
          </cell>
          <cell r="K188" t="str">
            <v>31/08/2024</v>
          </cell>
          <cell r="L188" t="str">
            <v>26240824380578002203556140000005071996242000</v>
          </cell>
          <cell r="M188" t="str">
            <v>26 - Pernambuco</v>
          </cell>
          <cell r="N188">
            <v>7188.82</v>
          </cell>
        </row>
        <row r="189">
          <cell r="C189" t="str">
            <v>HOSPITAL PELÓPIDAS SILVEIRA - CG Nº 017/2022</v>
          </cell>
          <cell r="E189" t="str">
            <v>3.2 - Gás e Outros Materiais Engarrafados</v>
          </cell>
          <cell r="F189" t="str">
            <v>24.380.578/0022-03</v>
          </cell>
          <cell r="G189" t="str">
            <v>WHITE MARTINS GASES INDUSTRIAIS NE LTDA</v>
          </cell>
          <cell r="H189" t="str">
            <v>B</v>
          </cell>
          <cell r="I189" t="str">
            <v>S</v>
          </cell>
          <cell r="J189" t="str">
            <v>672</v>
          </cell>
          <cell r="K189" t="str">
            <v>03/10/2024</v>
          </cell>
          <cell r="L189" t="str">
            <v>26241024380578002203556210000006721945073230</v>
          </cell>
          <cell r="M189" t="str">
            <v>26 - Pernambuco</v>
          </cell>
          <cell r="N189">
            <v>8795.61</v>
          </cell>
        </row>
        <row r="190">
          <cell r="C190" t="str">
            <v>HOSPITAL PELÓPIDAS SILVEIRA - CG Nº 017/2022</v>
          </cell>
          <cell r="E190" t="str">
            <v>3.2 - Gás e Outros Materiais Engarrafados</v>
          </cell>
          <cell r="F190" t="str">
            <v>24.380.578/0022-03</v>
          </cell>
          <cell r="G190" t="str">
            <v>WHITE MARTINS GASES INDUSTRIAIS NE LTDA</v>
          </cell>
          <cell r="H190" t="str">
            <v>B</v>
          </cell>
          <cell r="I190" t="str">
            <v>S</v>
          </cell>
          <cell r="J190" t="str">
            <v>551</v>
          </cell>
          <cell r="K190" t="str">
            <v>11/10/2024</v>
          </cell>
          <cell r="L190" t="str">
            <v>26241024380578002203556030000005511197978413</v>
          </cell>
          <cell r="M190" t="str">
            <v>26 - Pernambuco</v>
          </cell>
          <cell r="N190">
            <v>8026.13</v>
          </cell>
        </row>
        <row r="191">
          <cell r="C191" t="str">
            <v>HOSPITAL PELÓPIDAS SILVEIRA - CG Nº 017/2022</v>
          </cell>
          <cell r="E191" t="str">
            <v>3.2 - Gás e Outros Materiais Engarrafados</v>
          </cell>
          <cell r="F191" t="str">
            <v>24.380.578/0022-03</v>
          </cell>
          <cell r="G191" t="str">
            <v>WHITE MARTINS GASES INDUSTRIAIS NE LTDA</v>
          </cell>
          <cell r="H191" t="str">
            <v>B</v>
          </cell>
          <cell r="I191" t="str">
            <v>S</v>
          </cell>
          <cell r="J191" t="str">
            <v>578</v>
          </cell>
          <cell r="K191" t="str">
            <v>19/10/2024</v>
          </cell>
          <cell r="L191" t="str">
            <v>26241024380578002203556250000005781740507444</v>
          </cell>
          <cell r="M191" t="str">
            <v>26 - Pernambuco</v>
          </cell>
          <cell r="N191">
            <v>7893.83</v>
          </cell>
        </row>
        <row r="192">
          <cell r="C192" t="str">
            <v>HOSPITAL PELÓPIDAS SILVEIRA - CG Nº 017/2022</v>
          </cell>
          <cell r="E192" t="str">
            <v>3.2 - Gás e Outros Materiais Engarrafados</v>
          </cell>
          <cell r="F192" t="str">
            <v>24.380.578/0022-03</v>
          </cell>
          <cell r="G192" t="str">
            <v>WHITE MARTINS GASES INDUSTRIAIS NE LTDA</v>
          </cell>
          <cell r="H192" t="str">
            <v>B</v>
          </cell>
          <cell r="I192" t="str">
            <v>S</v>
          </cell>
          <cell r="J192" t="str">
            <v>570</v>
          </cell>
          <cell r="K192" t="str">
            <v>29/10/2024</v>
          </cell>
          <cell r="L192" t="str">
            <v>26241024380578002203556030000005701680948227</v>
          </cell>
          <cell r="M192" t="str">
            <v>26 - Pernambuco</v>
          </cell>
          <cell r="N192">
            <v>8733.85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 t="str">
            <v>24.436.602/0001-54</v>
          </cell>
          <cell r="G193" t="str">
            <v>ART CIRURGICA COMERCIO DE PRODUTOS HOSPITALARES LTDA</v>
          </cell>
          <cell r="H193" t="str">
            <v>B</v>
          </cell>
          <cell r="I193" t="str">
            <v>S</v>
          </cell>
          <cell r="J193" t="str">
            <v>000140786</v>
          </cell>
          <cell r="K193" t="str">
            <v>02/10/2024</v>
          </cell>
          <cell r="L193" t="str">
            <v>26241024436602000154550010001407861142810002</v>
          </cell>
          <cell r="M193" t="str">
            <v>26 - Pernambuco</v>
          </cell>
          <cell r="N193">
            <v>760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 t="str">
            <v>24.436.602/0001-54</v>
          </cell>
          <cell r="G194" t="str">
            <v>ART CIRURGICA COMERCIO DE PRODUTOS HOSPITALARES LTDA</v>
          </cell>
          <cell r="H194" t="str">
            <v>B</v>
          </cell>
          <cell r="I194" t="str">
            <v>S</v>
          </cell>
          <cell r="J194" t="str">
            <v>000140787</v>
          </cell>
          <cell r="K194" t="str">
            <v>02/10/2024</v>
          </cell>
          <cell r="L194" t="str">
            <v>26241024436602000154550010001407871142811006</v>
          </cell>
          <cell r="M194" t="str">
            <v>26 - Pernambuco</v>
          </cell>
          <cell r="N194">
            <v>1110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 t="str">
            <v>24.436.602/0001-54</v>
          </cell>
          <cell r="G195" t="str">
            <v>ART CIRURGICA COMERCIO DE PRODUTOS HOSPITALARES LTDA</v>
          </cell>
          <cell r="H195" t="str">
            <v>B</v>
          </cell>
          <cell r="I195" t="str">
            <v>S</v>
          </cell>
          <cell r="J195" t="str">
            <v>000140788</v>
          </cell>
          <cell r="K195" t="str">
            <v>02/10/2024</v>
          </cell>
          <cell r="L195" t="str">
            <v>26241024436602000154550010001407881142812000</v>
          </cell>
          <cell r="M195" t="str">
            <v>26 - Pernambuco</v>
          </cell>
          <cell r="N195">
            <v>536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 t="str">
            <v>24.436.602/0001-54</v>
          </cell>
          <cell r="G196" t="str">
            <v>ART CIRURGICA COMERCIO DE PRODUTOS HOSPITALARES LTDA</v>
          </cell>
          <cell r="H196" t="str">
            <v>B</v>
          </cell>
          <cell r="I196" t="str">
            <v>S</v>
          </cell>
          <cell r="J196" t="str">
            <v>000140789</v>
          </cell>
          <cell r="K196" t="str">
            <v>02/10/2024</v>
          </cell>
          <cell r="L196" t="str">
            <v>26241024436602000154550010001407891142813003</v>
          </cell>
          <cell r="M196" t="str">
            <v>26 - Pernambuco</v>
          </cell>
          <cell r="N196">
            <v>78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 t="str">
            <v>24.436.602/0001-54</v>
          </cell>
          <cell r="G197" t="str">
            <v>ART CIRURGICA COMERCIO DE PRODUTOS HOSPITALARES LTDA</v>
          </cell>
          <cell r="H197" t="str">
            <v>B</v>
          </cell>
          <cell r="I197" t="str">
            <v>S</v>
          </cell>
          <cell r="J197" t="str">
            <v>000140790</v>
          </cell>
          <cell r="K197" t="str">
            <v>02/10/2024</v>
          </cell>
          <cell r="L197" t="str">
            <v>26241024436602000154550010001407901142814000</v>
          </cell>
          <cell r="M197" t="str">
            <v>26 - Pernambuco</v>
          </cell>
          <cell r="N197">
            <v>1110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 t="str">
            <v>24.436.602/0001-54</v>
          </cell>
          <cell r="G198" t="str">
            <v>ART CIRURGICA COMERCIO DE PRODUTOS HOSPITALARES LTDA</v>
          </cell>
          <cell r="H198" t="str">
            <v>B</v>
          </cell>
          <cell r="I198" t="str">
            <v>S</v>
          </cell>
          <cell r="J198" t="str">
            <v>000140791</v>
          </cell>
          <cell r="K198" t="str">
            <v>02/10/2024</v>
          </cell>
          <cell r="L198" t="str">
            <v>26241024436602000154550010001407911142815004</v>
          </cell>
          <cell r="M198" t="str">
            <v>26 - Pernambuco</v>
          </cell>
          <cell r="N198">
            <v>156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 t="str">
            <v>24.436.602/0001-54</v>
          </cell>
          <cell r="G199" t="str">
            <v>ART CIRURGICA COMERCIO DE PRODUTOS HOSPITALARES LTDA</v>
          </cell>
          <cell r="H199" t="str">
            <v>B</v>
          </cell>
          <cell r="I199" t="str">
            <v>S</v>
          </cell>
          <cell r="J199" t="str">
            <v>000140792</v>
          </cell>
          <cell r="K199" t="str">
            <v>02/10/2024</v>
          </cell>
          <cell r="L199" t="str">
            <v>26241024436602000154550010001407921142816008</v>
          </cell>
          <cell r="M199" t="str">
            <v>26 - Pernambuco</v>
          </cell>
          <cell r="N199">
            <v>1110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 t="str">
            <v>24.436.602/0001-54</v>
          </cell>
          <cell r="G200" t="str">
            <v>ART CIRURGICA COMERCIO DE PRODUTOS HOSPITALARES LTDA</v>
          </cell>
          <cell r="H200" t="str">
            <v>B</v>
          </cell>
          <cell r="I200" t="str">
            <v>S</v>
          </cell>
          <cell r="J200" t="str">
            <v>000140793</v>
          </cell>
          <cell r="K200" t="str">
            <v>02/10/2024</v>
          </cell>
          <cell r="L200" t="str">
            <v>26241024436602000154550010001407931142817001</v>
          </cell>
          <cell r="M200" t="str">
            <v>26 - Pernambuco</v>
          </cell>
          <cell r="N200">
            <v>350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 t="str">
            <v>24.436.602/0001-54</v>
          </cell>
          <cell r="G201" t="str">
            <v>ART CIRURGICA COMERCIO DE PRODUTOS HOSPITALARES LTDA</v>
          </cell>
          <cell r="H201" t="str">
            <v>B</v>
          </cell>
          <cell r="I201" t="str">
            <v>S</v>
          </cell>
          <cell r="J201" t="str">
            <v>000140794</v>
          </cell>
          <cell r="K201" t="str">
            <v>02/10/2024</v>
          </cell>
          <cell r="L201" t="str">
            <v>26241024436602000154550010001407941142818005</v>
          </cell>
          <cell r="M201" t="str">
            <v>26 - Pernambuco</v>
          </cell>
          <cell r="N201">
            <v>1110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 t="str">
            <v>24.436.602/0001-54</v>
          </cell>
          <cell r="G202" t="str">
            <v>ART CIRURGICA COMERCIO DE PRODUTOS HOSPITALARES LTDA</v>
          </cell>
          <cell r="H202" t="str">
            <v>B</v>
          </cell>
          <cell r="I202" t="str">
            <v>S</v>
          </cell>
          <cell r="J202" t="str">
            <v>000140795</v>
          </cell>
          <cell r="K202" t="str">
            <v>02/10/2024</v>
          </cell>
          <cell r="L202" t="str">
            <v>26241024436602000154550010001407951142819009</v>
          </cell>
          <cell r="M202" t="str">
            <v>26 - Pernambuco</v>
          </cell>
          <cell r="N202">
            <v>730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 t="str">
            <v>24.436.602/0001-54</v>
          </cell>
          <cell r="G203" t="str">
            <v>ART CIRURGICA COMERCIO DE PRODUTOS HOSPITALARES LTDA</v>
          </cell>
          <cell r="H203" t="str">
            <v>B</v>
          </cell>
          <cell r="I203" t="str">
            <v>S</v>
          </cell>
          <cell r="J203" t="str">
            <v>000140796</v>
          </cell>
          <cell r="K203" t="str">
            <v>02/10/2024</v>
          </cell>
          <cell r="L203" t="str">
            <v>26241024436602000154550010001407961142820004</v>
          </cell>
          <cell r="M203" t="str">
            <v>26 - Pernambuco</v>
          </cell>
          <cell r="N203">
            <v>1110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 t="str">
            <v>24.436.602/0001-54</v>
          </cell>
          <cell r="G204" t="str">
            <v>ART CIRURGICA COMERCIO DE PRODUTOS HOSPITALARES LTDA</v>
          </cell>
          <cell r="H204" t="str">
            <v>B</v>
          </cell>
          <cell r="I204" t="str">
            <v>S</v>
          </cell>
          <cell r="J204" t="str">
            <v>000140797</v>
          </cell>
          <cell r="K204" t="str">
            <v>02/10/2024</v>
          </cell>
          <cell r="L204" t="str">
            <v>26241024436602000154550010001407971142821008</v>
          </cell>
          <cell r="M204" t="str">
            <v>26 - Pernambuco</v>
          </cell>
          <cell r="N204">
            <v>730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 t="str">
            <v>24.436.602/0001-54</v>
          </cell>
          <cell r="G205" t="str">
            <v>ART CIRURGICA COMERCIO DE PRODUTOS HOSPITALARES LTDA</v>
          </cell>
          <cell r="H205" t="str">
            <v>B</v>
          </cell>
          <cell r="I205" t="str">
            <v>S</v>
          </cell>
          <cell r="J205" t="str">
            <v>000140798</v>
          </cell>
          <cell r="K205" t="str">
            <v>02/10/2024</v>
          </cell>
          <cell r="L205" t="str">
            <v>26241024436602000154550010001407981142822001</v>
          </cell>
          <cell r="M205" t="str">
            <v>26 - Pernambuco</v>
          </cell>
          <cell r="N205">
            <v>730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 t="str">
            <v>24.436.602/0001-54</v>
          </cell>
          <cell r="G206" t="str">
            <v>ART CIRURGICA COMERCIO DE PRODUTOS HOSPITALARES LTDA</v>
          </cell>
          <cell r="H206" t="str">
            <v>B</v>
          </cell>
          <cell r="I206" t="str">
            <v>S</v>
          </cell>
          <cell r="J206" t="str">
            <v>000140799</v>
          </cell>
          <cell r="K206" t="str">
            <v>02/10/2024</v>
          </cell>
          <cell r="L206" t="str">
            <v>26241024436602000154550010001407991142823005</v>
          </cell>
          <cell r="M206" t="str">
            <v>26 - Pernambuco</v>
          </cell>
          <cell r="N206">
            <v>730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 t="str">
            <v>24.436.602/0001-54</v>
          </cell>
          <cell r="G207" t="str">
            <v>ART CIRURGICA COMERCIO DE PRODUTOS HOSPITALARES LTDA</v>
          </cell>
          <cell r="H207" t="str">
            <v>B</v>
          </cell>
          <cell r="I207" t="str">
            <v>S</v>
          </cell>
          <cell r="J207" t="str">
            <v>000140800</v>
          </cell>
          <cell r="K207" t="str">
            <v>02/10/2024</v>
          </cell>
          <cell r="L207" t="str">
            <v>26241024436602000154550010001408001142824004</v>
          </cell>
          <cell r="M207" t="str">
            <v>26 - Pernambuco</v>
          </cell>
          <cell r="N207">
            <v>1870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 t="str">
            <v>24.436.602/0001-54</v>
          </cell>
          <cell r="G208" t="str">
            <v>ART CIRURGICA COMERCIO DE PRODUTOS HOSPITALARES LTDA</v>
          </cell>
          <cell r="H208" t="str">
            <v>B</v>
          </cell>
          <cell r="I208" t="str">
            <v>S</v>
          </cell>
          <cell r="J208" t="str">
            <v>000141083</v>
          </cell>
          <cell r="K208" t="str">
            <v>14/10/2024</v>
          </cell>
          <cell r="L208" t="str">
            <v>26241024436602000154550010001410831143107008</v>
          </cell>
          <cell r="M208" t="str">
            <v>26 - Pernambuco</v>
          </cell>
          <cell r="N208">
            <v>1490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 t="str">
            <v>24.436.602/0001-54</v>
          </cell>
          <cell r="G209" t="str">
            <v>ART CIRURGICA COMERCIO DE PRODUTOS HOSPITALARES LTDA</v>
          </cell>
          <cell r="H209" t="str">
            <v>B</v>
          </cell>
          <cell r="I209" t="str">
            <v>S</v>
          </cell>
          <cell r="J209" t="str">
            <v>000141084</v>
          </cell>
          <cell r="K209" t="str">
            <v>14/10/2024</v>
          </cell>
          <cell r="L209" t="str">
            <v>26241024436602000154550010001410841143108001</v>
          </cell>
          <cell r="M209" t="str">
            <v>26 - Pernambuco</v>
          </cell>
          <cell r="N209">
            <v>1520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 t="str">
            <v>24.436.602/0001-54</v>
          </cell>
          <cell r="G210" t="str">
            <v>ART CIRURGICA COMERCIO DE PRODUTOS HOSPITALARES LTDA</v>
          </cell>
          <cell r="H210" t="str">
            <v>B</v>
          </cell>
          <cell r="I210" t="str">
            <v>S</v>
          </cell>
          <cell r="J210" t="str">
            <v>000141085</v>
          </cell>
          <cell r="K210" t="str">
            <v>14/10/2024</v>
          </cell>
          <cell r="L210" t="str">
            <v>26241024436602000154550010001410851143109005</v>
          </cell>
          <cell r="M210" t="str">
            <v>26 - Pernambuco</v>
          </cell>
          <cell r="N210">
            <v>1490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 t="str">
            <v>24.436.602/0001-54</v>
          </cell>
          <cell r="G211" t="str">
            <v>ART CIRURGICA COMERCIO DE PRODUTOS HOSPITALARES LTDA</v>
          </cell>
          <cell r="H211" t="str">
            <v>B</v>
          </cell>
          <cell r="I211" t="str">
            <v>S</v>
          </cell>
          <cell r="J211" t="str">
            <v>000141086</v>
          </cell>
          <cell r="K211" t="str">
            <v>14/10/2024</v>
          </cell>
          <cell r="L211" t="str">
            <v>26241024436602000154550010001410861143110000</v>
          </cell>
          <cell r="M211" t="str">
            <v>26 - Pernambuco</v>
          </cell>
          <cell r="N211">
            <v>380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 t="str">
            <v>24.436.602/0001-54</v>
          </cell>
          <cell r="G212" t="str">
            <v>ART CIRURGICA COMERCIO DE PRODUTOS HOSPITALARES LTDA</v>
          </cell>
          <cell r="H212" t="str">
            <v>B</v>
          </cell>
          <cell r="I212" t="str">
            <v>S</v>
          </cell>
          <cell r="J212" t="str">
            <v>000141087</v>
          </cell>
          <cell r="K212" t="str">
            <v>14/10/2024</v>
          </cell>
          <cell r="L212" t="str">
            <v>26241024436602000154550010001410871143111004</v>
          </cell>
          <cell r="M212" t="str">
            <v>26 - Pernambuco</v>
          </cell>
          <cell r="N212">
            <v>980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 t="str">
            <v>24.436.602/0001-54</v>
          </cell>
          <cell r="G213" t="str">
            <v>ART CIRURGICA COMERCIO DE PRODUTOS HOSPITALARES LTDA</v>
          </cell>
          <cell r="H213" t="str">
            <v>B</v>
          </cell>
          <cell r="I213" t="str">
            <v>S</v>
          </cell>
          <cell r="J213" t="str">
            <v>000141088</v>
          </cell>
          <cell r="K213" t="str">
            <v>14/10/2024</v>
          </cell>
          <cell r="L213" t="str">
            <v>26241024436602000154550010001410881143112008</v>
          </cell>
          <cell r="M213" t="str">
            <v>26 - Pernambuco</v>
          </cell>
          <cell r="N213">
            <v>1080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 t="str">
            <v>24.436.602/0001-54</v>
          </cell>
          <cell r="G214" t="str">
            <v>ART CIRURGICA COMERCIO DE PRODUTOS HOSPITALARES LTDA</v>
          </cell>
          <cell r="H214" t="str">
            <v>B</v>
          </cell>
          <cell r="I214" t="str">
            <v>S</v>
          </cell>
          <cell r="J214" t="str">
            <v>000141097</v>
          </cell>
          <cell r="K214" t="str">
            <v>15/10/2024</v>
          </cell>
          <cell r="L214" t="str">
            <v>26241024436602000154550010001410971143121006</v>
          </cell>
          <cell r="M214" t="str">
            <v>26 - Pernambuco</v>
          </cell>
          <cell r="N214">
            <v>78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 t="str">
            <v>24.436.602/0001-54</v>
          </cell>
          <cell r="G215" t="str">
            <v>ART CIRURGICA COMERCIO DE PRODUTOS HOSPITALARES LTDA</v>
          </cell>
          <cell r="H215" t="str">
            <v>B</v>
          </cell>
          <cell r="I215" t="str">
            <v>S</v>
          </cell>
          <cell r="J215" t="str">
            <v>000141098</v>
          </cell>
          <cell r="K215" t="str">
            <v>15/10/2024</v>
          </cell>
          <cell r="L215" t="str">
            <v>26241024436602000154550010001410981143122000</v>
          </cell>
          <cell r="M215" t="str">
            <v>26 - Pernambuco</v>
          </cell>
          <cell r="N215">
            <v>78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 t="str">
            <v>24.436.602/0001-54</v>
          </cell>
          <cell r="G216" t="str">
            <v>ART CIRURGICA COMERCIO DE PRODUTOS HOSPITALARES LTDA</v>
          </cell>
          <cell r="H216" t="str">
            <v>B</v>
          </cell>
          <cell r="I216" t="str">
            <v>S</v>
          </cell>
          <cell r="J216" t="str">
            <v>000141099</v>
          </cell>
          <cell r="K216" t="str">
            <v>15/10/2024</v>
          </cell>
          <cell r="L216" t="str">
            <v>26241024436602000154550010001410991143123003</v>
          </cell>
          <cell r="M216" t="str">
            <v>26 - Pernambuco</v>
          </cell>
          <cell r="N216">
            <v>1110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 t="str">
            <v>24.436.602/0001-54</v>
          </cell>
          <cell r="G217" t="str">
            <v>ART CIRURGICA COMERCIO DE PRODUTOS HOSPITALARES LTDA</v>
          </cell>
          <cell r="H217" t="str">
            <v>B</v>
          </cell>
          <cell r="I217" t="str">
            <v>S</v>
          </cell>
          <cell r="J217" t="str">
            <v>000141100</v>
          </cell>
          <cell r="K217" t="str">
            <v>15/10/2024</v>
          </cell>
          <cell r="L217" t="str">
            <v>26241024436602000154550010001411001143124002</v>
          </cell>
          <cell r="M217" t="str">
            <v>26 - Pernambuco</v>
          </cell>
          <cell r="N217">
            <v>78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 t="str">
            <v>24.436.602/0001-54</v>
          </cell>
          <cell r="G218" t="str">
            <v>ART CIRURGICA COMERCIO DE PRODUTOS HOSPITALARES LTDA</v>
          </cell>
          <cell r="H218" t="str">
            <v>B</v>
          </cell>
          <cell r="I218" t="str">
            <v>S</v>
          </cell>
          <cell r="J218" t="str">
            <v>000141101</v>
          </cell>
          <cell r="K218" t="str">
            <v>15/10/2024</v>
          </cell>
          <cell r="L218" t="str">
            <v>26241024436602000154550010001411011143125006</v>
          </cell>
          <cell r="M218" t="str">
            <v>26 - Pernambuco</v>
          </cell>
          <cell r="N218">
            <v>1490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 t="str">
            <v>24.436.602/0001-54</v>
          </cell>
          <cell r="G219" t="str">
            <v>ART CIRURGICA COMERCIO DE PRODUTOS HOSPITALARES LTDA</v>
          </cell>
          <cell r="H219" t="str">
            <v>B</v>
          </cell>
          <cell r="I219" t="str">
            <v>S</v>
          </cell>
          <cell r="J219" t="str">
            <v>000141102</v>
          </cell>
          <cell r="K219" t="str">
            <v>15/10/2024</v>
          </cell>
          <cell r="L219" t="str">
            <v>26241024436602000154550010001411021143126000</v>
          </cell>
          <cell r="M219" t="str">
            <v>26 - Pernambuco</v>
          </cell>
          <cell r="N219">
            <v>350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 t="str">
            <v>24.436.602/0001-54</v>
          </cell>
          <cell r="G220" t="str">
            <v>ART CIRURGICA COMERCIO DE PRODUTOS HOSPITALARES LTDA</v>
          </cell>
          <cell r="H220" t="str">
            <v>B</v>
          </cell>
          <cell r="I220" t="str">
            <v>S</v>
          </cell>
          <cell r="J220" t="str">
            <v>000141103</v>
          </cell>
          <cell r="K220" t="str">
            <v>15/10/2024</v>
          </cell>
          <cell r="L220" t="str">
            <v>26241024436602000154550010001411031143127003</v>
          </cell>
          <cell r="M220" t="str">
            <v>26 - Pernambuco</v>
          </cell>
          <cell r="N220">
            <v>730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 t="str">
            <v>24.436.602/0001-54</v>
          </cell>
          <cell r="G221" t="str">
            <v>ART CIRURGICA COMERCIO DE PRODUTOS HOSPITALARES LTDA</v>
          </cell>
          <cell r="H221" t="str">
            <v>B</v>
          </cell>
          <cell r="I221" t="str">
            <v>S</v>
          </cell>
          <cell r="J221" t="str">
            <v>000141107</v>
          </cell>
          <cell r="K221" t="str">
            <v>15/10/2024</v>
          </cell>
          <cell r="L221" t="str">
            <v>26241024436602000154550010001411071143131000</v>
          </cell>
          <cell r="M221" t="str">
            <v>26 - Pernambuco</v>
          </cell>
          <cell r="N221">
            <v>2480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 t="str">
            <v>24.436.602/0001-54</v>
          </cell>
          <cell r="G222" t="str">
            <v>ART CIRURGICA COMERCIO DE PRODUTOS HOSPITALARES LTDA</v>
          </cell>
          <cell r="H222" t="str">
            <v>B</v>
          </cell>
          <cell r="I222" t="str">
            <v>S</v>
          </cell>
          <cell r="J222" t="str">
            <v>000141233</v>
          </cell>
          <cell r="K222" t="str">
            <v>17/10/2024</v>
          </cell>
          <cell r="L222" t="str">
            <v>26241024436602000154550010001412331143257009</v>
          </cell>
          <cell r="M222" t="str">
            <v>26 - Pernambuco</v>
          </cell>
          <cell r="N222">
            <v>380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 t="str">
            <v>24.436.602/0001-54</v>
          </cell>
          <cell r="G223" t="str">
            <v>ART CIRURGICA COMERCIO DE PRODUTOS HOSPITALARES LTDA</v>
          </cell>
          <cell r="H223" t="str">
            <v>B</v>
          </cell>
          <cell r="I223" t="str">
            <v>S</v>
          </cell>
          <cell r="J223" t="str">
            <v>000141234</v>
          </cell>
          <cell r="K223" t="str">
            <v>17/10/2024</v>
          </cell>
          <cell r="L223" t="str">
            <v>26241024436602000154550010001412341143258002</v>
          </cell>
          <cell r="M223" t="str">
            <v>26 - Pernambuco</v>
          </cell>
          <cell r="N223">
            <v>760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 t="str">
            <v>24.436.602/0001-54</v>
          </cell>
          <cell r="G224" t="str">
            <v>ART CIRURGICA COMERCIO DE PRODUTOS HOSPITALARES LTDA</v>
          </cell>
          <cell r="H224" t="str">
            <v>B</v>
          </cell>
          <cell r="I224" t="str">
            <v>S</v>
          </cell>
          <cell r="J224" t="str">
            <v>000141235</v>
          </cell>
          <cell r="K224" t="str">
            <v>17/10/2024</v>
          </cell>
          <cell r="L224" t="str">
            <v>26241024436602000154550010001412351143259006</v>
          </cell>
          <cell r="M224" t="str">
            <v>26 - Pernambuco</v>
          </cell>
          <cell r="N224">
            <v>1188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 t="str">
            <v>24.436.602/0001-54</v>
          </cell>
          <cell r="G225" t="str">
            <v>ART CIRURGICA COMERCIO DE PRODUTOS HOSPITALARES LTDA</v>
          </cell>
          <cell r="H225" t="str">
            <v>B</v>
          </cell>
          <cell r="I225" t="str">
            <v>S</v>
          </cell>
          <cell r="J225" t="str">
            <v>000141236</v>
          </cell>
          <cell r="K225" t="str">
            <v>17/10/2024</v>
          </cell>
          <cell r="L225" t="str">
            <v>26241024436602000154550010001412361143260001</v>
          </cell>
          <cell r="M225" t="str">
            <v>26 - Pernambuco</v>
          </cell>
          <cell r="N225">
            <v>428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 t="str">
            <v>24.436.602/0001-54</v>
          </cell>
          <cell r="G226" t="str">
            <v>ART CIRURGICA COMERCIO DE PRODUTOS HOSPITALARES LTDA</v>
          </cell>
          <cell r="H226" t="str">
            <v>B</v>
          </cell>
          <cell r="I226" t="str">
            <v>S</v>
          </cell>
          <cell r="J226" t="str">
            <v>000141237</v>
          </cell>
          <cell r="K226" t="str">
            <v>17/10/2024</v>
          </cell>
          <cell r="L226" t="str">
            <v>26241024436602000154550010001412371143261005</v>
          </cell>
          <cell r="M226" t="str">
            <v>26 - Pernambuco</v>
          </cell>
          <cell r="N226">
            <v>380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 t="str">
            <v>24.436.602/0001-54</v>
          </cell>
          <cell r="G227" t="str">
            <v>ART CIRURGICA COMERCIO DE PRODUTOS HOSPITALARES LTDA</v>
          </cell>
          <cell r="H227" t="str">
            <v>B</v>
          </cell>
          <cell r="I227" t="str">
            <v>S</v>
          </cell>
          <cell r="J227" t="str">
            <v>000141238</v>
          </cell>
          <cell r="K227" t="str">
            <v>17/10/2024</v>
          </cell>
          <cell r="L227" t="str">
            <v>26241024436602000154550010001412381143262009</v>
          </cell>
          <cell r="M227" t="str">
            <v>26 - Pernambuco</v>
          </cell>
          <cell r="N227">
            <v>730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 t="str">
            <v>24.436.602/0001-54</v>
          </cell>
          <cell r="G228" t="str">
            <v>ART CIRURGICA COMERCIO DE PRODUTOS HOSPITALARES LTDA</v>
          </cell>
          <cell r="H228" t="str">
            <v>B</v>
          </cell>
          <cell r="I228" t="str">
            <v>S</v>
          </cell>
          <cell r="J228" t="str">
            <v>000141239</v>
          </cell>
          <cell r="K228" t="str">
            <v>17/10/2024</v>
          </cell>
          <cell r="L228" t="str">
            <v>26241024436602000154550010001412391143263002</v>
          </cell>
          <cell r="M228" t="str">
            <v>26 - Pernambuco</v>
          </cell>
          <cell r="N228">
            <v>350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 t="str">
            <v>24.436.602/0001-54</v>
          </cell>
          <cell r="G229" t="str">
            <v>ART CIRURGICA COMERCIO DE PRODUTOS HOSPITALARES LTDA</v>
          </cell>
          <cell r="H229" t="str">
            <v>B</v>
          </cell>
          <cell r="I229" t="str">
            <v>S</v>
          </cell>
          <cell r="J229" t="str">
            <v>000141240</v>
          </cell>
          <cell r="K229" t="str">
            <v>17/10/2024</v>
          </cell>
          <cell r="L229" t="str">
            <v>26241024436602000154550010001412401143264000</v>
          </cell>
          <cell r="M229" t="str">
            <v>26 - Pernambuco</v>
          </cell>
          <cell r="N229">
            <v>350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 t="str">
            <v>24.436.602/0001-54</v>
          </cell>
          <cell r="G230" t="str">
            <v>ART CIRURGICA COMERCIO DE PRODUTOS HOSPITALARES LTDA</v>
          </cell>
          <cell r="H230" t="str">
            <v>B</v>
          </cell>
          <cell r="I230" t="str">
            <v>S</v>
          </cell>
          <cell r="J230" t="str">
            <v>000141241</v>
          </cell>
          <cell r="K230" t="str">
            <v>17/10/2024</v>
          </cell>
          <cell r="L230" t="str">
            <v>26241024436602000154550010001412411143265003</v>
          </cell>
          <cell r="M230" t="str">
            <v>26 - Pernambuco</v>
          </cell>
          <cell r="N230">
            <v>350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 t="str">
            <v>24.436.602/0001-54</v>
          </cell>
          <cell r="G231" t="str">
            <v>ART CIRURGICA COMERCIO DE PRODUTOS HOSPITALARES LTDA</v>
          </cell>
          <cell r="H231" t="str">
            <v>B</v>
          </cell>
          <cell r="I231" t="str">
            <v>S</v>
          </cell>
          <cell r="J231" t="str">
            <v>000141242</v>
          </cell>
          <cell r="K231" t="str">
            <v>17/10/2024</v>
          </cell>
          <cell r="L231" t="str">
            <v>26241024436602000154550010001412421143266007</v>
          </cell>
          <cell r="M231" t="str">
            <v>26 - Pernambuco</v>
          </cell>
          <cell r="N231">
            <v>350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 t="str">
            <v>24.436.602/0001-54</v>
          </cell>
          <cell r="G232" t="str">
            <v>ART CIRURGICA COMERCIO DE PRODUTOS HOSPITALARES LTDA</v>
          </cell>
          <cell r="H232" t="str">
            <v>B</v>
          </cell>
          <cell r="I232" t="str">
            <v>S</v>
          </cell>
          <cell r="J232" t="str">
            <v>000141243</v>
          </cell>
          <cell r="K232" t="str">
            <v>17/10/2024</v>
          </cell>
          <cell r="L232" t="str">
            <v>26241024436602000154550010001412431143267000</v>
          </cell>
          <cell r="M232" t="str">
            <v>26 - Pernambuco</v>
          </cell>
          <cell r="N232">
            <v>78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 t="str">
            <v>24.436.602/0001-54</v>
          </cell>
          <cell r="G233" t="str">
            <v>ART CIRURGICA COMERCIO DE PRODUTOS HOSPITALARES LTDA</v>
          </cell>
          <cell r="H233" t="str">
            <v>B</v>
          </cell>
          <cell r="I233" t="str">
            <v>S</v>
          </cell>
          <cell r="J233" t="str">
            <v>000141244</v>
          </cell>
          <cell r="K233" t="str">
            <v>17/10/2024</v>
          </cell>
          <cell r="L233" t="str">
            <v>26241024436602000154550010001412441143268004</v>
          </cell>
          <cell r="M233" t="str">
            <v>26 - Pernambuco</v>
          </cell>
          <cell r="N233">
            <v>380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 t="str">
            <v>24.436.602/0001-54</v>
          </cell>
          <cell r="G234" t="str">
            <v>ART CIRURGICA COMERCIO DE PRODUTOS HOSPITALARES LTDA</v>
          </cell>
          <cell r="H234" t="str">
            <v>B</v>
          </cell>
          <cell r="I234" t="str">
            <v>S</v>
          </cell>
          <cell r="J234" t="str">
            <v>000141462</v>
          </cell>
          <cell r="K234" t="str">
            <v>24/10/2024</v>
          </cell>
          <cell r="L234" t="str">
            <v>26241024436602000154550010001414621143486000</v>
          </cell>
          <cell r="M234" t="str">
            <v>26 - Pernambuco</v>
          </cell>
          <cell r="N234">
            <v>1110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 t="str">
            <v>24.436.602/0001-54</v>
          </cell>
          <cell r="G235" t="str">
            <v>ART CIRURGICA COMERCIO DE PRODUTOS HOSPITALARES LTDA</v>
          </cell>
          <cell r="H235" t="str">
            <v>B</v>
          </cell>
          <cell r="I235" t="str">
            <v>S</v>
          </cell>
          <cell r="J235" t="str">
            <v>000141463</v>
          </cell>
          <cell r="K235" t="str">
            <v>24/10/2024</v>
          </cell>
          <cell r="L235" t="str">
            <v>26241024436602000154550010001414631143487004</v>
          </cell>
          <cell r="M235" t="str">
            <v>26 - Pernambuco</v>
          </cell>
          <cell r="N235">
            <v>1110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 t="str">
            <v>24.436.602/0001-54</v>
          </cell>
          <cell r="G236" t="str">
            <v>ART CIRURGICA COMERCIO DE PRODUTOS HOSPITALARES LTDA</v>
          </cell>
          <cell r="H236" t="str">
            <v>B</v>
          </cell>
          <cell r="I236" t="str">
            <v>S</v>
          </cell>
          <cell r="J236" t="str">
            <v>000141464</v>
          </cell>
          <cell r="K236" t="str">
            <v>24/10/2024</v>
          </cell>
          <cell r="L236" t="str">
            <v>26241024436602000154550010001414641143488008</v>
          </cell>
          <cell r="M236" t="str">
            <v>26 - Pernambuco</v>
          </cell>
          <cell r="N236">
            <v>350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 t="str">
            <v>24.436.602/0001-54</v>
          </cell>
          <cell r="G237" t="str">
            <v>ART CIRURGICA COMERCIO DE PRODUTOS HOSPITALARES LTDA</v>
          </cell>
          <cell r="H237" t="str">
            <v>B</v>
          </cell>
          <cell r="I237" t="str">
            <v>S</v>
          </cell>
          <cell r="J237" t="str">
            <v>000141465</v>
          </cell>
          <cell r="K237" t="str">
            <v>24/10/2024</v>
          </cell>
          <cell r="L237" t="str">
            <v>26241024436602000154550010001414651143489001</v>
          </cell>
          <cell r="M237" t="str">
            <v>26 - Pernambuco</v>
          </cell>
          <cell r="N237">
            <v>78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 t="str">
            <v>24.436.602/0001-54</v>
          </cell>
          <cell r="G238" t="str">
            <v>ART CIRURGICA COMERCIO DE PRODUTOS HOSPITALARES LTDA</v>
          </cell>
          <cell r="H238" t="str">
            <v>B</v>
          </cell>
          <cell r="I238" t="str">
            <v>S</v>
          </cell>
          <cell r="J238" t="str">
            <v>000141466</v>
          </cell>
          <cell r="K238" t="str">
            <v>24/10/2024</v>
          </cell>
          <cell r="L238" t="str">
            <v>26241024436602000154550010001414661143490007</v>
          </cell>
          <cell r="M238" t="str">
            <v>26 - Pernambuco</v>
          </cell>
          <cell r="N238">
            <v>808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 t="str">
            <v>24.436.602/0001-54</v>
          </cell>
          <cell r="G239" t="str">
            <v>ART CIRURGICA COMERCIO DE PRODUTOS HOSPITALARES LTDA</v>
          </cell>
          <cell r="H239" t="str">
            <v>B</v>
          </cell>
          <cell r="I239" t="str">
            <v>S</v>
          </cell>
          <cell r="J239" t="str">
            <v>000141467</v>
          </cell>
          <cell r="K239" t="str">
            <v>24/10/2024</v>
          </cell>
          <cell r="L239" t="str">
            <v>26241024436602000154550010001414671143491000</v>
          </cell>
          <cell r="M239" t="str">
            <v>26 - Pernambuco</v>
          </cell>
          <cell r="N239">
            <v>730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 t="str">
            <v>24.436.602/0001-54</v>
          </cell>
          <cell r="G240" t="str">
            <v>ART CIRURGICA COMERCIO DE PRODUTOS HOSPITALARES LTDA</v>
          </cell>
          <cell r="H240" t="str">
            <v>B</v>
          </cell>
          <cell r="I240" t="str">
            <v>S</v>
          </cell>
          <cell r="J240" t="str">
            <v>000141468</v>
          </cell>
          <cell r="K240" t="str">
            <v>24/10/2024</v>
          </cell>
          <cell r="L240" t="str">
            <v>26241024436602000154550010001414681143492004</v>
          </cell>
          <cell r="M240" t="str">
            <v>26 - Pernambuco</v>
          </cell>
          <cell r="N240">
            <v>380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 t="str">
            <v>24.436.602/0001-54</v>
          </cell>
          <cell r="G241" t="str">
            <v>ART CIRURGICA COMERCIO DE PRODUTOS HOSPITALARES LTDA</v>
          </cell>
          <cell r="H241" t="str">
            <v>B</v>
          </cell>
          <cell r="I241" t="str">
            <v>S</v>
          </cell>
          <cell r="J241" t="str">
            <v>000141469</v>
          </cell>
          <cell r="K241" t="str">
            <v>24/10/2024</v>
          </cell>
          <cell r="L241" t="str">
            <v>26241024436602000154550010001414691143493008</v>
          </cell>
          <cell r="M241" t="str">
            <v>26 - Pernambuco</v>
          </cell>
          <cell r="N241">
            <v>78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 t="str">
            <v>24.436.602/0001-54</v>
          </cell>
          <cell r="G242" t="str">
            <v>ART CIRURGICA COMERCIO DE PRODUTOS HOSPITALARES LTDA</v>
          </cell>
          <cell r="H242" t="str">
            <v>B</v>
          </cell>
          <cell r="I242" t="str">
            <v>S</v>
          </cell>
          <cell r="J242" t="str">
            <v>000141470</v>
          </cell>
          <cell r="K242" t="str">
            <v>24/10/2024</v>
          </cell>
          <cell r="L242" t="str">
            <v>26241024436602000154550010001414701143494005</v>
          </cell>
          <cell r="M242" t="str">
            <v>26 - Pernambuco</v>
          </cell>
          <cell r="N242">
            <v>730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 t="str">
            <v>24.436.602/0001-54</v>
          </cell>
          <cell r="G243" t="str">
            <v>ART CIRURGICA COMERCIO DE PRODUTOS HOSPITALARES LTDA</v>
          </cell>
          <cell r="H243" t="str">
            <v>B</v>
          </cell>
          <cell r="I243" t="str">
            <v>S</v>
          </cell>
          <cell r="J243" t="str">
            <v>000141471</v>
          </cell>
          <cell r="K243" t="str">
            <v>24/10/2024</v>
          </cell>
          <cell r="L243" t="str">
            <v>26241024436602000154550010001414711143495009</v>
          </cell>
          <cell r="M243" t="str">
            <v>26 - Pernambuco</v>
          </cell>
          <cell r="N243">
            <v>350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 t="str">
            <v>24.436.602/0001-54</v>
          </cell>
          <cell r="G244" t="str">
            <v>ART CIRURGICA COMERCIO DE PRODUTOS HOSPITALARES LTDA</v>
          </cell>
          <cell r="H244" t="str">
            <v>B</v>
          </cell>
          <cell r="I244" t="str">
            <v>S</v>
          </cell>
          <cell r="J244" t="str">
            <v>000141472</v>
          </cell>
          <cell r="K244" t="str">
            <v>24/10/2024</v>
          </cell>
          <cell r="L244" t="str">
            <v>26241024436602000154550010001414721143496002</v>
          </cell>
          <cell r="M244" t="str">
            <v>26 - Pernambuco</v>
          </cell>
          <cell r="N244">
            <v>1490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 t="str">
            <v>24.436.602/0001-54</v>
          </cell>
          <cell r="G245" t="str">
            <v>ART CIRURGICA COMERCIO DE PRODUTOS HOSPITALARES LTDA</v>
          </cell>
          <cell r="H245" t="str">
            <v>B</v>
          </cell>
          <cell r="I245" t="str">
            <v>S</v>
          </cell>
          <cell r="J245" t="str">
            <v>000141473</v>
          </cell>
          <cell r="K245" t="str">
            <v>24/10/2024</v>
          </cell>
          <cell r="L245" t="str">
            <v>26241024436602000154550010001414731143497006</v>
          </cell>
          <cell r="M245" t="str">
            <v>26 - Pernambuco</v>
          </cell>
          <cell r="N245">
            <v>156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 t="str">
            <v>24.436.602/0001-54</v>
          </cell>
          <cell r="G246" t="str">
            <v>ART CIRURGICA COMERCIO DE PRODUTOS HOSPITALARES LTDA</v>
          </cell>
          <cell r="H246" t="str">
            <v>B</v>
          </cell>
          <cell r="I246" t="str">
            <v>S</v>
          </cell>
          <cell r="J246" t="str">
            <v>000141474</v>
          </cell>
          <cell r="K246" t="str">
            <v>24/10/2024</v>
          </cell>
          <cell r="L246" t="str">
            <v>26241024436602000154550010001414741143498000</v>
          </cell>
          <cell r="M246" t="str">
            <v>26 - Pernambuco</v>
          </cell>
          <cell r="N246">
            <v>808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 t="str">
            <v>24.436.602/0001-54</v>
          </cell>
          <cell r="G247" t="str">
            <v>ART CIRURGICA COMERCIO DE PRODUTOS HOSPITALARES LTDA</v>
          </cell>
          <cell r="H247" t="str">
            <v>B</v>
          </cell>
          <cell r="I247" t="str">
            <v>S</v>
          </cell>
          <cell r="J247" t="str">
            <v>000141475</v>
          </cell>
          <cell r="K247" t="str">
            <v>24/10/2024</v>
          </cell>
          <cell r="L247" t="str">
            <v>26241024436602000154550010001414751143499003</v>
          </cell>
          <cell r="M247" t="str">
            <v>26 - Pernambuco</v>
          </cell>
          <cell r="N247">
            <v>350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 t="str">
            <v>24.436.602/0001-54</v>
          </cell>
          <cell r="G248" t="str">
            <v>ART CIRURGICA COMERCIO DE PRODUTOS HOSPITALARES LTDA</v>
          </cell>
          <cell r="H248" t="str">
            <v>B</v>
          </cell>
          <cell r="I248" t="str">
            <v>S</v>
          </cell>
          <cell r="J248" t="str">
            <v>000141476</v>
          </cell>
          <cell r="K248" t="str">
            <v>24/10/2024</v>
          </cell>
          <cell r="L248" t="str">
            <v>26241024436602000154550010001414761143500009</v>
          </cell>
          <cell r="M248" t="str">
            <v>26 - Pernambuco</v>
          </cell>
          <cell r="N248">
            <v>730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 t="str">
            <v>24.436.602/0001-54</v>
          </cell>
          <cell r="G249" t="str">
            <v>ART CIRURGICA COMERCIO DE PRODUTOS HOSPITALARES LTDA</v>
          </cell>
          <cell r="H249" t="str">
            <v>B</v>
          </cell>
          <cell r="I249" t="str">
            <v>S</v>
          </cell>
          <cell r="J249" t="str">
            <v>000141477</v>
          </cell>
          <cell r="K249" t="str">
            <v>24/10/2024</v>
          </cell>
          <cell r="L249" t="str">
            <v>26241024436602000154550010001414771143501002</v>
          </cell>
          <cell r="M249" t="str">
            <v>26 - Pernambuco</v>
          </cell>
          <cell r="N249">
            <v>730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 t="str">
            <v>24.436.602/0001-54</v>
          </cell>
          <cell r="G250" t="str">
            <v>ART CIRURGICA COMERCIO DE PRODUTOS HOSPITALARES LTDA</v>
          </cell>
          <cell r="H250" t="str">
            <v>B</v>
          </cell>
          <cell r="I250" t="str">
            <v>S</v>
          </cell>
          <cell r="J250" t="str">
            <v>000141848</v>
          </cell>
          <cell r="K250" t="str">
            <v>31/10/2024</v>
          </cell>
          <cell r="L250" t="str">
            <v>26241024436602000154550010001418481143872000</v>
          </cell>
          <cell r="M250" t="str">
            <v>26 - Pernambuco</v>
          </cell>
          <cell r="N250">
            <v>1110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 t="str">
            <v>24.436.602/0001-54</v>
          </cell>
          <cell r="G251" t="str">
            <v>ART CIRURGICA COMERCIO DE PRODUTOS HOSPITALARES LTDA</v>
          </cell>
          <cell r="H251" t="str">
            <v>B</v>
          </cell>
          <cell r="I251" t="str">
            <v>S</v>
          </cell>
          <cell r="J251" t="str">
            <v>000141855</v>
          </cell>
          <cell r="K251" t="str">
            <v>31/10/2024</v>
          </cell>
          <cell r="L251" t="str">
            <v>26241024436602000154550010001418551143879000</v>
          </cell>
          <cell r="M251" t="str">
            <v>26 - Pernambuco</v>
          </cell>
          <cell r="N251">
            <v>234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 t="str">
            <v>24.436.602/0001-54</v>
          </cell>
          <cell r="G252" t="str">
            <v>ART CIRURGICA COMERCIO DE PRODUTOS HOSPITALARES LTDA</v>
          </cell>
          <cell r="H252" t="str">
            <v>B</v>
          </cell>
          <cell r="I252" t="str">
            <v>S</v>
          </cell>
          <cell r="J252" t="str">
            <v>000141856</v>
          </cell>
          <cell r="K252" t="str">
            <v>31/10/2024</v>
          </cell>
          <cell r="L252" t="str">
            <v>26241024436602000154550010001418561143880005</v>
          </cell>
          <cell r="M252" t="str">
            <v>26 - Pernambuco</v>
          </cell>
          <cell r="N252">
            <v>760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 t="str">
            <v>24.436.602/0001-54</v>
          </cell>
          <cell r="G253" t="str">
            <v>ART CIRURGICA COMERCIO DE PRODUTOS HOSPITALARES LTDA</v>
          </cell>
          <cell r="H253" t="str">
            <v>B</v>
          </cell>
          <cell r="I253" t="str">
            <v>S</v>
          </cell>
          <cell r="J253" t="str">
            <v>000141857</v>
          </cell>
          <cell r="K253" t="str">
            <v>31/10/2024</v>
          </cell>
          <cell r="L253" t="str">
            <v>26241024436602000154550010001418571143881009</v>
          </cell>
          <cell r="M253" t="str">
            <v>26 - Pernambuco</v>
          </cell>
          <cell r="N253">
            <v>1080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 t="str">
            <v>24.436.602/0001-54</v>
          </cell>
          <cell r="G254" t="str">
            <v>ART CIRURGICA COMERCIO DE PRODUTOS HOSPITALARES LTDA</v>
          </cell>
          <cell r="H254" t="str">
            <v>B</v>
          </cell>
          <cell r="I254" t="str">
            <v>S</v>
          </cell>
          <cell r="J254" t="str">
            <v>000141858</v>
          </cell>
          <cell r="K254" t="str">
            <v>31/10/2024</v>
          </cell>
          <cell r="L254" t="str">
            <v>26241024436602000154550010001418581143882002</v>
          </cell>
          <cell r="M254" t="str">
            <v>26 - Pernambuco</v>
          </cell>
          <cell r="N254">
            <v>380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 t="str">
            <v>24.436.602/0001-54</v>
          </cell>
          <cell r="G255" t="str">
            <v>ART CIRURGICA COMERCIO DE PRODUTOS HOSPITALARES LTDA</v>
          </cell>
          <cell r="H255" t="str">
            <v>B</v>
          </cell>
          <cell r="I255" t="str">
            <v>S</v>
          </cell>
          <cell r="J255" t="str">
            <v>000141861</v>
          </cell>
          <cell r="K255" t="str">
            <v>31/10/2024</v>
          </cell>
          <cell r="L255" t="str">
            <v>26241024436602000154550010001418611143885007</v>
          </cell>
          <cell r="M255" t="str">
            <v>26 - Pernambuco</v>
          </cell>
          <cell r="N255">
            <v>350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 t="str">
            <v>24.436.602/0001-54</v>
          </cell>
          <cell r="G256" t="str">
            <v>ART CIRURGICA COMERCIO DE PRODUTOS HOSPITALARES LTDA</v>
          </cell>
          <cell r="H256" t="str">
            <v>B</v>
          </cell>
          <cell r="I256" t="str">
            <v>S</v>
          </cell>
          <cell r="J256" t="str">
            <v>000141862</v>
          </cell>
          <cell r="K256" t="str">
            <v>31/10/2024</v>
          </cell>
          <cell r="L256" t="str">
            <v>26241024436602000154550010001418621143886000</v>
          </cell>
          <cell r="M256" t="str">
            <v>26 - Pernambuco</v>
          </cell>
          <cell r="N256">
            <v>458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 t="str">
            <v>24.436.602/0001-54</v>
          </cell>
          <cell r="G257" t="str">
            <v>ART CIRURGICA COMERCIO DE PRODUTOS HOSPITALARES LTDA</v>
          </cell>
          <cell r="H257" t="str">
            <v>B</v>
          </cell>
          <cell r="I257" t="str">
            <v>S</v>
          </cell>
          <cell r="J257" t="str">
            <v>000141863</v>
          </cell>
          <cell r="K257" t="str">
            <v>31/10/2024</v>
          </cell>
          <cell r="L257" t="str">
            <v>26241024436602000154550010001418631143887004</v>
          </cell>
          <cell r="M257" t="str">
            <v>26 - Pernambuco</v>
          </cell>
          <cell r="N257">
            <v>350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 t="str">
            <v>24.436.602/0001-54</v>
          </cell>
          <cell r="G258" t="str">
            <v>ART CIRURGICA COMERCIO DE PRODUTOS HOSPITALARES LTDA</v>
          </cell>
          <cell r="H258" t="str">
            <v>B</v>
          </cell>
          <cell r="I258" t="str">
            <v>S</v>
          </cell>
          <cell r="J258" t="str">
            <v>000141864</v>
          </cell>
          <cell r="K258" t="str">
            <v>31/10/2024</v>
          </cell>
          <cell r="L258" t="str">
            <v>26241024436602000154550010001418641143888008</v>
          </cell>
          <cell r="M258" t="str">
            <v>26 - Pernambuco</v>
          </cell>
          <cell r="N258">
            <v>380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 t="str">
            <v>24.436.602/0001-54</v>
          </cell>
          <cell r="G259" t="str">
            <v>ART CIRURGICA COMERCIO DE PRODUTOS HOSPITALARES LTDA</v>
          </cell>
          <cell r="H259" t="str">
            <v>B</v>
          </cell>
          <cell r="I259" t="str">
            <v>S</v>
          </cell>
          <cell r="J259" t="str">
            <v>000141865</v>
          </cell>
          <cell r="K259" t="str">
            <v>31/10/2024</v>
          </cell>
          <cell r="L259" t="str">
            <v>26241024436602000154550010001418651143889001</v>
          </cell>
          <cell r="M259" t="str">
            <v>26 - Pernambuco</v>
          </cell>
          <cell r="N259">
            <v>730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 t="str">
            <v>24.436.602/0001-54</v>
          </cell>
          <cell r="G260" t="str">
            <v>ART CIRURGICA COMERCIO DE PRODUTOS HOSPITALARES LTDA</v>
          </cell>
          <cell r="H260" t="str">
            <v>B</v>
          </cell>
          <cell r="I260" t="str">
            <v>S</v>
          </cell>
          <cell r="J260" t="str">
            <v>000141871</v>
          </cell>
          <cell r="K260" t="str">
            <v>31/10/2024</v>
          </cell>
          <cell r="L260" t="str">
            <v>26241024436602000154550010001418711143895009</v>
          </cell>
          <cell r="M260" t="str">
            <v>26 - Pernambuco</v>
          </cell>
          <cell r="N260">
            <v>980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 t="str">
            <v>24.436.602/0001-54</v>
          </cell>
          <cell r="G261" t="str">
            <v>ART CIRURGICA COMERCIO DE PRODUTOS HOSPITALARES LTDA</v>
          </cell>
          <cell r="H261" t="str">
            <v>B</v>
          </cell>
          <cell r="I261" t="str">
            <v>S</v>
          </cell>
          <cell r="J261" t="str">
            <v>000141877</v>
          </cell>
          <cell r="K261" t="str">
            <v>31/10/2024</v>
          </cell>
          <cell r="L261" t="str">
            <v>26241024436602000154550010001418771143901002</v>
          </cell>
          <cell r="M261" t="str">
            <v>26 - Pernambuco</v>
          </cell>
          <cell r="N261">
            <v>730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 t="str">
            <v>24.436.602/0001-54</v>
          </cell>
          <cell r="G262" t="str">
            <v>ART CIRURGICA COMERCIO DE PRODUTOS HOSPITALARES LTDA</v>
          </cell>
          <cell r="H262" t="str">
            <v>B</v>
          </cell>
          <cell r="I262" t="str">
            <v>S</v>
          </cell>
          <cell r="J262" t="str">
            <v>000141878</v>
          </cell>
          <cell r="K262" t="str">
            <v>31/10/2024</v>
          </cell>
          <cell r="L262" t="str">
            <v>26241024436602000154550010001418781143902006</v>
          </cell>
          <cell r="M262" t="str">
            <v>26 - Pernambuco</v>
          </cell>
          <cell r="N262">
            <v>760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 t="str">
            <v>24.436.602/0001-54</v>
          </cell>
          <cell r="G263" t="str">
            <v>ART CIRURGICA COMERCIO DE PRODUTOS HOSPITALARES LTDA</v>
          </cell>
          <cell r="H263" t="str">
            <v>B</v>
          </cell>
          <cell r="I263" t="str">
            <v>S</v>
          </cell>
          <cell r="J263" t="str">
            <v>000141879</v>
          </cell>
          <cell r="K263" t="str">
            <v>31/10/2024</v>
          </cell>
          <cell r="L263" t="str">
            <v>26241024436602000154550010001418791143903000</v>
          </cell>
          <cell r="M263" t="str">
            <v>26 - Pernambuco</v>
          </cell>
          <cell r="N263">
            <v>350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 t="str">
            <v>24.436.602/0001-54</v>
          </cell>
          <cell r="G264" t="str">
            <v>ART CIRURGICA COMERCIO DE PRODUTOS HOSPITALARES LTDA</v>
          </cell>
          <cell r="H264" t="str">
            <v>B</v>
          </cell>
          <cell r="I264" t="str">
            <v>S</v>
          </cell>
          <cell r="J264" t="str">
            <v>000141880</v>
          </cell>
          <cell r="K264" t="str">
            <v>31/10/2024</v>
          </cell>
          <cell r="L264" t="str">
            <v>26241024436602000154550010001418801143904007</v>
          </cell>
          <cell r="M264" t="str">
            <v>26 - Pernambuco</v>
          </cell>
          <cell r="N264">
            <v>730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 t="str">
            <v>24.436.602/0001-54</v>
          </cell>
          <cell r="G265" t="str">
            <v>ART CIRURGICA COMERCIO DE PRODUTOS HOSPITALARES LTDA</v>
          </cell>
          <cell r="H265" t="str">
            <v>B</v>
          </cell>
          <cell r="I265" t="str">
            <v>S</v>
          </cell>
          <cell r="J265" t="str">
            <v>000141881</v>
          </cell>
          <cell r="K265" t="str">
            <v>31/10/2024</v>
          </cell>
          <cell r="L265" t="str">
            <v>26241024436602000154550010001418811143905000</v>
          </cell>
          <cell r="M265" t="str">
            <v>26 - Pernambuco</v>
          </cell>
          <cell r="N265">
            <v>350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 t="str">
            <v>24.436.602/0001-54</v>
          </cell>
          <cell r="G266" t="str">
            <v>ART CIRURGICA COMERCIO DE PRODUTOS HOSPITALARES LTDA</v>
          </cell>
          <cell r="H266" t="str">
            <v>B</v>
          </cell>
          <cell r="I266" t="str">
            <v>S</v>
          </cell>
          <cell r="J266" t="str">
            <v>000141913</v>
          </cell>
          <cell r="K266" t="str">
            <v>31/10/2024</v>
          </cell>
          <cell r="L266" t="str">
            <v>26241024436602000154550010001419131143937005</v>
          </cell>
          <cell r="M266" t="str">
            <v>26 - Pernambuco</v>
          </cell>
          <cell r="N266">
            <v>1080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 t="str">
            <v>50.595.271/0001-05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 t="str">
            <v>1110586</v>
          </cell>
          <cell r="K267" t="str">
            <v>08/10/2024</v>
          </cell>
          <cell r="L267" t="str">
            <v>35241050595271000105550030011105861988400353</v>
          </cell>
          <cell r="M267" t="str">
            <v>35 - São Paulo</v>
          </cell>
          <cell r="N267">
            <v>1300.3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 t="str">
            <v>50.595.271/0001-05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 t="str">
            <v>1110589</v>
          </cell>
          <cell r="K268" t="str">
            <v>08/10/2024</v>
          </cell>
          <cell r="L268" t="str">
            <v>35241050595271000105550030011105891296253118</v>
          </cell>
          <cell r="M268" t="str">
            <v>35 - São Paulo</v>
          </cell>
          <cell r="N268">
            <v>1300.3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 t="str">
            <v>50.595.271/0001-05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 t="str">
            <v>1110595</v>
          </cell>
          <cell r="K269" t="str">
            <v>08/10/2024</v>
          </cell>
          <cell r="L269" t="str">
            <v>35241050595271000105550030011105951540180533</v>
          </cell>
          <cell r="M269" t="str">
            <v>35 - São Paulo</v>
          </cell>
          <cell r="N269">
            <v>5201.2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 t="str">
            <v>50.595.271/0001-05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 t="str">
            <v>1110598</v>
          </cell>
          <cell r="K270" t="str">
            <v>08/10/2024</v>
          </cell>
          <cell r="L270" t="str">
            <v>35241050595271000105550030011105981582957120</v>
          </cell>
          <cell r="M270" t="str">
            <v>35 - São Paulo</v>
          </cell>
          <cell r="N270">
            <v>2600.6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 t="str">
            <v>50.595.271/0001-05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 t="str">
            <v>1110602</v>
          </cell>
          <cell r="K271" t="str">
            <v>08/10/2024</v>
          </cell>
          <cell r="L271" t="str">
            <v>35241050595271000105550030011106021422972797</v>
          </cell>
          <cell r="M271" t="str">
            <v>35 - São Paulo</v>
          </cell>
          <cell r="N271">
            <v>2600.6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 t="str">
            <v>50.595.271/0001-05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 t="str">
            <v>1110604</v>
          </cell>
          <cell r="K272" t="str">
            <v>08/10/2024</v>
          </cell>
          <cell r="L272" t="str">
            <v>35241050595271000105550030011106041465934131</v>
          </cell>
          <cell r="M272" t="str">
            <v>35 - São Paulo</v>
          </cell>
          <cell r="N272">
            <v>1300.3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 t="str">
            <v>50.595.271/0001-05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 t="str">
            <v>1110607</v>
          </cell>
          <cell r="K273" t="str">
            <v>08/10/2024</v>
          </cell>
          <cell r="L273" t="str">
            <v>35241050595271000105550030011106071391925691</v>
          </cell>
          <cell r="M273" t="str">
            <v>35 - São Paulo</v>
          </cell>
          <cell r="N273">
            <v>2600.6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 t="str">
            <v>50.595.271/0001-05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 t="str">
            <v>1110611</v>
          </cell>
          <cell r="K274" t="str">
            <v>08/10/2024</v>
          </cell>
          <cell r="L274" t="str">
            <v>35241050595271000105550030011106111788643338</v>
          </cell>
          <cell r="M274" t="str">
            <v>35 - São Paulo</v>
          </cell>
          <cell r="N274">
            <v>1300.3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 t="str">
            <v>50.595.271/0001-05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 t="str">
            <v>1110612</v>
          </cell>
          <cell r="K275" t="str">
            <v>08/10/2024</v>
          </cell>
          <cell r="L275" t="str">
            <v>35241050595271000105550030011106121136156920</v>
          </cell>
          <cell r="M275" t="str">
            <v>35 - São Paulo</v>
          </cell>
          <cell r="N275">
            <v>5201.2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 t="str">
            <v>50.595.271/0001-05</v>
          </cell>
          <cell r="G276" t="str">
            <v>BIOTRONIK COMERCIAL MEDICA LTDA</v>
          </cell>
          <cell r="H276" t="str">
            <v>B</v>
          </cell>
          <cell r="I276" t="str">
            <v>S</v>
          </cell>
          <cell r="J276" t="str">
            <v>1111301</v>
          </cell>
          <cell r="K276" t="str">
            <v>15/10/2024</v>
          </cell>
          <cell r="L276" t="str">
            <v>35241050595271000105550030011113011783233150</v>
          </cell>
          <cell r="M276" t="str">
            <v>35 - São Paulo</v>
          </cell>
          <cell r="N276">
            <v>1300.3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 t="str">
            <v>50.595.271/0001-05</v>
          </cell>
          <cell r="G277" t="str">
            <v>BIOTRONIK COMERCIAL MEDICA LTDA</v>
          </cell>
          <cell r="H277" t="str">
            <v>B</v>
          </cell>
          <cell r="I277" t="str">
            <v>S</v>
          </cell>
          <cell r="J277" t="str">
            <v>1111302</v>
          </cell>
          <cell r="K277" t="str">
            <v>15/10/2024</v>
          </cell>
          <cell r="L277" t="str">
            <v>35241050595271000105550030011113021144572689</v>
          </cell>
          <cell r="M277" t="str">
            <v>35 - São Paulo</v>
          </cell>
          <cell r="N277">
            <v>1300.3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 t="str">
            <v>50.595.271/0001-05</v>
          </cell>
          <cell r="G278" t="str">
            <v>BIOTRONIK COMERCIAL MEDICA LTDA</v>
          </cell>
          <cell r="H278" t="str">
            <v>B</v>
          </cell>
          <cell r="I278" t="str">
            <v>S</v>
          </cell>
          <cell r="J278" t="str">
            <v>1111306</v>
          </cell>
          <cell r="K278" t="str">
            <v>15/10/2024</v>
          </cell>
          <cell r="L278" t="str">
            <v>35241050595271000105550030011113061105441675</v>
          </cell>
          <cell r="M278" t="str">
            <v>35 - São Paulo</v>
          </cell>
          <cell r="N278">
            <v>1300.3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 t="str">
            <v>50.595.271/0001-05</v>
          </cell>
          <cell r="G279" t="str">
            <v>BIOTRONIK COMERCIAL MEDICA LTDA</v>
          </cell>
          <cell r="H279" t="str">
            <v>B</v>
          </cell>
          <cell r="I279" t="str">
            <v>S</v>
          </cell>
          <cell r="J279" t="str">
            <v>1111308</v>
          </cell>
          <cell r="K279" t="str">
            <v>15/10/2024</v>
          </cell>
          <cell r="L279" t="str">
            <v>35241050595271000105550030011113081745989600</v>
          </cell>
          <cell r="M279" t="str">
            <v>35 - São Paulo</v>
          </cell>
          <cell r="N279">
            <v>1300.3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 t="str">
            <v>50.595.271/0001-05</v>
          </cell>
          <cell r="G280" t="str">
            <v>BIOTRONIK COMERCIAL MEDICA LTDA</v>
          </cell>
          <cell r="H280" t="str">
            <v>B</v>
          </cell>
          <cell r="I280" t="str">
            <v>S</v>
          </cell>
          <cell r="J280" t="str">
            <v>1111311</v>
          </cell>
          <cell r="K280" t="str">
            <v>15/10/2024</v>
          </cell>
          <cell r="L280" t="str">
            <v>35241050595271000105550030011113111950632683</v>
          </cell>
          <cell r="M280" t="str">
            <v>35 - São Paulo</v>
          </cell>
          <cell r="N280">
            <v>2600.6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 t="str">
            <v>50.595.271/0001-05</v>
          </cell>
          <cell r="G281" t="str">
            <v>BIOTRONIK COMERCIAL MEDICA LTDA</v>
          </cell>
          <cell r="H281" t="str">
            <v>B</v>
          </cell>
          <cell r="I281" t="str">
            <v>S</v>
          </cell>
          <cell r="J281" t="str">
            <v>1111718</v>
          </cell>
          <cell r="K281" t="str">
            <v>18/10/2024</v>
          </cell>
          <cell r="L281" t="str">
            <v>35241050595271000105550030011117181788209108</v>
          </cell>
          <cell r="M281" t="str">
            <v>35 - São Paulo</v>
          </cell>
          <cell r="N281">
            <v>1300.3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 t="str">
            <v>50.595.271/0001-05</v>
          </cell>
          <cell r="G282" t="str">
            <v>BIOTRONIK COMERCIAL MEDICA LTDA</v>
          </cell>
          <cell r="H282" t="str">
            <v>B</v>
          </cell>
          <cell r="I282" t="str">
            <v>S</v>
          </cell>
          <cell r="J282" t="str">
            <v>1111720</v>
          </cell>
          <cell r="K282" t="str">
            <v>18/10/2024</v>
          </cell>
          <cell r="L282" t="str">
            <v>35241050595271000105550030011117201916200726</v>
          </cell>
          <cell r="M282" t="str">
            <v>35 - São Paulo</v>
          </cell>
          <cell r="N282">
            <v>1300.3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 t="str">
            <v>50.595.271/0001-05</v>
          </cell>
          <cell r="G283" t="str">
            <v>BIOTRONIK COMERCIAL MEDICA LTDA</v>
          </cell>
          <cell r="H283" t="str">
            <v>B</v>
          </cell>
          <cell r="I283" t="str">
            <v>S</v>
          </cell>
          <cell r="J283" t="str">
            <v>1111723</v>
          </cell>
          <cell r="K283" t="str">
            <v>18/10/2024</v>
          </cell>
          <cell r="L283" t="str">
            <v>35241050595271000105550030011117231782376770</v>
          </cell>
          <cell r="M283" t="str">
            <v>35 - São Paulo</v>
          </cell>
          <cell r="N283">
            <v>2600.6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 t="str">
            <v>50.595.271/0001-05</v>
          </cell>
          <cell r="G284" t="str">
            <v>BIOTRONIK COMERCIAL MEDICA LTDA</v>
          </cell>
          <cell r="H284" t="str">
            <v>B</v>
          </cell>
          <cell r="I284" t="str">
            <v>S</v>
          </cell>
          <cell r="J284" t="str">
            <v>1111725</v>
          </cell>
          <cell r="K284" t="str">
            <v>18/10/2024</v>
          </cell>
          <cell r="L284" t="str">
            <v>35241050595271000105550030011117251401256868</v>
          </cell>
          <cell r="M284" t="str">
            <v>35 - São Paulo</v>
          </cell>
          <cell r="N284">
            <v>1300.3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 t="str">
            <v>50.595.271/0001-05</v>
          </cell>
          <cell r="G285" t="str">
            <v>BIOTRONIK COMERCIAL MEDICA LTDA</v>
          </cell>
          <cell r="H285" t="str">
            <v>B</v>
          </cell>
          <cell r="I285" t="str">
            <v>S</v>
          </cell>
          <cell r="J285" t="str">
            <v>1111727</v>
          </cell>
          <cell r="K285" t="str">
            <v>18/10/2024</v>
          </cell>
          <cell r="L285" t="str">
            <v>35241050595271000105550030011117271442573919</v>
          </cell>
          <cell r="M285" t="str">
            <v>35 - São Paulo</v>
          </cell>
          <cell r="N285">
            <v>2600.6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 t="str">
            <v>50.595.271/0001-05</v>
          </cell>
          <cell r="G286" t="str">
            <v>BIOTRONIK COMERCIAL MEDICA LTDA</v>
          </cell>
          <cell r="H286" t="str">
            <v>B</v>
          </cell>
          <cell r="I286" t="str">
            <v>S</v>
          </cell>
          <cell r="J286" t="str">
            <v>1112137</v>
          </cell>
          <cell r="K286" t="str">
            <v>24/10/2024</v>
          </cell>
          <cell r="L286" t="str">
            <v>35241050595271000105550030011121371757961751</v>
          </cell>
          <cell r="M286" t="str">
            <v>35 - São Paulo</v>
          </cell>
          <cell r="N286">
            <v>1300.3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 t="str">
            <v>50.595.271/0001-05</v>
          </cell>
          <cell r="G287" t="str">
            <v>BIOTRONIK COMERCIAL MEDICA LTDA</v>
          </cell>
          <cell r="H287" t="str">
            <v>B</v>
          </cell>
          <cell r="I287" t="str">
            <v>S</v>
          </cell>
          <cell r="J287" t="str">
            <v>1112143</v>
          </cell>
          <cell r="K287" t="str">
            <v>24/10/2024</v>
          </cell>
          <cell r="L287" t="str">
            <v>35241050595271000105550030011121431486844034</v>
          </cell>
          <cell r="M287" t="str">
            <v>35 - São Paulo</v>
          </cell>
          <cell r="N287">
            <v>1300.3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 t="str">
            <v>50.595.271/0001-05</v>
          </cell>
          <cell r="G288" t="str">
            <v>BIOTRONIK COMERCIAL MEDICA LTDA</v>
          </cell>
          <cell r="H288" t="str">
            <v>B</v>
          </cell>
          <cell r="I288" t="str">
            <v>S</v>
          </cell>
          <cell r="J288" t="str">
            <v>1112145</v>
          </cell>
          <cell r="K288" t="str">
            <v>24/10/2024</v>
          </cell>
          <cell r="L288" t="str">
            <v>35241050595271000105550030011121451107128887</v>
          </cell>
          <cell r="M288" t="str">
            <v>35 - São Paulo</v>
          </cell>
          <cell r="N288">
            <v>1300.3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 t="str">
            <v>50.595.271/0001-05</v>
          </cell>
          <cell r="G289" t="str">
            <v>BIOTRONIK COMERCIAL MEDICA LTDA</v>
          </cell>
          <cell r="H289" t="str">
            <v>B</v>
          </cell>
          <cell r="I289" t="str">
            <v>S</v>
          </cell>
          <cell r="J289" t="str">
            <v>1112149</v>
          </cell>
          <cell r="K289" t="str">
            <v>24/10/2024</v>
          </cell>
          <cell r="L289" t="str">
            <v>35241050595271000105550030011121491349064731</v>
          </cell>
          <cell r="M289" t="str">
            <v>35 - São Paulo</v>
          </cell>
          <cell r="N289">
            <v>3900.9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 t="str">
            <v>50.595.271/0001-05</v>
          </cell>
          <cell r="G290" t="str">
            <v>BIOTRONIK COMERCIAL MEDICA LTDA</v>
          </cell>
          <cell r="H290" t="str">
            <v>B</v>
          </cell>
          <cell r="I290" t="str">
            <v>S</v>
          </cell>
          <cell r="J290" t="str">
            <v>1112153</v>
          </cell>
          <cell r="K290" t="str">
            <v>24/10/2024</v>
          </cell>
          <cell r="L290" t="str">
            <v>35241050595271000105550030011121531777654580</v>
          </cell>
          <cell r="M290" t="str">
            <v>35 - São Paulo</v>
          </cell>
          <cell r="N290">
            <v>1300.3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 t="str">
            <v>50.595.271/0001-05</v>
          </cell>
          <cell r="G291" t="str">
            <v>BIOTRONIK COMERCIAL MEDICA LTDA</v>
          </cell>
          <cell r="H291" t="str">
            <v>B</v>
          </cell>
          <cell r="I291" t="str">
            <v>S</v>
          </cell>
          <cell r="J291" t="str">
            <v>1112155</v>
          </cell>
          <cell r="K291" t="str">
            <v>24/10/2024</v>
          </cell>
          <cell r="L291" t="str">
            <v>35241050595271000105550030011121551922431545</v>
          </cell>
          <cell r="M291" t="str">
            <v>35 - São Paulo</v>
          </cell>
          <cell r="N291">
            <v>3900.9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 t="str">
            <v>50.595.271/0001-05</v>
          </cell>
          <cell r="G292" t="str">
            <v>BIOTRONIK COMERCIAL MEDICA LTDA</v>
          </cell>
          <cell r="H292" t="str">
            <v>B</v>
          </cell>
          <cell r="I292" t="str">
            <v>S</v>
          </cell>
          <cell r="J292" t="str">
            <v>1111872</v>
          </cell>
          <cell r="K292" t="str">
            <v>21/10/2024</v>
          </cell>
          <cell r="L292" t="str">
            <v>35241050595271000105550030011118721507050681</v>
          </cell>
          <cell r="M292" t="str">
            <v>35 - São Paulo</v>
          </cell>
          <cell r="N292">
            <v>5663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 t="str">
            <v>50.595.271/0001-05</v>
          </cell>
          <cell r="G293" t="str">
            <v>BIOTRONIK COMERCIAL MEDICA LTDA</v>
          </cell>
          <cell r="H293" t="str">
            <v>B</v>
          </cell>
          <cell r="I293" t="str">
            <v>S</v>
          </cell>
          <cell r="J293" t="str">
            <v>1111873</v>
          </cell>
          <cell r="K293" t="str">
            <v>21/10/2024</v>
          </cell>
          <cell r="L293" t="str">
            <v>35241050595271000105550030011118731135990367</v>
          </cell>
          <cell r="M293" t="str">
            <v>35 - São Paulo</v>
          </cell>
          <cell r="N293">
            <v>5663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 t="str">
            <v>50.595.271/0001-05</v>
          </cell>
          <cell r="G294" t="str">
            <v>BIOTRONIK COMERCIAL MEDICA LTDA</v>
          </cell>
          <cell r="H294" t="str">
            <v>B</v>
          </cell>
          <cell r="I294" t="str">
            <v>S</v>
          </cell>
          <cell r="J294" t="str">
            <v>1111877</v>
          </cell>
          <cell r="K294" t="str">
            <v>21/10/2024</v>
          </cell>
          <cell r="L294" t="str">
            <v>35241050595271000105550030011118771198656595</v>
          </cell>
          <cell r="M294" t="str">
            <v>35 - São Paulo</v>
          </cell>
          <cell r="N294">
            <v>5663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 t="str">
            <v>50.595.271/0001-05</v>
          </cell>
          <cell r="G295" t="str">
            <v>BIOTRONIK COMERCIAL MEDICA LTDA</v>
          </cell>
          <cell r="H295" t="str">
            <v>B</v>
          </cell>
          <cell r="I295" t="str">
            <v>S</v>
          </cell>
          <cell r="J295" t="str">
            <v>1111878</v>
          </cell>
          <cell r="K295" t="str">
            <v>21/10/2024</v>
          </cell>
          <cell r="L295" t="str">
            <v>35241050595271000105550030011118781756917640</v>
          </cell>
          <cell r="M295" t="str">
            <v>35 - São Paulo</v>
          </cell>
          <cell r="N295">
            <v>5663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 t="str">
            <v>50.595.271/0001-05</v>
          </cell>
          <cell r="G296" t="str">
            <v>BIOTRONIK COMERCIAL MEDICA LTDA</v>
          </cell>
          <cell r="H296" t="str">
            <v>B</v>
          </cell>
          <cell r="I296" t="str">
            <v>S</v>
          </cell>
          <cell r="J296" t="str">
            <v>1112034</v>
          </cell>
          <cell r="K296" t="str">
            <v>23/10/2024</v>
          </cell>
          <cell r="L296" t="str">
            <v>35241050595271000105550030011120341108704068</v>
          </cell>
          <cell r="M296" t="str">
            <v>35 - São Paulo</v>
          </cell>
          <cell r="N296">
            <v>5663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 t="str">
            <v>50.595.271/0001-05</v>
          </cell>
          <cell r="G297" t="str">
            <v>BIOTRONIK COMERCIAL MEDICA LTDA</v>
          </cell>
          <cell r="H297" t="str">
            <v>B</v>
          </cell>
          <cell r="I297" t="str">
            <v>S</v>
          </cell>
          <cell r="J297" t="str">
            <v>1111715</v>
          </cell>
          <cell r="K297" t="str">
            <v>18/10/2024</v>
          </cell>
          <cell r="L297" t="str">
            <v>35241050595271000105550030011117151352026004</v>
          </cell>
          <cell r="M297" t="str">
            <v>35 - São Paulo</v>
          </cell>
          <cell r="N297">
            <v>6497.8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 t="str">
            <v>50.595.271/0001-05</v>
          </cell>
          <cell r="G298" t="str">
            <v>BIOTRONIK COMERCIAL MEDICA LTDA</v>
          </cell>
          <cell r="H298" t="str">
            <v>B</v>
          </cell>
          <cell r="I298" t="str">
            <v>S</v>
          </cell>
          <cell r="J298" t="str">
            <v>1112189</v>
          </cell>
          <cell r="K298" t="str">
            <v>24/10/2024</v>
          </cell>
          <cell r="L298" t="str">
            <v>35241050595271000105550030011121891112911556</v>
          </cell>
          <cell r="M298" t="str">
            <v>35 - São Paulo</v>
          </cell>
          <cell r="N298">
            <v>5663.4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 t="str">
            <v>50.595.271/0001-05</v>
          </cell>
          <cell r="G299" t="str">
            <v>BIOTRONIK COMERCIAL MEDICA LTDA</v>
          </cell>
          <cell r="H299" t="str">
            <v>B</v>
          </cell>
          <cell r="I299" t="str">
            <v>S</v>
          </cell>
          <cell r="J299" t="str">
            <v>1112552</v>
          </cell>
          <cell r="K299" t="str">
            <v>29/10/2024</v>
          </cell>
          <cell r="L299" t="str">
            <v>35241050595271000105550030011125521033011465</v>
          </cell>
          <cell r="M299" t="str">
            <v>35 - São Paulo</v>
          </cell>
          <cell r="N299">
            <v>5663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 t="str">
            <v>50.595.271/0001-05</v>
          </cell>
          <cell r="G300" t="str">
            <v>BIOTRONIK COMERCIAL MEDICA LTDA</v>
          </cell>
          <cell r="H300" t="str">
            <v>B</v>
          </cell>
          <cell r="I300" t="str">
            <v>S</v>
          </cell>
          <cell r="J300" t="str">
            <v>1112556</v>
          </cell>
          <cell r="K300" t="str">
            <v>29/10/2024</v>
          </cell>
          <cell r="L300" t="str">
            <v>35241050595271000105550030011125561018028955</v>
          </cell>
          <cell r="M300" t="str">
            <v>35 - São Paulo</v>
          </cell>
          <cell r="N300">
            <v>5663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 t="str">
            <v>01.513.946/0001-14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 t="str">
            <v>003088017</v>
          </cell>
          <cell r="K301" t="str">
            <v>02/10/2024</v>
          </cell>
          <cell r="L301" t="str">
            <v>35241001513946000114550030030880171031808395</v>
          </cell>
          <cell r="M301" t="str">
            <v>35 - São Paulo</v>
          </cell>
          <cell r="N301">
            <v>375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 t="str">
            <v>01.513.946/0001-14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 t="str">
            <v>003088182</v>
          </cell>
          <cell r="K302" t="str">
            <v>03/10/2024</v>
          </cell>
          <cell r="L302" t="str">
            <v>35241001513946000114550030030881821031810172</v>
          </cell>
          <cell r="M302" t="str">
            <v>35 - São Paulo</v>
          </cell>
          <cell r="N302">
            <v>375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 t="str">
            <v>01.513.946/0001-14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 t="str">
            <v>003088183</v>
          </cell>
          <cell r="K303" t="str">
            <v>03/10/2024</v>
          </cell>
          <cell r="L303" t="str">
            <v>35241001513946000114550030030881831031810188</v>
          </cell>
          <cell r="M303" t="str">
            <v>35 - São Paulo</v>
          </cell>
          <cell r="N303">
            <v>2590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 t="str">
            <v>01.513.946/0001-14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 t="str">
            <v>003088184</v>
          </cell>
          <cell r="K304" t="str">
            <v>03/10/2024</v>
          </cell>
          <cell r="L304" t="str">
            <v>35241001513946000114550030030881841031810193</v>
          </cell>
          <cell r="M304" t="str">
            <v>35 - São Paulo</v>
          </cell>
          <cell r="N304">
            <v>375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 t="str">
            <v>01.513.946/0001-14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 t="str">
            <v>003096718</v>
          </cell>
          <cell r="K305" t="str">
            <v>17/10/2024</v>
          </cell>
          <cell r="L305" t="str">
            <v>35241001513946000114550030030967181031905811</v>
          </cell>
          <cell r="M305" t="str">
            <v>35 - São Paulo</v>
          </cell>
          <cell r="N305">
            <v>375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 t="str">
            <v>01.513.946/0001-14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003096767</v>
          </cell>
          <cell r="K306" t="str">
            <v>17/10/2024</v>
          </cell>
          <cell r="L306" t="str">
            <v>35241001513946000114550030030967671031906324</v>
          </cell>
          <cell r="M306" t="str">
            <v>35 - São Paulo</v>
          </cell>
          <cell r="N306">
            <v>375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 t="str">
            <v>01.513.946/0001-14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003096768</v>
          </cell>
          <cell r="K307" t="str">
            <v>17/10/2024</v>
          </cell>
          <cell r="L307" t="str">
            <v>35241001513946000114550030030967681031906330</v>
          </cell>
          <cell r="M307" t="str">
            <v>35 - São Paulo</v>
          </cell>
          <cell r="N307">
            <v>375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 t="str">
            <v>01.513.946/0001-14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003096769</v>
          </cell>
          <cell r="K308" t="str">
            <v>17/10/2024</v>
          </cell>
          <cell r="L308" t="str">
            <v>35241001513946000114550030030967691031906345</v>
          </cell>
          <cell r="M308" t="str">
            <v>35 - São Paulo</v>
          </cell>
          <cell r="N308">
            <v>375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 t="str">
            <v>01.513.946/0001-14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003096770</v>
          </cell>
          <cell r="K309" t="str">
            <v>17/10/2024</v>
          </cell>
          <cell r="L309" t="str">
            <v>35241001513946000114550030030967701031906354</v>
          </cell>
          <cell r="M309" t="str">
            <v>35 - São Paulo</v>
          </cell>
          <cell r="N309">
            <v>1670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 t="str">
            <v>01.513.946/0001-14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003096771</v>
          </cell>
          <cell r="K310" t="str">
            <v>17/10/2024</v>
          </cell>
          <cell r="L310" t="str">
            <v>35241001513946000114550030030967711031906360</v>
          </cell>
          <cell r="M310" t="str">
            <v>35 - São Paulo</v>
          </cell>
          <cell r="N310">
            <v>1295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 t="str">
            <v>01.513.946/0001-14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003096772</v>
          </cell>
          <cell r="K311" t="str">
            <v>17/10/2024</v>
          </cell>
          <cell r="L311" t="str">
            <v>35241001513946000114550030030967721031906375</v>
          </cell>
          <cell r="M311" t="str">
            <v>35 - São Paulo</v>
          </cell>
          <cell r="N311">
            <v>375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 t="str">
            <v>01.513.946/0001-14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003096773</v>
          </cell>
          <cell r="K312" t="str">
            <v>17/10/2024</v>
          </cell>
          <cell r="L312" t="str">
            <v>35241001513946000114550030030967731031906380</v>
          </cell>
          <cell r="M312" t="str">
            <v>35 - São Paulo</v>
          </cell>
          <cell r="N312">
            <v>1295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 t="str">
            <v>01.513.946/0001-14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003099611</v>
          </cell>
          <cell r="K313" t="str">
            <v>23/10/2024</v>
          </cell>
          <cell r="L313" t="str">
            <v>35241001513946000114550030030996111031941084</v>
          </cell>
          <cell r="M313" t="str">
            <v>35 - São Paulo</v>
          </cell>
          <cell r="N313">
            <v>375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 t="str">
            <v>01.513.946/0001-14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003102539</v>
          </cell>
          <cell r="K314" t="str">
            <v>28/10/2024</v>
          </cell>
          <cell r="L314" t="str">
            <v>35241001513946000114550030031025391031974431</v>
          </cell>
          <cell r="M314" t="str">
            <v>35 - São Paulo</v>
          </cell>
          <cell r="N314">
            <v>375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 t="str">
            <v>01.513.946/0001-14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003102540</v>
          </cell>
          <cell r="K315" t="str">
            <v>28/10/2024</v>
          </cell>
          <cell r="L315" t="str">
            <v>35241001513946000114550030031025401031974440</v>
          </cell>
          <cell r="M315" t="str">
            <v>35 - São Paulo</v>
          </cell>
          <cell r="N315">
            <v>1670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 t="str">
            <v>01.513.946/0001-14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003102541</v>
          </cell>
          <cell r="K316" t="str">
            <v>28/10/2024</v>
          </cell>
          <cell r="L316" t="str">
            <v>35241001513946000114550030031025411031974456</v>
          </cell>
          <cell r="M316" t="str">
            <v>35 - São Paulo</v>
          </cell>
          <cell r="N316">
            <v>375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 t="str">
            <v>01.513.946/0001-14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003102542</v>
          </cell>
          <cell r="K317" t="str">
            <v>28/10/2024</v>
          </cell>
          <cell r="L317" t="str">
            <v>35241001513946000114550030031025421031974461</v>
          </cell>
          <cell r="M317" t="str">
            <v>35 - São Paulo</v>
          </cell>
          <cell r="N317">
            <v>375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 t="str">
            <v>01.513.946/0001-14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003102543</v>
          </cell>
          <cell r="K318" t="str">
            <v>28/10/2024</v>
          </cell>
          <cell r="L318" t="str">
            <v>35241001513946000114550030031025431031974477</v>
          </cell>
          <cell r="M318" t="str">
            <v>35 - São Paulo</v>
          </cell>
          <cell r="N318">
            <v>375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 t="str">
            <v>01.513.946/0001-14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003102544</v>
          </cell>
          <cell r="K319" t="str">
            <v>28/10/2024</v>
          </cell>
          <cell r="L319" t="str">
            <v>35241001513946000114550030031025441031974482</v>
          </cell>
          <cell r="M319" t="str">
            <v>35 - São Paulo</v>
          </cell>
          <cell r="N319">
            <v>375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 t="str">
            <v>01.513.946/0001-14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003102574</v>
          </cell>
          <cell r="K320" t="str">
            <v>28/10/2024</v>
          </cell>
          <cell r="L320" t="str">
            <v>35241001513946000114550030031025741031974791</v>
          </cell>
          <cell r="M320" t="str">
            <v>35 - São Paulo</v>
          </cell>
          <cell r="N320">
            <v>750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 t="str">
            <v>01.513.946/0001-14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003104085</v>
          </cell>
          <cell r="K321" t="str">
            <v>29/10/2024</v>
          </cell>
          <cell r="L321" t="str">
            <v>35241001513946000114550030031040851031991802</v>
          </cell>
          <cell r="M321" t="str">
            <v>35 - São Paulo</v>
          </cell>
          <cell r="N321">
            <v>375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 t="str">
            <v>01.513.946/0001-14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003106415</v>
          </cell>
          <cell r="K322" t="str">
            <v>31/10/2024</v>
          </cell>
          <cell r="L322" t="str">
            <v>35241001513946000114550030031064151032020670</v>
          </cell>
          <cell r="M322" t="str">
            <v>35 - São Paulo</v>
          </cell>
          <cell r="N322">
            <v>375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 t="str">
            <v>01.513.946/0001-14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003106416</v>
          </cell>
          <cell r="K323" t="str">
            <v>31/10/2024</v>
          </cell>
          <cell r="L323" t="str">
            <v>35241001513946000114550030031064161032020685</v>
          </cell>
          <cell r="M323" t="str">
            <v>35 - São Paulo</v>
          </cell>
          <cell r="N323">
            <v>1295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 t="str">
            <v>01.513.946/0001-14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003106417</v>
          </cell>
          <cell r="K324" t="str">
            <v>31/10/2024</v>
          </cell>
          <cell r="L324" t="str">
            <v>35241001513946000114550030031064171032020690</v>
          </cell>
          <cell r="M324" t="str">
            <v>35 - São Paulo</v>
          </cell>
          <cell r="N324">
            <v>750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 t="str">
            <v>01.513.946/0001-14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003106418</v>
          </cell>
          <cell r="K325" t="str">
            <v>31/10/2024</v>
          </cell>
          <cell r="L325" t="str">
            <v>35241001513946000114550030031064181032020701</v>
          </cell>
          <cell r="M325" t="str">
            <v>35 - São Paulo</v>
          </cell>
          <cell r="N325">
            <v>375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 t="str">
            <v>01.513.946/0001-14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003106502</v>
          </cell>
          <cell r="K326" t="str">
            <v>31/10/2024</v>
          </cell>
          <cell r="L326" t="str">
            <v>35241001513946000114550030031065021032021606</v>
          </cell>
          <cell r="M326" t="str">
            <v>35 - São Paulo</v>
          </cell>
          <cell r="N326">
            <v>375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 t="str">
            <v>01.513.946/0001-14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003106503</v>
          </cell>
          <cell r="K327" t="str">
            <v>31/10/2024</v>
          </cell>
          <cell r="L327" t="str">
            <v>35241001513946000114550030031065031032021611</v>
          </cell>
          <cell r="M327" t="str">
            <v>35 - São Paulo</v>
          </cell>
          <cell r="N327">
            <v>375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 t="str">
            <v>07.666.057/0001-73</v>
          </cell>
          <cell r="G328" t="str">
            <v>CARDIOMEDH PRODUTOS MEDICOS LTDA-EPP</v>
          </cell>
          <cell r="H328" t="str">
            <v>B</v>
          </cell>
          <cell r="I328" t="str">
            <v>S</v>
          </cell>
          <cell r="J328" t="str">
            <v>000179908</v>
          </cell>
          <cell r="K328" t="str">
            <v>02/10/2024</v>
          </cell>
          <cell r="L328" t="str">
            <v>28241007666057000173550020001799081569578773</v>
          </cell>
          <cell r="M328" t="str">
            <v>28 -  Sergipe</v>
          </cell>
          <cell r="N328">
            <v>613.89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 t="str">
            <v>07.666.057/0001-73</v>
          </cell>
          <cell r="G329" t="str">
            <v>CARDIOMEDH PRODUTOS MEDICOS LTDA-EPP</v>
          </cell>
          <cell r="H329" t="str">
            <v>B</v>
          </cell>
          <cell r="I329" t="str">
            <v>S</v>
          </cell>
          <cell r="J329" t="str">
            <v>000181682</v>
          </cell>
          <cell r="K329" t="str">
            <v>14/10/2024</v>
          </cell>
          <cell r="L329" t="str">
            <v>28241007666057000173550020001816821738330313</v>
          </cell>
          <cell r="M329" t="str">
            <v>28 -  Sergipe</v>
          </cell>
          <cell r="N329">
            <v>4076.3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 t="str">
            <v>07.666.057/0001-73</v>
          </cell>
          <cell r="G330" t="str">
            <v>CARDIOMEDH PRODUTOS MEDICOS LTDA-EPP</v>
          </cell>
          <cell r="H330" t="str">
            <v>B</v>
          </cell>
          <cell r="I330" t="str">
            <v>S</v>
          </cell>
          <cell r="J330" t="str">
            <v>000182131</v>
          </cell>
          <cell r="K330" t="str">
            <v>16/10/2024</v>
          </cell>
          <cell r="L330" t="str">
            <v>28241007666057000173550020001821311520615035</v>
          </cell>
          <cell r="M330" t="str">
            <v>28 -  Sergipe</v>
          </cell>
          <cell r="N330">
            <v>6576.3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 t="str">
            <v>07.666.057/0001-73</v>
          </cell>
          <cell r="G331" t="str">
            <v>CARDIOMEDH PRODUTOS MEDICOS LTDA-EPP</v>
          </cell>
          <cell r="H331" t="str">
            <v>B</v>
          </cell>
          <cell r="I331" t="str">
            <v>S</v>
          </cell>
          <cell r="J331" t="str">
            <v>000182134</v>
          </cell>
          <cell r="K331" t="str">
            <v>16/10/2024</v>
          </cell>
          <cell r="L331" t="str">
            <v>28241007666057000173550020001821341229893352</v>
          </cell>
          <cell r="M331" t="str">
            <v>28 -  Sergipe</v>
          </cell>
          <cell r="N331">
            <v>4076.3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 t="str">
            <v>21.217.564/0001-50</v>
          </cell>
          <cell r="G332" t="str">
            <v>EMBRYO DO BRASIL LTDA</v>
          </cell>
          <cell r="H332" t="str">
            <v>B</v>
          </cell>
          <cell r="I332" t="str">
            <v>S</v>
          </cell>
          <cell r="J332" t="str">
            <v>000014675</v>
          </cell>
          <cell r="K332" t="str">
            <v>04/10/2024</v>
          </cell>
          <cell r="L332" t="str">
            <v>31241021217564000150550010000146751246301630</v>
          </cell>
          <cell r="M332" t="str">
            <v>31 - Minas Gerais</v>
          </cell>
          <cell r="N332">
            <v>3034.5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 t="str">
            <v>21.217.564/0001-50</v>
          </cell>
          <cell r="G333" t="str">
            <v>EMBRYO DO BRASIL LTDA</v>
          </cell>
          <cell r="H333" t="str">
            <v>B</v>
          </cell>
          <cell r="I333" t="str">
            <v>S</v>
          </cell>
          <cell r="J333" t="str">
            <v>000014677</v>
          </cell>
          <cell r="K333" t="str">
            <v>04/10/2024</v>
          </cell>
          <cell r="L333" t="str">
            <v>31241021217564000150550010000146771189762500</v>
          </cell>
          <cell r="M333" t="str">
            <v>31 - Minas Gerais</v>
          </cell>
          <cell r="N333">
            <v>2650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 t="str">
            <v>21.217.564/0001-50</v>
          </cell>
          <cell r="G334" t="str">
            <v>EMBRYO DO BRASIL LTDA</v>
          </cell>
          <cell r="H334" t="str">
            <v>B</v>
          </cell>
          <cell r="I334" t="str">
            <v>S</v>
          </cell>
          <cell r="J334" t="str">
            <v>000014780</v>
          </cell>
          <cell r="K334" t="str">
            <v>15/10/2024</v>
          </cell>
          <cell r="L334" t="str">
            <v>31241021217564000150550010000147801138691223</v>
          </cell>
          <cell r="M334" t="str">
            <v>31 - Minas Gerais</v>
          </cell>
          <cell r="N334">
            <v>2650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 t="str">
            <v>21.217.564/0001-50</v>
          </cell>
          <cell r="G335" t="str">
            <v>EMBRYO DO BRASIL LTDA</v>
          </cell>
          <cell r="H335" t="str">
            <v>B</v>
          </cell>
          <cell r="I335" t="str">
            <v>S</v>
          </cell>
          <cell r="J335" t="str">
            <v>000014811</v>
          </cell>
          <cell r="K335" t="str">
            <v>17/10/2024</v>
          </cell>
          <cell r="L335" t="str">
            <v>31241021217564000150550010000148111326284700</v>
          </cell>
          <cell r="M335" t="str">
            <v>31 - Minas Gerais</v>
          </cell>
          <cell r="N335">
            <v>2650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 t="str">
            <v>21.217.564/0001-50</v>
          </cell>
          <cell r="G336" t="str">
            <v>EMBRYO DO BRASIL LTDA</v>
          </cell>
          <cell r="H336" t="str">
            <v>B</v>
          </cell>
          <cell r="I336" t="str">
            <v>S</v>
          </cell>
          <cell r="J336" t="str">
            <v>000014813</v>
          </cell>
          <cell r="K336" t="str">
            <v>17/10/2024</v>
          </cell>
          <cell r="L336" t="str">
            <v>31241021217564000150550010000148131220082378</v>
          </cell>
          <cell r="M336" t="str">
            <v>31 - Minas Gerais</v>
          </cell>
          <cell r="N336">
            <v>2650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 t="str">
            <v>21.217.564/0001-50</v>
          </cell>
          <cell r="G337" t="str">
            <v>EMBRYO DO BRASIL LTDA</v>
          </cell>
          <cell r="H337" t="str">
            <v>B</v>
          </cell>
          <cell r="I337" t="str">
            <v>S</v>
          </cell>
          <cell r="J337" t="str">
            <v>000014896</v>
          </cell>
          <cell r="K337" t="str">
            <v>24/10/2024</v>
          </cell>
          <cell r="L337" t="str">
            <v>31241021217564000150550010000148961321731102</v>
          </cell>
          <cell r="M337" t="str">
            <v>31 - Minas Gerais</v>
          </cell>
          <cell r="N337">
            <v>2650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 t="str">
            <v>21.217.564/0001-50</v>
          </cell>
          <cell r="G338" t="str">
            <v>EMBRYO DO BRASIL LTDA</v>
          </cell>
          <cell r="H338" t="str">
            <v>B</v>
          </cell>
          <cell r="I338" t="str">
            <v>S</v>
          </cell>
          <cell r="J338" t="str">
            <v>000014897</v>
          </cell>
          <cell r="K338" t="str">
            <v>24/10/2024</v>
          </cell>
          <cell r="L338" t="str">
            <v>31241021217564000150550010000148971650028735</v>
          </cell>
          <cell r="M338" t="str">
            <v>31 - Minas Gerais</v>
          </cell>
          <cell r="N338">
            <v>5684.5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 t="str">
            <v>21.217.564/0001-50</v>
          </cell>
          <cell r="G339" t="str">
            <v>EMBRYO DO BRASIL LTDA</v>
          </cell>
          <cell r="H339" t="str">
            <v>B</v>
          </cell>
          <cell r="I339" t="str">
            <v>S</v>
          </cell>
          <cell r="J339" t="str">
            <v>000014898</v>
          </cell>
          <cell r="K339" t="str">
            <v>24/10/2024</v>
          </cell>
          <cell r="L339" t="str">
            <v>31241021217564000150550010000148981138851484</v>
          </cell>
          <cell r="M339" t="str">
            <v>31 - Minas Gerais</v>
          </cell>
          <cell r="N339">
            <v>3034.5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 t="str">
            <v>21.217.564/0001-50</v>
          </cell>
          <cell r="G340" t="str">
            <v>EMBRYO DO BRASIL LTDA</v>
          </cell>
          <cell r="H340" t="str">
            <v>B</v>
          </cell>
          <cell r="I340" t="str">
            <v>S</v>
          </cell>
          <cell r="J340" t="str">
            <v>000014904</v>
          </cell>
          <cell r="K340" t="str">
            <v>25/10/2024</v>
          </cell>
          <cell r="L340" t="str">
            <v>31241021217564000150550010000149041219512999</v>
          </cell>
          <cell r="M340" t="str">
            <v>31 - Minas Gerais</v>
          </cell>
          <cell r="N340">
            <v>3034.5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 t="str">
            <v>21.217.564/0001-50</v>
          </cell>
          <cell r="G341" t="str">
            <v>EMBRYO DO BRASIL LTDA</v>
          </cell>
          <cell r="H341" t="str">
            <v>B</v>
          </cell>
          <cell r="I341" t="str">
            <v>S</v>
          </cell>
          <cell r="J341" t="str">
            <v>000014959</v>
          </cell>
          <cell r="K341" t="str">
            <v>31/10/2024</v>
          </cell>
          <cell r="L341" t="str">
            <v>31241021217564000150550010000149591127742155</v>
          </cell>
          <cell r="M341" t="str">
            <v>31 - Minas Gerais</v>
          </cell>
          <cell r="N341">
            <v>3034.5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 t="str">
            <v>21.217.564/0001-50</v>
          </cell>
          <cell r="G342" t="str">
            <v>EMBRYO DO BRASIL LTDA</v>
          </cell>
          <cell r="H342" t="str">
            <v>B</v>
          </cell>
          <cell r="I342" t="str">
            <v>S</v>
          </cell>
          <cell r="J342" t="str">
            <v>000014960</v>
          </cell>
          <cell r="K342" t="str">
            <v>31/10/2024</v>
          </cell>
          <cell r="L342" t="str">
            <v>31241021217564000150550010000149601280781057</v>
          </cell>
          <cell r="M342" t="str">
            <v>31 - Minas Gerais</v>
          </cell>
          <cell r="N342">
            <v>2650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 t="str">
            <v>04.237.235/0001-52</v>
          </cell>
          <cell r="G343" t="str">
            <v>ENDOCENTER COMERCIAL LTDA</v>
          </cell>
          <cell r="H343" t="str">
            <v>B</v>
          </cell>
          <cell r="I343" t="str">
            <v>S</v>
          </cell>
          <cell r="J343" t="str">
            <v>000119852</v>
          </cell>
          <cell r="K343" t="str">
            <v>02/10/2024</v>
          </cell>
          <cell r="L343" t="str">
            <v>26241004237235000152550010001198521121876006</v>
          </cell>
          <cell r="M343" t="str">
            <v>26 - Pernambuco</v>
          </cell>
          <cell r="N343">
            <v>2034.5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 t="str">
            <v>04.237.235/0001-52</v>
          </cell>
          <cell r="G344" t="str">
            <v>ENDOCENTER COMERCIAL LTDA</v>
          </cell>
          <cell r="H344" t="str">
            <v>B</v>
          </cell>
          <cell r="I344" t="str">
            <v>S</v>
          </cell>
          <cell r="J344" t="str">
            <v>000119853</v>
          </cell>
          <cell r="K344" t="str">
            <v>02/10/2024</v>
          </cell>
          <cell r="L344" t="str">
            <v>26241004237235000152550010001198531121877000</v>
          </cell>
          <cell r="M344" t="str">
            <v>26 - Pernambuco</v>
          </cell>
          <cell r="N344">
            <v>3580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 t="str">
            <v>04.237.235/0001-52</v>
          </cell>
          <cell r="G345" t="str">
            <v>ENDOCENTER COMERCIAL LTDA</v>
          </cell>
          <cell r="H345" t="str">
            <v>B</v>
          </cell>
          <cell r="I345" t="str">
            <v>S</v>
          </cell>
          <cell r="J345" t="str">
            <v>000120049</v>
          </cell>
          <cell r="K345" t="str">
            <v>14/10/2024</v>
          </cell>
          <cell r="L345" t="str">
            <v>26241004237235000152550010001200491122073008</v>
          </cell>
          <cell r="M345" t="str">
            <v>26 - Pernambuco</v>
          </cell>
          <cell r="N345">
            <v>3580</v>
          </cell>
        </row>
        <row r="346">
          <cell r="C346" t="str">
            <v>HOSPITAL PELÓPIDAS SILVEIRA - CG Nº 017/2022</v>
          </cell>
          <cell r="E346" t="str">
            <v>3.13 - Materiais e Materiais Ortopédicos e Corretivos (OPME)</v>
          </cell>
          <cell r="F346" t="str">
            <v>04.237.235/0001-52</v>
          </cell>
          <cell r="G346" t="str">
            <v>ENDOCENTER COMERCIAL LTDA</v>
          </cell>
          <cell r="H346" t="str">
            <v>B</v>
          </cell>
          <cell r="I346" t="str">
            <v>S</v>
          </cell>
          <cell r="J346" t="str">
            <v>000120113</v>
          </cell>
          <cell r="K346" t="str">
            <v>17/10/2024</v>
          </cell>
          <cell r="L346" t="str">
            <v>26241004237235000152550010001201131122137009</v>
          </cell>
          <cell r="M346" t="str">
            <v>26 - Pernambuco</v>
          </cell>
          <cell r="N346">
            <v>2034.5</v>
          </cell>
        </row>
        <row r="347">
          <cell r="C347" t="str">
            <v>HOSPITAL PELÓPIDAS SILVEIRA - CG Nº 017/2022</v>
          </cell>
          <cell r="E347" t="str">
            <v>3.13 - Materiais e Materiais Ortopédicos e Corretivos (OPME)</v>
          </cell>
          <cell r="F347" t="str">
            <v>04.237.235/0001-52</v>
          </cell>
          <cell r="G347" t="str">
            <v>ENDOCENTER COMERCIAL LTDA</v>
          </cell>
          <cell r="H347" t="str">
            <v>B</v>
          </cell>
          <cell r="I347" t="str">
            <v>S</v>
          </cell>
          <cell r="J347" t="str">
            <v>000120256</v>
          </cell>
          <cell r="K347" t="str">
            <v>23/10/2024</v>
          </cell>
          <cell r="L347" t="str">
            <v>26241004237235000152550010001202561122280009</v>
          </cell>
          <cell r="M347" t="str">
            <v>26 - Pernambuco</v>
          </cell>
          <cell r="N347">
            <v>3600</v>
          </cell>
        </row>
        <row r="348">
          <cell r="C348" t="str">
            <v>HOSPITAL PELÓPIDAS SILVEIRA - CG Nº 017/2022</v>
          </cell>
          <cell r="E348" t="str">
            <v>3.13 - Materiais e Materiais Ortopédicos e Corretivos (OPME)</v>
          </cell>
          <cell r="F348" t="str">
            <v>04.237.235/0001-52</v>
          </cell>
          <cell r="G348" t="str">
            <v>ENDOCENTER COMERCIAL LTDA</v>
          </cell>
          <cell r="H348" t="str">
            <v>B</v>
          </cell>
          <cell r="I348" t="str">
            <v>S</v>
          </cell>
          <cell r="J348" t="str">
            <v>000120034</v>
          </cell>
          <cell r="K348" t="str">
            <v>11/10/2024</v>
          </cell>
          <cell r="L348" t="str">
            <v>26241004237235000152550010001200341122058006</v>
          </cell>
          <cell r="M348" t="str">
            <v>26 - Pernambuco</v>
          </cell>
          <cell r="N348">
            <v>2160</v>
          </cell>
        </row>
        <row r="349">
          <cell r="C349" t="str">
            <v>HOSPITAL PELÓPIDAS SILVEIRA - CG Nº 017/2022</v>
          </cell>
          <cell r="E349" t="str">
            <v>3.13 - Materiais e Materiais Ortopédicos e Corretivos (OPME)</v>
          </cell>
          <cell r="F349" t="str">
            <v>04.237.235/0001-52</v>
          </cell>
          <cell r="G349" t="str">
            <v>ENDOCENTER COMERCIAL LTDA</v>
          </cell>
          <cell r="H349" t="str">
            <v>B</v>
          </cell>
          <cell r="I349" t="str">
            <v>S</v>
          </cell>
          <cell r="J349" t="str">
            <v>000120429</v>
          </cell>
          <cell r="K349" t="str">
            <v>31/10/2024</v>
          </cell>
          <cell r="L349" t="str">
            <v>26241004237235000152550010001204291122453004</v>
          </cell>
          <cell r="M349" t="str">
            <v>26 - Pernambuco</v>
          </cell>
          <cell r="N349">
            <v>7160</v>
          </cell>
        </row>
        <row r="350">
          <cell r="C350" t="str">
            <v>HOSPITAL PELÓPIDAS SILVEIRA - CG Nº 017/2022</v>
          </cell>
          <cell r="E350" t="str">
            <v>3.13 - Materiais e Materiais Ortopédicos e Corretivos (OPME)</v>
          </cell>
          <cell r="F350" t="str">
            <v>05.267.928/0001-50</v>
          </cell>
          <cell r="G350" t="str">
            <v>GOLDMEDIC PRODUTOS MEDICOS HOSPITALARES EIRELI</v>
          </cell>
          <cell r="H350" t="str">
            <v>B</v>
          </cell>
          <cell r="I350" t="str">
            <v>S</v>
          </cell>
          <cell r="J350" t="str">
            <v>157729</v>
          </cell>
          <cell r="K350" t="str">
            <v>04/10/2024</v>
          </cell>
          <cell r="L350" t="str">
            <v>26241005267928000150550030001577291231771216</v>
          </cell>
          <cell r="M350" t="str">
            <v>26 - Pernambuco</v>
          </cell>
          <cell r="N350">
            <v>11550</v>
          </cell>
        </row>
        <row r="351">
          <cell r="C351" t="str">
            <v>HOSPITAL PELÓPIDAS SILVEIRA - CG Nº 017/2022</v>
          </cell>
          <cell r="E351" t="str">
            <v>3.13 - Materiais e Materiais Ortopédicos e Corretivos (OPME)</v>
          </cell>
          <cell r="F351" t="str">
            <v>05.267.928/0001-50</v>
          </cell>
          <cell r="G351" t="str">
            <v>GOLDMEDIC PRODUTOS MEDICOS HOSPITALARES EIRELI</v>
          </cell>
          <cell r="H351" t="str">
            <v>B</v>
          </cell>
          <cell r="I351" t="str">
            <v>S</v>
          </cell>
          <cell r="J351" t="str">
            <v>157731</v>
          </cell>
          <cell r="K351" t="str">
            <v>04/10/2024</v>
          </cell>
          <cell r="L351" t="str">
            <v>26241005267928000150550030001577311139725210</v>
          </cell>
          <cell r="M351" t="str">
            <v>26 - Pernambuco</v>
          </cell>
          <cell r="N351">
            <v>4962.41</v>
          </cell>
        </row>
        <row r="352">
          <cell r="C352" t="str">
            <v>HOSPITAL PELÓPIDAS SILVEIRA - CG Nº 017/2022</v>
          </cell>
          <cell r="E352" t="str">
            <v>3.13 - Materiais e Materiais Ortopédicos e Corretivos (OPME)</v>
          </cell>
          <cell r="F352" t="str">
            <v>05.267.928/0001-50</v>
          </cell>
          <cell r="G352" t="str">
            <v>GOLDMEDIC PRODUTOS MEDICOS HOSPITALARES EIRELI</v>
          </cell>
          <cell r="H352" t="str">
            <v>B</v>
          </cell>
          <cell r="I352" t="str">
            <v>S</v>
          </cell>
          <cell r="J352" t="str">
            <v>158243</v>
          </cell>
          <cell r="K352" t="str">
            <v>25/10/2024</v>
          </cell>
          <cell r="L352" t="str">
            <v>26241005267928000150550030001582431801142480</v>
          </cell>
          <cell r="M352" t="str">
            <v>26 - Pernambuco</v>
          </cell>
          <cell r="N352">
            <v>4200</v>
          </cell>
        </row>
        <row r="353">
          <cell r="C353" t="str">
            <v>HOSPITAL PELÓPIDAS SILVEIRA - CG Nº 017/2022</v>
          </cell>
          <cell r="E353" t="str">
            <v>3.13 - Materiais e Materiais Ortopédicos e Corretivos (OPME)</v>
          </cell>
          <cell r="F353" t="str">
            <v>05.267.928/0001-50</v>
          </cell>
          <cell r="G353" t="str">
            <v>GOLDMEDIC PRODUTOS MEDICOS HOSPITALARES EIRELI</v>
          </cell>
          <cell r="H353" t="str">
            <v>B</v>
          </cell>
          <cell r="I353" t="str">
            <v>S</v>
          </cell>
          <cell r="J353" t="str">
            <v>158244</v>
          </cell>
          <cell r="K353" t="str">
            <v>25/10/2024</v>
          </cell>
          <cell r="L353" t="str">
            <v>26241005267928000150550030001582441174230154</v>
          </cell>
          <cell r="M353" t="str">
            <v>26 - Pernambuco</v>
          </cell>
          <cell r="N353">
            <v>1500</v>
          </cell>
        </row>
        <row r="354">
          <cell r="C354" t="str">
            <v>HOSPITAL PELÓPIDAS SILVEIRA - CG Nº 017/2022</v>
          </cell>
          <cell r="E354" t="str">
            <v>3.13 - Materiais e Materiais Ortopédicos e Corretivos (OPME)</v>
          </cell>
          <cell r="F354" t="str">
            <v>05.267.928/0001-50</v>
          </cell>
          <cell r="G354" t="str">
            <v>GOLDMEDIC PRODUTOS MEDICOS HOSPITALARES EIRELI</v>
          </cell>
          <cell r="H354" t="str">
            <v>B</v>
          </cell>
          <cell r="I354" t="str">
            <v>S</v>
          </cell>
          <cell r="J354" t="str">
            <v>158247</v>
          </cell>
          <cell r="K354" t="str">
            <v>25/10/2024</v>
          </cell>
          <cell r="L354" t="str">
            <v>26241005267928000150550030001582471246235990</v>
          </cell>
          <cell r="M354" t="str">
            <v>26 - Pernambuco</v>
          </cell>
          <cell r="N354">
            <v>5000</v>
          </cell>
        </row>
        <row r="355">
          <cell r="C355" t="str">
            <v>HOSPITAL PELÓPIDAS SILVEIRA - CG Nº 017/2022</v>
          </cell>
          <cell r="E355" t="str">
            <v>3.13 - Materiais e Materiais Ortopédicos e Corretivos (OPME)</v>
          </cell>
          <cell r="F355" t="str">
            <v>05.267.928/0001-50</v>
          </cell>
          <cell r="G355" t="str">
            <v>GOLDMEDIC PRODUTOS MEDICOS HOSPITALARES EIRELI</v>
          </cell>
          <cell r="H355" t="str">
            <v>B</v>
          </cell>
          <cell r="I355" t="str">
            <v>S</v>
          </cell>
          <cell r="J355" t="str">
            <v>158256</v>
          </cell>
          <cell r="K355" t="str">
            <v>25/10/2024</v>
          </cell>
          <cell r="L355" t="str">
            <v>26241005267928000150550030001582561214645725</v>
          </cell>
          <cell r="M355" t="str">
            <v>26 - Pernambuco</v>
          </cell>
          <cell r="N355">
            <v>9450</v>
          </cell>
        </row>
        <row r="356">
          <cell r="C356" t="str">
            <v>HOSPITAL PELÓPIDAS SILVEIRA - CG Nº 017/2022</v>
          </cell>
          <cell r="E356" t="str">
            <v>3.13 - Materiais e Materiais Ortopédicos e Corretivos (OPME)</v>
          </cell>
          <cell r="F356" t="str">
            <v>11.668.411/0002-57</v>
          </cell>
          <cell r="G356" t="str">
            <v>LIFETRONIK MEDICAL IMPORTADORA E EXPORTADORA LTDA</v>
          </cell>
          <cell r="H356" t="str">
            <v>B</v>
          </cell>
          <cell r="I356" t="str">
            <v>S</v>
          </cell>
          <cell r="J356" t="str">
            <v>000037509</v>
          </cell>
          <cell r="K356" t="str">
            <v>15/10/2024</v>
          </cell>
          <cell r="L356" t="str">
            <v>26241011668411000257550010000375091680616172</v>
          </cell>
          <cell r="M356" t="str">
            <v>26 - Pernambuco</v>
          </cell>
          <cell r="N356">
            <v>990</v>
          </cell>
        </row>
        <row r="357">
          <cell r="C357" t="str">
            <v>HOSPITAL PELÓPIDAS SILVEIRA - CG Nº 017/2022</v>
          </cell>
          <cell r="E357" t="str">
            <v>3.13 - Materiais e Materiais Ortopédicos e Corretivos (OPME)</v>
          </cell>
          <cell r="F357" t="str">
            <v>11.668.411/0002-57</v>
          </cell>
          <cell r="G357" t="str">
            <v>LIFETRONIK MEDICAL IMPORTADORA E EXPORTADORA LTDA</v>
          </cell>
          <cell r="H357" t="str">
            <v>B</v>
          </cell>
          <cell r="I357" t="str">
            <v>S</v>
          </cell>
          <cell r="J357" t="str">
            <v>000037695</v>
          </cell>
          <cell r="K357" t="str">
            <v>24/10/2024</v>
          </cell>
          <cell r="L357" t="str">
            <v>26241011668411000257550010000376951139745383</v>
          </cell>
          <cell r="M357" t="str">
            <v>26 - Pernambuco</v>
          </cell>
          <cell r="N357">
            <v>6460</v>
          </cell>
        </row>
        <row r="358">
          <cell r="C358" t="str">
            <v>HOSPITAL PELÓPIDAS SILVEIRA - CG Nº 017/2022</v>
          </cell>
          <cell r="E358" t="str">
            <v>3.13 - Materiais e Materiais Ortopédicos e Corretivos (OPME)</v>
          </cell>
          <cell r="F358" t="str">
            <v>11.668.411/0002-57</v>
          </cell>
          <cell r="G358" t="str">
            <v>LIFETRONIK MEDICAL IMPORTADORA E EXPORTADORA LTDA</v>
          </cell>
          <cell r="H358" t="str">
            <v>B</v>
          </cell>
          <cell r="I358" t="str">
            <v>S</v>
          </cell>
          <cell r="J358" t="str">
            <v>000037697</v>
          </cell>
          <cell r="K358" t="str">
            <v>24/10/2024</v>
          </cell>
          <cell r="L358" t="str">
            <v>26241011668411000257550010000376971102271285</v>
          </cell>
          <cell r="M358" t="str">
            <v>26 - Pernambuco</v>
          </cell>
          <cell r="N358">
            <v>4165</v>
          </cell>
        </row>
        <row r="359">
          <cell r="C359" t="str">
            <v>HOSPITAL PELÓPIDAS SILVEIRA - CG Nº 017/2022</v>
          </cell>
          <cell r="E359" t="str">
            <v>3.13 - Materiais e Materiais Ortopédicos e Corretivos (OPME)</v>
          </cell>
          <cell r="F359" t="str">
            <v>11.668.411/0002-57</v>
          </cell>
          <cell r="G359" t="str">
            <v>LIFETRONIK MEDICAL IMPORTADORA E EXPORTADORA LTDA</v>
          </cell>
          <cell r="H359" t="str">
            <v>B</v>
          </cell>
          <cell r="I359" t="str">
            <v>S</v>
          </cell>
          <cell r="J359" t="str">
            <v>000037795</v>
          </cell>
          <cell r="K359" t="str">
            <v>31/10/2024</v>
          </cell>
          <cell r="L359" t="str">
            <v>26241011668411000257550010000377951158912961</v>
          </cell>
          <cell r="M359" t="str">
            <v>26 - Pernambuco</v>
          </cell>
          <cell r="N359">
            <v>4165</v>
          </cell>
        </row>
        <row r="360">
          <cell r="C360" t="str">
            <v>HOSPITAL PELÓPIDAS SILVEIRA - CG Nº 017/2022</v>
          </cell>
          <cell r="E360" t="str">
            <v>3.13 - Materiais e Materiais Ortopédicos e Corretivos (OPME)</v>
          </cell>
          <cell r="F360" t="str">
            <v>18.451.598/0001-09</v>
          </cell>
          <cell r="G360" t="str">
            <v>NORDESTE IMPLANTES LTDA</v>
          </cell>
          <cell r="H360" t="str">
            <v>B</v>
          </cell>
          <cell r="I360" t="str">
            <v>S</v>
          </cell>
          <cell r="J360" t="str">
            <v>37079</v>
          </cell>
          <cell r="K360" t="str">
            <v>02/10/2024</v>
          </cell>
          <cell r="L360" t="str">
            <v>29241018451598000109550010000370791216131500</v>
          </cell>
          <cell r="M360" t="str">
            <v>29 -  Bahia</v>
          </cell>
          <cell r="N360">
            <v>761.22</v>
          </cell>
        </row>
        <row r="361">
          <cell r="C361" t="str">
            <v>HOSPITAL PELÓPIDAS SILVEIRA - CG Nº 017/2022</v>
          </cell>
          <cell r="E361" t="str">
            <v>3.13 - Materiais e Materiais Ortopédicos e Corretivos (OPME)</v>
          </cell>
          <cell r="F361" t="str">
            <v>18.451.598/0001-09</v>
          </cell>
          <cell r="G361" t="str">
            <v>NORDESTE IMPLANTES LTDA</v>
          </cell>
          <cell r="H361" t="str">
            <v>B</v>
          </cell>
          <cell r="I361" t="str">
            <v>S</v>
          </cell>
          <cell r="J361" t="str">
            <v>37080</v>
          </cell>
          <cell r="K361" t="str">
            <v>02/10/2024</v>
          </cell>
          <cell r="L361" t="str">
            <v>29241018451598000109550010000370801793875209</v>
          </cell>
          <cell r="M361" t="str">
            <v>29 -  Bahia</v>
          </cell>
          <cell r="N361">
            <v>945.04</v>
          </cell>
        </row>
        <row r="362">
          <cell r="C362" t="str">
            <v>HOSPITAL PELÓPIDAS SILVEIRA - CG Nº 017/2022</v>
          </cell>
          <cell r="E362" t="str">
            <v>3.13 - Materiais e Materiais Ortopédicos e Corretivos (OPME)</v>
          </cell>
          <cell r="F362" t="str">
            <v>18.451.598/0001-09</v>
          </cell>
          <cell r="G362" t="str">
            <v>NORDESTE IMPLANTES LTDA</v>
          </cell>
          <cell r="H362" t="str">
            <v>B</v>
          </cell>
          <cell r="I362" t="str">
            <v>S</v>
          </cell>
          <cell r="J362" t="str">
            <v>37082</v>
          </cell>
          <cell r="K362" t="str">
            <v>02/10/2024</v>
          </cell>
          <cell r="L362" t="str">
            <v>29241018451598000109550010000370821472084805</v>
          </cell>
          <cell r="M362" t="str">
            <v>29 -  Bahia</v>
          </cell>
          <cell r="N362">
            <v>472.52</v>
          </cell>
        </row>
        <row r="363">
          <cell r="C363" t="str">
            <v>HOSPITAL PELÓPIDAS SILVEIRA - CG Nº 017/2022</v>
          </cell>
          <cell r="E363" t="str">
            <v>3.13 - Materiais e Materiais Ortopédicos e Corretivos (OPME)</v>
          </cell>
          <cell r="F363" t="str">
            <v>18.451.598/0001-09</v>
          </cell>
          <cell r="G363" t="str">
            <v>NORDESTE IMPLANTES LTDA</v>
          </cell>
          <cell r="H363" t="str">
            <v>B</v>
          </cell>
          <cell r="I363" t="str">
            <v>S</v>
          </cell>
          <cell r="J363" t="str">
            <v>37083</v>
          </cell>
          <cell r="K363" t="str">
            <v>02/10/2024</v>
          </cell>
          <cell r="L363" t="str">
            <v>29241018451598000109550010000370831700292536</v>
          </cell>
          <cell r="M363" t="str">
            <v>29 -  Bahia</v>
          </cell>
          <cell r="N363">
            <v>472.52</v>
          </cell>
        </row>
        <row r="364">
          <cell r="C364" t="str">
            <v>HOSPITAL PELÓPIDAS SILVEIRA - CG Nº 017/2022</v>
          </cell>
          <cell r="E364" t="str">
            <v>3.13 - Materiais e Materiais Ortopédicos e Corretivos (OPME)</v>
          </cell>
          <cell r="F364" t="str">
            <v>18.451.598/0001-09</v>
          </cell>
          <cell r="G364" t="str">
            <v>NORDESTE IMPLANTES LTDA</v>
          </cell>
          <cell r="H364" t="str">
            <v>B</v>
          </cell>
          <cell r="I364" t="str">
            <v>S</v>
          </cell>
          <cell r="J364" t="str">
            <v>37084</v>
          </cell>
          <cell r="K364" t="str">
            <v>02/10/2024</v>
          </cell>
          <cell r="L364" t="str">
            <v>29241018451598000109550010000370841958700107</v>
          </cell>
          <cell r="M364" t="str">
            <v>29 -  Bahia</v>
          </cell>
          <cell r="N364">
            <v>945.04</v>
          </cell>
        </row>
        <row r="365">
          <cell r="C365" t="str">
            <v>HOSPITAL PELÓPIDAS SILVEIRA - CG Nº 017/2022</v>
          </cell>
          <cell r="E365" t="str">
            <v>3.13 - Materiais e Materiais Ortopédicos e Corretivos (OPME)</v>
          </cell>
          <cell r="F365" t="str">
            <v>18.451.598/0001-09</v>
          </cell>
          <cell r="G365" t="str">
            <v>NORDESTE IMPLANTES LTDA</v>
          </cell>
          <cell r="H365" t="str">
            <v>B</v>
          </cell>
          <cell r="I365" t="str">
            <v>S</v>
          </cell>
          <cell r="J365" t="str">
            <v>37085</v>
          </cell>
          <cell r="K365" t="str">
            <v>02/10/2024</v>
          </cell>
          <cell r="L365" t="str">
            <v>29241018451598000109550010000370851064927224</v>
          </cell>
          <cell r="M365" t="str">
            <v>29 -  Bahia</v>
          </cell>
          <cell r="N365">
            <v>472.52</v>
          </cell>
        </row>
        <row r="366">
          <cell r="C366" t="str">
            <v>HOSPITAL PELÓPIDAS SILVEIRA - CG Nº 017/2022</v>
          </cell>
          <cell r="E366" t="str">
            <v>3.13 - Materiais e Materiais Ortopédicos e Corretivos (OPME)</v>
          </cell>
          <cell r="F366" t="str">
            <v>18.451.598/0001-09</v>
          </cell>
          <cell r="G366" t="str">
            <v>NORDESTE IMPLANTES LTDA</v>
          </cell>
          <cell r="H366" t="str">
            <v>B</v>
          </cell>
          <cell r="I366" t="str">
            <v>S</v>
          </cell>
          <cell r="J366" t="str">
            <v>37086</v>
          </cell>
          <cell r="K366" t="str">
            <v>02/10/2024</v>
          </cell>
          <cell r="L366" t="str">
            <v>29241018451598000109550010000370861069716253</v>
          </cell>
          <cell r="M366" t="str">
            <v>29 -  Bahia</v>
          </cell>
          <cell r="N366">
            <v>761.22</v>
          </cell>
        </row>
        <row r="367">
          <cell r="C367" t="str">
            <v>HOSPITAL PELÓPIDAS SILVEIRA - CG Nº 017/2022</v>
          </cell>
          <cell r="E367" t="str">
            <v>3.13 - Materiais e Materiais Ortopédicos e Corretivos (OPME)</v>
          </cell>
          <cell r="F367" t="str">
            <v>18.451.598/0001-09</v>
          </cell>
          <cell r="G367" t="str">
            <v>NORDESTE IMPLANTES LTDA</v>
          </cell>
          <cell r="H367" t="str">
            <v>B</v>
          </cell>
          <cell r="I367" t="str">
            <v>S</v>
          </cell>
          <cell r="J367" t="str">
            <v>37092</v>
          </cell>
          <cell r="K367" t="str">
            <v>02/10/2024</v>
          </cell>
          <cell r="L367" t="str">
            <v>29241018451598000109550010000370921474678199</v>
          </cell>
          <cell r="M367" t="str">
            <v>29 -  Bahia</v>
          </cell>
          <cell r="N367">
            <v>472.52</v>
          </cell>
        </row>
        <row r="368">
          <cell r="C368" t="str">
            <v>HOSPITAL PELÓPIDAS SILVEIRA - CG Nº 017/2022</v>
          </cell>
          <cell r="E368" t="str">
            <v>3.13 - Materiais e Materiais Ortopédicos e Corretivos (OPME)</v>
          </cell>
          <cell r="F368" t="str">
            <v>18.451.598/0001-09</v>
          </cell>
          <cell r="G368" t="str">
            <v>NORDESTE IMPLANTES LTDA</v>
          </cell>
          <cell r="H368" t="str">
            <v>B</v>
          </cell>
          <cell r="I368" t="str">
            <v>S</v>
          </cell>
          <cell r="J368" t="str">
            <v>37093</v>
          </cell>
          <cell r="K368" t="str">
            <v>02/10/2024</v>
          </cell>
          <cell r="L368" t="str">
            <v>29241018451598000109550010000370931492041439</v>
          </cell>
          <cell r="M368" t="str">
            <v>29 -  Bahia</v>
          </cell>
          <cell r="N368">
            <v>761.22</v>
          </cell>
        </row>
        <row r="369">
          <cell r="C369" t="str">
            <v>HOSPITAL PELÓPIDAS SILVEIRA - CG Nº 017/2022</v>
          </cell>
          <cell r="E369" t="str">
            <v>3.13 - Materiais e Materiais Ortopédicos e Corretivos (OPME)</v>
          </cell>
          <cell r="F369" t="str">
            <v>18.451.598/0001-09</v>
          </cell>
          <cell r="G369" t="str">
            <v>NORDESTE IMPLANTES LTDA</v>
          </cell>
          <cell r="H369" t="str">
            <v>B</v>
          </cell>
          <cell r="I369" t="str">
            <v>S</v>
          </cell>
          <cell r="J369" t="str">
            <v>37094</v>
          </cell>
          <cell r="K369" t="str">
            <v>02/10/2024</v>
          </cell>
          <cell r="L369" t="str">
            <v>29241018451598000109550010000370941890311069</v>
          </cell>
          <cell r="M369" t="str">
            <v>29 -  Bahia</v>
          </cell>
          <cell r="N369">
            <v>472.52</v>
          </cell>
        </row>
        <row r="370">
          <cell r="C370" t="str">
            <v>HOSPITAL PELÓPIDAS SILVEIRA - CG Nº 017/2022</v>
          </cell>
          <cell r="E370" t="str">
            <v>3.13 - Materiais e Materiais Ortopédicos e Corretivos (OPME)</v>
          </cell>
          <cell r="F370" t="str">
            <v>18.451.598/0001-09</v>
          </cell>
          <cell r="G370" t="str">
            <v>NORDESTE IMPLANTES LTDA</v>
          </cell>
          <cell r="H370" t="str">
            <v>B</v>
          </cell>
          <cell r="I370" t="str">
            <v>S</v>
          </cell>
          <cell r="J370" t="str">
            <v>37095</v>
          </cell>
          <cell r="K370" t="str">
            <v>02/10/2024</v>
          </cell>
          <cell r="L370" t="str">
            <v>29241018451598000109550010000370951230316281</v>
          </cell>
          <cell r="M370" t="str">
            <v>29 -  Bahia</v>
          </cell>
          <cell r="N370">
            <v>472.52</v>
          </cell>
        </row>
        <row r="371">
          <cell r="C371" t="str">
            <v>HOSPITAL PELÓPIDAS SILVEIRA - CG Nº 017/2022</v>
          </cell>
          <cell r="E371" t="str">
            <v>3.13 - Materiais e Materiais Ortopédicos e Corretivos (OPME)</v>
          </cell>
          <cell r="F371" t="str">
            <v>18.451.598/0001-09</v>
          </cell>
          <cell r="G371" t="str">
            <v>NORDESTE IMPLANTES LTDA</v>
          </cell>
          <cell r="H371" t="str">
            <v>B</v>
          </cell>
          <cell r="I371" t="str">
            <v>S</v>
          </cell>
          <cell r="J371" t="str">
            <v>37343</v>
          </cell>
          <cell r="K371" t="str">
            <v>10/10/2024</v>
          </cell>
          <cell r="L371" t="str">
            <v>29241018451598000109550010000373431830646010</v>
          </cell>
          <cell r="M371" t="str">
            <v>29 -  Bahia</v>
          </cell>
          <cell r="N371">
            <v>761.22</v>
          </cell>
        </row>
        <row r="372">
          <cell r="C372" t="str">
            <v>HOSPITAL PELÓPIDAS SILVEIRA - CG Nº 017/2022</v>
          </cell>
          <cell r="E372" t="str">
            <v>3.13 - Materiais e Materiais Ortopédicos e Corretivos (OPME)</v>
          </cell>
          <cell r="F372" t="str">
            <v>18.451.598/0001-09</v>
          </cell>
          <cell r="G372" t="str">
            <v>NORDESTE IMPLANTES LTDA</v>
          </cell>
          <cell r="H372" t="str">
            <v>B</v>
          </cell>
          <cell r="I372" t="str">
            <v>S</v>
          </cell>
          <cell r="J372" t="str">
            <v>37344</v>
          </cell>
          <cell r="K372" t="str">
            <v>10/10/2024</v>
          </cell>
          <cell r="L372" t="str">
            <v>29241018451598000109550010000373441903309415</v>
          </cell>
          <cell r="M372" t="str">
            <v>29 -  Bahia</v>
          </cell>
          <cell r="N372">
            <v>472.52</v>
          </cell>
        </row>
        <row r="373">
          <cell r="C373" t="str">
            <v>HOSPITAL PELÓPIDAS SILVEIRA - CG Nº 017/2022</v>
          </cell>
          <cell r="E373" t="str">
            <v>3.13 - Materiais e Materiais Ortopédicos e Corretivos (OPME)</v>
          </cell>
          <cell r="F373" t="str">
            <v>18.451.598/0001-09</v>
          </cell>
          <cell r="G373" t="str">
            <v>NORDESTE IMPLANTES LTDA</v>
          </cell>
          <cell r="H373" t="str">
            <v>B</v>
          </cell>
          <cell r="I373" t="str">
            <v>S</v>
          </cell>
          <cell r="J373" t="str">
            <v>37345</v>
          </cell>
          <cell r="K373" t="str">
            <v>10/10/2024</v>
          </cell>
          <cell r="L373" t="str">
            <v>29241018451598000109550010000373451735837810</v>
          </cell>
          <cell r="M373" t="str">
            <v>29 -  Bahia</v>
          </cell>
          <cell r="N373">
            <v>472.52</v>
          </cell>
        </row>
        <row r="374">
          <cell r="C374" t="str">
            <v>HOSPITAL PELÓPIDAS SILVEIRA - CG Nº 017/2022</v>
          </cell>
          <cell r="E374" t="str">
            <v>3.13 - Materiais e Materiais Ortopédicos e Corretivos (OPME)</v>
          </cell>
          <cell r="F374" t="str">
            <v>18.451.598/0001-09</v>
          </cell>
          <cell r="G374" t="str">
            <v>NORDESTE IMPLANTES LTDA</v>
          </cell>
          <cell r="H374" t="str">
            <v>B</v>
          </cell>
          <cell r="I374" t="str">
            <v>S</v>
          </cell>
          <cell r="J374" t="str">
            <v>37346</v>
          </cell>
          <cell r="K374" t="str">
            <v>10/10/2024</v>
          </cell>
          <cell r="L374" t="str">
            <v>29241018451598000109550010000373461694463144</v>
          </cell>
          <cell r="M374" t="str">
            <v>29 -  Bahia</v>
          </cell>
          <cell r="N374">
            <v>472.52</v>
          </cell>
        </row>
        <row r="375">
          <cell r="C375" t="str">
            <v>HOSPITAL PELÓPIDAS SILVEIRA - CG Nº 017/2022</v>
          </cell>
          <cell r="E375" t="str">
            <v>3.13 - Materiais e Materiais Ortopédicos e Corretivos (OPME)</v>
          </cell>
          <cell r="F375" t="str">
            <v>18.451.598/0001-09</v>
          </cell>
          <cell r="G375" t="str">
            <v>NORDESTE IMPLANTES LTDA</v>
          </cell>
          <cell r="H375" t="str">
            <v>B</v>
          </cell>
          <cell r="I375" t="str">
            <v>S</v>
          </cell>
          <cell r="J375" t="str">
            <v>37361</v>
          </cell>
          <cell r="K375" t="str">
            <v>11/10/2024</v>
          </cell>
          <cell r="L375" t="str">
            <v>29241018451598000109550010000373611431219907</v>
          </cell>
          <cell r="M375" t="str">
            <v>29 -  Bahia</v>
          </cell>
          <cell r="N375">
            <v>472.52</v>
          </cell>
        </row>
        <row r="376">
          <cell r="C376" t="str">
            <v>HOSPITAL PELÓPIDAS SILVEIRA - CG Nº 017/2022</v>
          </cell>
          <cell r="E376" t="str">
            <v>3.13 - Materiais e Materiais Ortopédicos e Corretivos (OPME)</v>
          </cell>
          <cell r="F376" t="str">
            <v>18.451.598/0001-09</v>
          </cell>
          <cell r="G376" t="str">
            <v>NORDESTE IMPLANTES LTDA</v>
          </cell>
          <cell r="H376" t="str">
            <v>B</v>
          </cell>
          <cell r="I376" t="str">
            <v>S</v>
          </cell>
          <cell r="J376" t="str">
            <v>37362</v>
          </cell>
          <cell r="K376" t="str">
            <v>11/10/2024</v>
          </cell>
          <cell r="L376" t="str">
            <v>29241018451598000109550010000373621144249208</v>
          </cell>
          <cell r="M376" t="str">
            <v>29 -  Bahia</v>
          </cell>
          <cell r="N376">
            <v>472.52</v>
          </cell>
        </row>
        <row r="377">
          <cell r="C377" t="str">
            <v>HOSPITAL PELÓPIDAS SILVEIRA - CG Nº 017/2022</v>
          </cell>
          <cell r="E377" t="str">
            <v>3.13 - Materiais e Materiais Ortopédicos e Corretivos (OPME)</v>
          </cell>
          <cell r="F377" t="str">
            <v>18.451.598/0001-09</v>
          </cell>
          <cell r="G377" t="str">
            <v>NORDESTE IMPLANTES LTDA</v>
          </cell>
          <cell r="H377" t="str">
            <v>B</v>
          </cell>
          <cell r="I377" t="str">
            <v>S</v>
          </cell>
          <cell r="J377" t="str">
            <v>37365</v>
          </cell>
          <cell r="K377" t="str">
            <v>11/10/2024</v>
          </cell>
          <cell r="L377" t="str">
            <v>29241018451598000109550010000373651694437696</v>
          </cell>
          <cell r="M377" t="str">
            <v>29 -  Bahia</v>
          </cell>
          <cell r="N377">
            <v>472.52</v>
          </cell>
        </row>
        <row r="378">
          <cell r="C378" t="str">
            <v>HOSPITAL PELÓPIDAS SILVEIRA - CG Nº 017/2022</v>
          </cell>
          <cell r="E378" t="str">
            <v>3.13 - Materiais e Materiais Ortopédicos e Corretivos (OPME)</v>
          </cell>
          <cell r="F378" t="str">
            <v>18.451.598/0001-09</v>
          </cell>
          <cell r="G378" t="str">
            <v>NORDESTE IMPLANTES LTDA</v>
          </cell>
          <cell r="H378" t="str">
            <v>B</v>
          </cell>
          <cell r="I378" t="str">
            <v>S</v>
          </cell>
          <cell r="J378" t="str">
            <v>37366</v>
          </cell>
          <cell r="K378" t="str">
            <v>11/10/2024</v>
          </cell>
          <cell r="L378" t="str">
            <v>29241018451598000109550010000373661269119732</v>
          </cell>
          <cell r="M378" t="str">
            <v>29 -  Bahia</v>
          </cell>
          <cell r="N378">
            <v>472.52</v>
          </cell>
        </row>
        <row r="379">
          <cell r="C379" t="str">
            <v>HOSPITAL PELÓPIDAS SILVEIRA - CG Nº 017/2022</v>
          </cell>
          <cell r="E379" t="str">
            <v>3.13 - Materiais e Materiais Ortopédicos e Corretivos (OPME)</v>
          </cell>
          <cell r="F379" t="str">
            <v>18.451.598/0001-09</v>
          </cell>
          <cell r="G379" t="str">
            <v>NORDESTE IMPLANTES LTDA</v>
          </cell>
          <cell r="H379" t="str">
            <v>B</v>
          </cell>
          <cell r="I379" t="str">
            <v>S</v>
          </cell>
          <cell r="J379" t="str">
            <v>37367</v>
          </cell>
          <cell r="K379" t="str">
            <v>11/10/2024</v>
          </cell>
          <cell r="L379" t="str">
            <v>29241018451598000109550010000373671893199072</v>
          </cell>
          <cell r="M379" t="str">
            <v>29 -  Bahia</v>
          </cell>
          <cell r="N379">
            <v>761.22</v>
          </cell>
        </row>
        <row r="380">
          <cell r="C380" t="str">
            <v>HOSPITAL PELÓPIDAS SILVEIRA - CG Nº 017/2022</v>
          </cell>
          <cell r="E380" t="str">
            <v>3.13 - Materiais e Materiais Ortopédicos e Corretivos (OPME)</v>
          </cell>
          <cell r="F380" t="str">
            <v>18.451.598/0001-09</v>
          </cell>
          <cell r="G380" t="str">
            <v>NORDESTE IMPLANTES LTDA</v>
          </cell>
          <cell r="H380" t="str">
            <v>B</v>
          </cell>
          <cell r="I380" t="str">
            <v>S</v>
          </cell>
          <cell r="J380" t="str">
            <v>37368</v>
          </cell>
          <cell r="K380" t="str">
            <v>11/10/2024</v>
          </cell>
          <cell r="L380" t="str">
            <v>29241018451598000109550010000373981009423185</v>
          </cell>
          <cell r="M380" t="str">
            <v>29 -  Bahia</v>
          </cell>
          <cell r="N380">
            <v>472.52</v>
          </cell>
        </row>
        <row r="381">
          <cell r="C381" t="str">
            <v>HOSPITAL PELÓPIDAS SILVEIRA - CG Nº 017/2022</v>
          </cell>
          <cell r="E381" t="str">
            <v>3.13 - Materiais e Materiais Ortopédicos e Corretivos (OPME)</v>
          </cell>
          <cell r="F381" t="str">
            <v>18.451.598/0001-09</v>
          </cell>
          <cell r="G381" t="str">
            <v>NORDESTE IMPLANTES LTDA</v>
          </cell>
          <cell r="H381" t="str">
            <v>B</v>
          </cell>
          <cell r="I381" t="str">
            <v>S</v>
          </cell>
          <cell r="J381" t="str">
            <v>37369</v>
          </cell>
          <cell r="K381" t="str">
            <v>11/10/2024</v>
          </cell>
          <cell r="L381" t="str">
            <v>29241018451598000109550010000373691663665580</v>
          </cell>
          <cell r="M381" t="str">
            <v>29 -  Bahia</v>
          </cell>
          <cell r="N381">
            <v>472.52</v>
          </cell>
        </row>
        <row r="382">
          <cell r="C382" t="str">
            <v>HOSPITAL PELÓPIDAS SILVEIRA - CG Nº 017/2022</v>
          </cell>
          <cell r="E382" t="str">
            <v>3.13 - Materiais e Materiais Ortopédicos e Corretivos (OPME)</v>
          </cell>
          <cell r="F382" t="str">
            <v>18.451.598/0001-09</v>
          </cell>
          <cell r="G382" t="str">
            <v>NORDESTE IMPLANTES LTDA</v>
          </cell>
          <cell r="H382" t="str">
            <v>B</v>
          </cell>
          <cell r="I382" t="str">
            <v>S</v>
          </cell>
          <cell r="J382" t="str">
            <v>37370</v>
          </cell>
          <cell r="K382" t="str">
            <v>11/10/2024</v>
          </cell>
          <cell r="L382" t="str">
            <v>29241018451598000109550010000373701967299909</v>
          </cell>
          <cell r="M382" t="str">
            <v>29 -  Bahia</v>
          </cell>
          <cell r="N382">
            <v>472.52</v>
          </cell>
        </row>
        <row r="383">
          <cell r="C383" t="str">
            <v>HOSPITAL PELÓPIDAS SILVEIRA - CG Nº 017/2022</v>
          </cell>
          <cell r="E383" t="str">
            <v>3.13 - Materiais e Materiais Ortopédicos e Corretivos (OPME)</v>
          </cell>
          <cell r="F383" t="str">
            <v>18.451.598/0001-09</v>
          </cell>
          <cell r="G383" t="str">
            <v>NORDESTE IMPLANTES LTDA</v>
          </cell>
          <cell r="H383" t="str">
            <v>B</v>
          </cell>
          <cell r="I383" t="str">
            <v>S</v>
          </cell>
          <cell r="J383" t="str">
            <v>37371</v>
          </cell>
          <cell r="K383" t="str">
            <v>11/10/2024</v>
          </cell>
          <cell r="L383" t="str">
            <v>29241018451598000109550010000373711136857740</v>
          </cell>
          <cell r="M383" t="str">
            <v>29 -  Bahia</v>
          </cell>
          <cell r="N383">
            <v>472.52</v>
          </cell>
        </row>
        <row r="384">
          <cell r="C384" t="str">
            <v>HOSPITAL PELÓPIDAS SILVEIRA - CG Nº 017/2022</v>
          </cell>
          <cell r="E384" t="str">
            <v>3.13 - Materiais e Materiais Ortopédicos e Corretivos (OPME)</v>
          </cell>
          <cell r="F384" t="str">
            <v>18.451.598/0001-09</v>
          </cell>
          <cell r="G384" t="str">
            <v>NORDESTE IMPLANTES LTDA</v>
          </cell>
          <cell r="H384" t="str">
            <v>B</v>
          </cell>
          <cell r="I384" t="str">
            <v>S</v>
          </cell>
          <cell r="J384" t="str">
            <v>37372</v>
          </cell>
          <cell r="K384" t="str">
            <v>11/10/2024</v>
          </cell>
          <cell r="L384" t="str">
            <v>29241018451598000109550010000373721488558194</v>
          </cell>
          <cell r="M384" t="str">
            <v>29 -  Bahia</v>
          </cell>
          <cell r="N384">
            <v>761.22</v>
          </cell>
        </row>
        <row r="385">
          <cell r="C385" t="str">
            <v>HOSPITAL PELÓPIDAS SILVEIRA - CG Nº 017/2022</v>
          </cell>
          <cell r="E385" t="str">
            <v>3.13 - Materiais e Materiais Ortopédicos e Corretivos (OPME)</v>
          </cell>
          <cell r="F385" t="str">
            <v>18.451.598/0001-09</v>
          </cell>
          <cell r="G385" t="str">
            <v>NORDESTE IMPLANTES LTDA</v>
          </cell>
          <cell r="H385" t="str">
            <v>B</v>
          </cell>
          <cell r="I385" t="str">
            <v>S</v>
          </cell>
          <cell r="J385" t="str">
            <v>37659</v>
          </cell>
          <cell r="K385" t="str">
            <v>30/10/2024</v>
          </cell>
          <cell r="L385" t="str">
            <v>29241018451598000109550010000376591361419250</v>
          </cell>
          <cell r="M385" t="str">
            <v>29 -  Bahia</v>
          </cell>
          <cell r="N385">
            <v>472.52</v>
          </cell>
        </row>
        <row r="386">
          <cell r="C386" t="str">
            <v>HOSPITAL PELÓPIDAS SILVEIRA - CG Nº 017/2022</v>
          </cell>
          <cell r="E386" t="str">
            <v>3.13 - Materiais e Materiais Ortopédicos e Corretivos (OPME)</v>
          </cell>
          <cell r="F386" t="str">
            <v>18.451.598/0001-09</v>
          </cell>
          <cell r="G386" t="str">
            <v>NORDESTE IMPLANTES LTDA</v>
          </cell>
          <cell r="H386" t="str">
            <v>B</v>
          </cell>
          <cell r="I386" t="str">
            <v>S</v>
          </cell>
          <cell r="J386" t="str">
            <v>37364</v>
          </cell>
          <cell r="K386" t="str">
            <v>11/10/2024</v>
          </cell>
          <cell r="L386" t="str">
            <v>29241018451598000109550010000373641531359044</v>
          </cell>
          <cell r="M386" t="str">
            <v>29 -  Bahia</v>
          </cell>
          <cell r="N386">
            <v>472.52</v>
          </cell>
        </row>
        <row r="387">
          <cell r="C387" t="str">
            <v>HOSPITAL PELÓPIDAS SILVEIRA - CG Nº 017/2022</v>
          </cell>
          <cell r="E387" t="str">
            <v>3.13 - Materiais e Materiais Ortopédicos e Corretivos (OPME)</v>
          </cell>
          <cell r="F387" t="str">
            <v>18.451.598/0001-09</v>
          </cell>
          <cell r="G387" t="str">
            <v>NORDESTE IMPLANTES LTDA</v>
          </cell>
          <cell r="H387" t="str">
            <v>B</v>
          </cell>
          <cell r="I387" t="str">
            <v>S</v>
          </cell>
          <cell r="J387" t="str">
            <v>37593</v>
          </cell>
          <cell r="K387" t="str">
            <v>28/10/2024</v>
          </cell>
          <cell r="L387" t="str">
            <v>29241018451598000109550010000375931717335245</v>
          </cell>
          <cell r="M387" t="str">
            <v>29 -  Bahia</v>
          </cell>
          <cell r="N387">
            <v>472.52</v>
          </cell>
        </row>
        <row r="388">
          <cell r="C388" t="str">
            <v>HOSPITAL PELÓPIDAS SILVEIRA - CG Nº 017/2022</v>
          </cell>
          <cell r="E388" t="str">
            <v>3.13 - Materiais e Materiais Ortopédicos e Corretivos (OPME)</v>
          </cell>
          <cell r="F388" t="str">
            <v>18.451.598/0001-09</v>
          </cell>
          <cell r="G388" t="str">
            <v>NORDESTE IMPLANTES LTDA</v>
          </cell>
          <cell r="H388" t="str">
            <v>B</v>
          </cell>
          <cell r="I388" t="str">
            <v>S</v>
          </cell>
          <cell r="J388" t="str">
            <v>37597</v>
          </cell>
          <cell r="K388" t="str">
            <v>28/10/2024</v>
          </cell>
          <cell r="L388" t="str">
            <v>29241018451598000109550010000375971758566372</v>
          </cell>
          <cell r="M388" t="str">
            <v>29 -  Bahia</v>
          </cell>
          <cell r="N388">
            <v>472.52</v>
          </cell>
        </row>
        <row r="389">
          <cell r="C389" t="str">
            <v>HOSPITAL PELÓPIDAS SILVEIRA - CG Nº 017/2022</v>
          </cell>
          <cell r="E389" t="str">
            <v>3.13 - Materiais e Materiais Ortopédicos e Corretivos (OPME)</v>
          </cell>
          <cell r="F389" t="str">
            <v>18.451.598/0001-09</v>
          </cell>
          <cell r="G389" t="str">
            <v>NORDESTE IMPLANTES LTDA</v>
          </cell>
          <cell r="H389" t="str">
            <v>B</v>
          </cell>
          <cell r="I389" t="str">
            <v>S</v>
          </cell>
          <cell r="J389" t="str">
            <v>37598</v>
          </cell>
          <cell r="K389" t="str">
            <v>28/10/2024</v>
          </cell>
          <cell r="L389" t="str">
            <v>29241018451598000109550010000375981466567864</v>
          </cell>
          <cell r="M389" t="str">
            <v>29 -  Bahia</v>
          </cell>
          <cell r="N389">
            <v>761.22</v>
          </cell>
        </row>
        <row r="390">
          <cell r="C390" t="str">
            <v>HOSPITAL PELÓPIDAS SILVEIRA - CG Nº 017/2022</v>
          </cell>
          <cell r="E390" t="str">
            <v>3.13 - Materiais e Materiais Ortopédicos e Corretivos (OPME)</v>
          </cell>
          <cell r="F390" t="str">
            <v>18.451.598/0001-09</v>
          </cell>
          <cell r="G390" t="str">
            <v>NORDESTE IMPLANTES LTDA</v>
          </cell>
          <cell r="H390" t="str">
            <v>B</v>
          </cell>
          <cell r="I390" t="str">
            <v>S</v>
          </cell>
          <cell r="J390" t="str">
            <v>37599</v>
          </cell>
          <cell r="K390" t="str">
            <v>28/10/2024</v>
          </cell>
          <cell r="L390" t="str">
            <v>29241018451598000109550010000375991638378778</v>
          </cell>
          <cell r="M390" t="str">
            <v>29 -  Bahia</v>
          </cell>
          <cell r="N390">
            <v>472.52</v>
          </cell>
        </row>
        <row r="391">
          <cell r="C391" t="str">
            <v>HOSPITAL PELÓPIDAS SILVEIRA - CG Nº 017/2022</v>
          </cell>
          <cell r="E391" t="str">
            <v>3.13 - Materiais e Materiais Ortopédicos e Corretivos (OPME)</v>
          </cell>
          <cell r="F391" t="str">
            <v>18.451.598/0001-09</v>
          </cell>
          <cell r="G391" t="str">
            <v>NORDESTE IMPLANTES LTDA</v>
          </cell>
          <cell r="H391" t="str">
            <v>B</v>
          </cell>
          <cell r="I391" t="str">
            <v>S</v>
          </cell>
          <cell r="J391" t="str">
            <v>37600</v>
          </cell>
          <cell r="K391" t="str">
            <v>28/10/2024</v>
          </cell>
          <cell r="L391" t="str">
            <v>29241018451598000109550010000376001601630263</v>
          </cell>
          <cell r="M391" t="str">
            <v>29 -  Bahia</v>
          </cell>
          <cell r="N391">
            <v>472.52</v>
          </cell>
        </row>
        <row r="392">
          <cell r="C392" t="str">
            <v>HOSPITAL PELÓPIDAS SILVEIRA - CG Nº 017/2022</v>
          </cell>
          <cell r="E392" t="str">
            <v>3.13 - Materiais e Materiais Ortopédicos e Corretivos (OPME)</v>
          </cell>
          <cell r="F392" t="str">
            <v>18.451.598/0001-09</v>
          </cell>
          <cell r="G392" t="str">
            <v>NORDESTE IMPLANTES LTDA</v>
          </cell>
          <cell r="H392" t="str">
            <v>B</v>
          </cell>
          <cell r="I392" t="str">
            <v>S</v>
          </cell>
          <cell r="J392" t="str">
            <v>37601</v>
          </cell>
          <cell r="K392" t="str">
            <v>28/10/2024</v>
          </cell>
          <cell r="L392" t="str">
            <v>29241018451598000109550010000376011594778784</v>
          </cell>
          <cell r="M392" t="str">
            <v>29 -  Bahia</v>
          </cell>
          <cell r="N392">
            <v>761.22</v>
          </cell>
        </row>
        <row r="393">
          <cell r="C393" t="str">
            <v>HOSPITAL PELÓPIDAS SILVEIRA - CG Nº 017/2022</v>
          </cell>
          <cell r="E393" t="str">
            <v>3.13 - Materiais e Materiais Ortopédicos e Corretivos (OPME)</v>
          </cell>
          <cell r="F393" t="str">
            <v>18.451.598/0001-09</v>
          </cell>
          <cell r="G393" t="str">
            <v>NORDESTE IMPLANTES LTDA</v>
          </cell>
          <cell r="H393" t="str">
            <v>B</v>
          </cell>
          <cell r="I393" t="str">
            <v>S</v>
          </cell>
          <cell r="J393" t="str">
            <v>37602</v>
          </cell>
          <cell r="K393" t="str">
            <v>28/10/2024</v>
          </cell>
          <cell r="L393" t="str">
            <v>29241018451598000109550010000376021980410962</v>
          </cell>
          <cell r="M393" t="str">
            <v>29 -  Bahia</v>
          </cell>
          <cell r="N393">
            <v>472.52</v>
          </cell>
        </row>
        <row r="394">
          <cell r="C394" t="str">
            <v>HOSPITAL PELÓPIDAS SILVEIRA - CG Nº 017/2022</v>
          </cell>
          <cell r="E394" t="str">
            <v>3.13 - Materiais e Materiais Ortopédicos e Corretivos (OPME)</v>
          </cell>
          <cell r="F394" t="str">
            <v>18.451.598/0001-09</v>
          </cell>
          <cell r="G394" t="str">
            <v>NORDESTE IMPLANTES LTDA</v>
          </cell>
          <cell r="H394" t="str">
            <v>B</v>
          </cell>
          <cell r="I394" t="str">
            <v>S</v>
          </cell>
          <cell r="J394" t="str">
            <v>37603</v>
          </cell>
          <cell r="K394" t="str">
            <v>28/10/2024</v>
          </cell>
          <cell r="L394" t="str">
            <v>29241018451598000109550010000376031332700090</v>
          </cell>
          <cell r="M394" t="str">
            <v>29 -  Bahia</v>
          </cell>
          <cell r="N394">
            <v>472.52</v>
          </cell>
        </row>
        <row r="395">
          <cell r="C395" t="str">
            <v>HOSPITAL PELÓPIDAS SILVEIRA - CG Nº 017/2022</v>
          </cell>
          <cell r="E395" t="str">
            <v>3.13 - Materiais e Materiais Ortopédicos e Corretivos (OPME)</v>
          </cell>
          <cell r="F395" t="str">
            <v>18.451.598/0001-09</v>
          </cell>
          <cell r="G395" t="str">
            <v>NORDESTE IMPLANTES LTDA</v>
          </cell>
          <cell r="H395" t="str">
            <v>B</v>
          </cell>
          <cell r="I395" t="str">
            <v>S</v>
          </cell>
          <cell r="J395" t="str">
            <v>37604</v>
          </cell>
          <cell r="K395" t="str">
            <v>28/10/2024</v>
          </cell>
          <cell r="L395" t="str">
            <v>29241018451598000109550010000376041014305593</v>
          </cell>
          <cell r="M395" t="str">
            <v>29 -  Bahia</v>
          </cell>
          <cell r="N395">
            <v>1522.44</v>
          </cell>
        </row>
        <row r="396">
          <cell r="C396" t="str">
            <v>HOSPITAL PELÓPIDAS SILVEIRA - CG Nº 017/2022</v>
          </cell>
          <cell r="E396" t="str">
            <v>3.13 - Materiais e Materiais Ortopédicos e Corretivos (OPME)</v>
          </cell>
          <cell r="F396" t="str">
            <v>18.451.598/0001-09</v>
          </cell>
          <cell r="G396" t="str">
            <v>NORDESTE IMPLANTES LTDA</v>
          </cell>
          <cell r="H396" t="str">
            <v>B</v>
          </cell>
          <cell r="I396" t="str">
            <v>S</v>
          </cell>
          <cell r="J396" t="str">
            <v>37605</v>
          </cell>
          <cell r="K396" t="str">
            <v>28/10/2024</v>
          </cell>
          <cell r="L396" t="str">
            <v>29241018451598000109550010000376051390014971</v>
          </cell>
          <cell r="M396" t="str">
            <v>29 -  Bahia</v>
          </cell>
          <cell r="N396">
            <v>945.04</v>
          </cell>
        </row>
        <row r="397">
          <cell r="C397" t="str">
            <v>HOSPITAL PELÓPIDAS SILVEIRA - CG Nº 017/2022</v>
          </cell>
          <cell r="E397" t="str">
            <v>3.13 - Materiais e Materiais Ortopédicos e Corretivos (OPME)</v>
          </cell>
          <cell r="F397" t="str">
            <v>18.451.598/0001-09</v>
          </cell>
          <cell r="G397" t="str">
            <v>NORDESTE IMPLANTES LTDA</v>
          </cell>
          <cell r="H397" t="str">
            <v>B</v>
          </cell>
          <cell r="I397" t="str">
            <v>S</v>
          </cell>
          <cell r="J397" t="str">
            <v>37658</v>
          </cell>
          <cell r="K397" t="str">
            <v>30/10/2024</v>
          </cell>
          <cell r="L397" t="str">
            <v>29241018451598000109550010000376581080046011</v>
          </cell>
          <cell r="M397" t="str">
            <v>29 -  Bahia</v>
          </cell>
          <cell r="N397">
            <v>761.22</v>
          </cell>
        </row>
        <row r="398">
          <cell r="C398" t="str">
            <v>HOSPITAL PELÓPIDAS SILVEIRA - CG Nº 017/2022</v>
          </cell>
          <cell r="E398" t="str">
            <v>3.13 - Materiais e Materiais Ortopédicos e Corretivos (OPME)</v>
          </cell>
          <cell r="F398" t="str">
            <v>11.278.315/0001-11</v>
          </cell>
          <cell r="G398" t="str">
            <v>PROMED MATERIAIS CIRURGICOS LTDA</v>
          </cell>
          <cell r="H398" t="str">
            <v>B</v>
          </cell>
          <cell r="I398" t="str">
            <v>S</v>
          </cell>
          <cell r="J398" t="str">
            <v>000090031</v>
          </cell>
          <cell r="K398" t="str">
            <v>10/10/2024</v>
          </cell>
          <cell r="L398" t="str">
            <v>25241011278315000111550010000900311090031001</v>
          </cell>
          <cell r="M398" t="str">
            <v>25 -  Paraíba</v>
          </cell>
          <cell r="N398">
            <v>4922.72</v>
          </cell>
        </row>
        <row r="399">
          <cell r="C399" t="str">
            <v>HOSPITAL PELÓPIDAS SILVEIRA - CG Nº 017/2022</v>
          </cell>
          <cell r="E399" t="str">
            <v>3.13 - Materiais e Materiais Ortopédicos e Corretivos (OPME)</v>
          </cell>
          <cell r="F399" t="str">
            <v>11.278.315/0001-11</v>
          </cell>
          <cell r="G399" t="str">
            <v>PROMED MATERIAIS CIRURGICOS LTDA</v>
          </cell>
          <cell r="H399" t="str">
            <v>B</v>
          </cell>
          <cell r="I399" t="str">
            <v>S</v>
          </cell>
          <cell r="J399" t="str">
            <v>000090109</v>
          </cell>
          <cell r="K399" t="str">
            <v>15/10/2024</v>
          </cell>
          <cell r="L399" t="str">
            <v>25241011278315000111550010000901091135163534</v>
          </cell>
          <cell r="M399" t="str">
            <v>25 -  Paraíba</v>
          </cell>
          <cell r="N399">
            <v>4922.72</v>
          </cell>
        </row>
        <row r="400">
          <cell r="C400" t="str">
            <v>HOSPITAL PELÓPIDAS SILVEIRA - CG Nº 017/2022</v>
          </cell>
          <cell r="E400" t="str">
            <v>3.13 - Materiais e Materiais Ortopédicos e Corretivos (OPME)</v>
          </cell>
          <cell r="F400" t="str">
            <v>11.278.315/0001-11</v>
          </cell>
          <cell r="G400" t="str">
            <v>PROMED MATERIAIS CIRURGICOS LTDA</v>
          </cell>
          <cell r="H400" t="str">
            <v>B</v>
          </cell>
          <cell r="I400" t="str">
            <v>S</v>
          </cell>
          <cell r="J400" t="str">
            <v>000090164</v>
          </cell>
          <cell r="K400" t="str">
            <v>17/10/2024</v>
          </cell>
          <cell r="L400" t="str">
            <v>25241011278315000111550010000901641153278846</v>
          </cell>
          <cell r="M400" t="str">
            <v>25 -  Paraíba</v>
          </cell>
          <cell r="N400">
            <v>4479.1899999999996</v>
          </cell>
        </row>
        <row r="401">
          <cell r="C401" t="str">
            <v>HOSPITAL PELÓPIDAS SILVEIRA - CG Nº 017/2022</v>
          </cell>
          <cell r="E401" t="str">
            <v>3.13 - Materiais e Materiais Ortopédicos e Corretivos (OPME)</v>
          </cell>
          <cell r="F401" t="str">
            <v>11.278.315/0001-11</v>
          </cell>
          <cell r="G401" t="str">
            <v>PROMED MATERIAIS CIRURGICOS LTDA</v>
          </cell>
          <cell r="H401" t="str">
            <v>B</v>
          </cell>
          <cell r="I401" t="str">
            <v>S</v>
          </cell>
          <cell r="J401" t="str">
            <v>000090222</v>
          </cell>
          <cell r="K401" t="str">
            <v>21/10/2024</v>
          </cell>
          <cell r="L401" t="str">
            <v>25241011278315000111550010000902221189466230</v>
          </cell>
          <cell r="M401" t="str">
            <v>25 -  Paraíba</v>
          </cell>
          <cell r="N401">
            <v>6703.98</v>
          </cell>
        </row>
        <row r="402">
          <cell r="C402" t="str">
            <v>HOSPITAL PELÓPIDAS SILVEIRA - CG Nº 017/2022</v>
          </cell>
          <cell r="E402" t="str">
            <v>3.13 - Materiais e Materiais Ortopédicos e Corretivos (OPME)</v>
          </cell>
          <cell r="F402" t="str">
            <v>11.278.315/0001-11</v>
          </cell>
          <cell r="G402" t="str">
            <v>PROMED MATERIAIS CIRURGICOS LTDA</v>
          </cell>
          <cell r="H402" t="str">
            <v>B</v>
          </cell>
          <cell r="I402" t="str">
            <v>S</v>
          </cell>
          <cell r="J402" t="str">
            <v>000090250</v>
          </cell>
          <cell r="K402" t="str">
            <v>22/10/2024</v>
          </cell>
          <cell r="L402" t="str">
            <v>25241011278315000111550010000902501198550014</v>
          </cell>
          <cell r="M402" t="str">
            <v>25 -  Paraíba</v>
          </cell>
          <cell r="N402">
            <v>2922.72</v>
          </cell>
        </row>
        <row r="403">
          <cell r="C403" t="str">
            <v>HOSPITAL PELÓPIDAS SILVEIRA - CG Nº 017/2022</v>
          </cell>
          <cell r="E403" t="str">
            <v>3.13 - Materiais e Materiais Ortopédicos e Corretivos (OPME)</v>
          </cell>
          <cell r="F403" t="str">
            <v>11.278.315/0001-11</v>
          </cell>
          <cell r="G403" t="str">
            <v>PROMED MATERIAIS CIRURGICOS LTDA</v>
          </cell>
          <cell r="H403" t="str">
            <v>B</v>
          </cell>
          <cell r="I403" t="str">
            <v>S</v>
          </cell>
          <cell r="J403" t="str">
            <v>000090283</v>
          </cell>
          <cell r="K403" t="str">
            <v>24/10/2024</v>
          </cell>
          <cell r="L403" t="str">
            <v>25241011278315000111550010000902831216679266</v>
          </cell>
          <cell r="M403" t="str">
            <v>25 -  Paraíba</v>
          </cell>
          <cell r="N403">
            <v>3122.84</v>
          </cell>
        </row>
        <row r="404">
          <cell r="C404" t="str">
            <v>HOSPITAL PELÓPIDAS SILVEIRA - CG Nº 017/2022</v>
          </cell>
          <cell r="E404" t="str">
            <v>3.13 - Materiais e Materiais Ortopédicos e Corretivos (OPME)</v>
          </cell>
          <cell r="F404" t="str">
            <v>11.278.315/0001-11</v>
          </cell>
          <cell r="G404" t="str">
            <v>PROMED MATERIAIS CIRURGICOS LTDA</v>
          </cell>
          <cell r="H404" t="str">
            <v>B</v>
          </cell>
          <cell r="I404" t="str">
            <v>S</v>
          </cell>
          <cell r="J404" t="str">
            <v>000090390</v>
          </cell>
          <cell r="K404" t="str">
            <v>30/10/2024</v>
          </cell>
          <cell r="L404" t="str">
            <v>25241011278315000111550010000903901271170060</v>
          </cell>
          <cell r="M404" t="str">
            <v>25 -  Paraíba</v>
          </cell>
          <cell r="N404">
            <v>5703.98</v>
          </cell>
        </row>
        <row r="405">
          <cell r="C405" t="str">
            <v>HOSPITAL PELÓPIDAS SILVEIRA - CG Nº 017/2022</v>
          </cell>
          <cell r="E405" t="str">
            <v>3.13 - Materiais e Materiais Ortopédicos e Corretivos (OPME)</v>
          </cell>
          <cell r="F405" t="str">
            <v>01.437.707/0001-22</v>
          </cell>
          <cell r="G405" t="str">
            <v>SCITECH PRODUTOS MEDICOS LTDA</v>
          </cell>
          <cell r="H405" t="str">
            <v>B</v>
          </cell>
          <cell r="I405" t="str">
            <v>S</v>
          </cell>
          <cell r="J405" t="str">
            <v>000471717</v>
          </cell>
          <cell r="K405" t="str">
            <v>03/10/2024</v>
          </cell>
          <cell r="L405" t="str">
            <v>52241001437707000122550550004717171620727415</v>
          </cell>
          <cell r="M405" t="str">
            <v>52 - Goiás</v>
          </cell>
          <cell r="N405">
            <v>1100</v>
          </cell>
        </row>
        <row r="406">
          <cell r="C406" t="str">
            <v>HOSPITAL PELÓPIDAS SILVEIRA - CG Nº 017/2022</v>
          </cell>
          <cell r="E406" t="str">
            <v>3.13 - Materiais e Materiais Ortopédicos e Corretivos (OPME)</v>
          </cell>
          <cell r="F406" t="str">
            <v>01.437.707/0001-22</v>
          </cell>
          <cell r="G406" t="str">
            <v>SCITECH PRODUTOS MEDICOS LTDA</v>
          </cell>
          <cell r="H406" t="str">
            <v>B</v>
          </cell>
          <cell r="I406" t="str">
            <v>S</v>
          </cell>
          <cell r="J406" t="str">
            <v>000471722</v>
          </cell>
          <cell r="K406" t="str">
            <v>03/10/2024</v>
          </cell>
          <cell r="L406" t="str">
            <v>52241001437707000122550550004717221541068737</v>
          </cell>
          <cell r="M406" t="str">
            <v>52 - Goiás</v>
          </cell>
          <cell r="N406">
            <v>1100</v>
          </cell>
        </row>
        <row r="407">
          <cell r="C407" t="str">
            <v>HOSPITAL PELÓPIDAS SILVEIRA - CG Nº 017/2022</v>
          </cell>
          <cell r="E407" t="str">
            <v>3.13 - Materiais e Materiais Ortopédicos e Corretivos (OPME)</v>
          </cell>
          <cell r="F407" t="str">
            <v>01.437.707/0001-22</v>
          </cell>
          <cell r="G407" t="str">
            <v>SCITECH PRODUTOS MEDICOS LTDA</v>
          </cell>
          <cell r="H407" t="str">
            <v>B</v>
          </cell>
          <cell r="I407" t="str">
            <v>S</v>
          </cell>
          <cell r="J407" t="str">
            <v>000471723</v>
          </cell>
          <cell r="K407" t="str">
            <v>03/10/2024</v>
          </cell>
          <cell r="L407" t="str">
            <v>52241001437707000122550550004717231784020850</v>
          </cell>
          <cell r="M407" t="str">
            <v>52 - Goiás</v>
          </cell>
          <cell r="N407">
            <v>1100</v>
          </cell>
        </row>
        <row r="408">
          <cell r="C408" t="str">
            <v>HOSPITAL PELÓPIDAS SILVEIRA - CG Nº 017/2022</v>
          </cell>
          <cell r="E408" t="str">
            <v>3.13 - Materiais e Materiais Ortopédicos e Corretivos (OPME)</v>
          </cell>
          <cell r="F408" t="str">
            <v>01.437.707/0001-22</v>
          </cell>
          <cell r="G408" t="str">
            <v>SCITECH PRODUTOS MEDICOS LTDA</v>
          </cell>
          <cell r="H408" t="str">
            <v>B</v>
          </cell>
          <cell r="I408" t="str">
            <v>S</v>
          </cell>
          <cell r="J408" t="str">
            <v>000471724</v>
          </cell>
          <cell r="K408" t="str">
            <v>03/10/2024</v>
          </cell>
          <cell r="L408" t="str">
            <v>52241001437707000122550550004717241357516620</v>
          </cell>
          <cell r="M408" t="str">
            <v>52 - Goiás</v>
          </cell>
          <cell r="N408">
            <v>2200</v>
          </cell>
        </row>
        <row r="409">
          <cell r="C409" t="str">
            <v>HOSPITAL PELÓPIDAS SILVEIRA - CG Nº 017/2022</v>
          </cell>
          <cell r="E409" t="str">
            <v>3.13 - Materiais e Materiais Ortopédicos e Corretivos (OPME)</v>
          </cell>
          <cell r="F409" t="str">
            <v>01.437.707/0001-22</v>
          </cell>
          <cell r="G409" t="str">
            <v>SCITECH PRODUTOS MEDICOS LTDA</v>
          </cell>
          <cell r="H409" t="str">
            <v>B</v>
          </cell>
          <cell r="I409" t="str">
            <v>S</v>
          </cell>
          <cell r="J409" t="str">
            <v>000471725</v>
          </cell>
          <cell r="K409" t="str">
            <v>03/10/2024</v>
          </cell>
          <cell r="L409" t="str">
            <v>52241001437707000122550550004717251916126035</v>
          </cell>
          <cell r="M409" t="str">
            <v>52 - Goiás</v>
          </cell>
          <cell r="N409">
            <v>1100</v>
          </cell>
        </row>
        <row r="410">
          <cell r="C410" t="str">
            <v>HOSPITAL PELÓPIDAS SILVEIRA - CG Nº 017/2022</v>
          </cell>
          <cell r="E410" t="str">
            <v>3.13 - Materiais e Materiais Ortopédicos e Corretivos (OPME)</v>
          </cell>
          <cell r="F410" t="str">
            <v>01.437.707/0001-22</v>
          </cell>
          <cell r="G410" t="str">
            <v>SCITECH PRODUTOS MEDICOS LTDA</v>
          </cell>
          <cell r="H410" t="str">
            <v>B</v>
          </cell>
          <cell r="I410" t="str">
            <v>S</v>
          </cell>
          <cell r="J410" t="str">
            <v>000473819</v>
          </cell>
          <cell r="K410" t="str">
            <v>14/10/2024</v>
          </cell>
          <cell r="L410" t="str">
            <v>52241001437707000122550550004738191799277790</v>
          </cell>
          <cell r="M410" t="str">
            <v>52 - Goiás</v>
          </cell>
          <cell r="N410">
            <v>1100</v>
          </cell>
        </row>
        <row r="411">
          <cell r="C411" t="str">
            <v>HOSPITAL PELÓPIDAS SILVEIRA - CG Nº 017/2022</v>
          </cell>
          <cell r="E411" t="str">
            <v>3.13 - Materiais e Materiais Ortopédicos e Corretivos (OPME)</v>
          </cell>
          <cell r="F411" t="str">
            <v>01.437.707/0001-22</v>
          </cell>
          <cell r="G411" t="str">
            <v>SCITECH PRODUTOS MEDICOS LTDA</v>
          </cell>
          <cell r="H411" t="str">
            <v>B</v>
          </cell>
          <cell r="I411" t="str">
            <v>S</v>
          </cell>
          <cell r="J411" t="str">
            <v>000473841</v>
          </cell>
          <cell r="K411" t="str">
            <v>14/10/2024</v>
          </cell>
          <cell r="L411" t="str">
            <v>52241001437707000122550550004738411431956239</v>
          </cell>
          <cell r="M411" t="str">
            <v>52 - Goiás</v>
          </cell>
          <cell r="N411">
            <v>2200</v>
          </cell>
        </row>
        <row r="412">
          <cell r="C412" t="str">
            <v>HOSPITAL PELÓPIDAS SILVEIRA - CG Nº 017/2022</v>
          </cell>
          <cell r="E412" t="str">
            <v>3.13 - Materiais e Materiais Ortopédicos e Corretivos (OPME)</v>
          </cell>
          <cell r="F412" t="str">
            <v>01.437.707/0001-22</v>
          </cell>
          <cell r="G412" t="str">
            <v>SCITECH PRODUTOS MEDICOS LTDA</v>
          </cell>
          <cell r="H412" t="str">
            <v>B</v>
          </cell>
          <cell r="I412" t="str">
            <v>S</v>
          </cell>
          <cell r="J412" t="str">
            <v>000473842</v>
          </cell>
          <cell r="K412" t="str">
            <v>14/10/2024</v>
          </cell>
          <cell r="L412" t="str">
            <v>52241001437707000122550550004738421558549862</v>
          </cell>
          <cell r="M412" t="str">
            <v>52 - Goiás</v>
          </cell>
          <cell r="N412">
            <v>2200</v>
          </cell>
        </row>
        <row r="413">
          <cell r="C413" t="str">
            <v>HOSPITAL PELÓPIDAS SILVEIRA - CG Nº 017/2022</v>
          </cell>
          <cell r="E413" t="str">
            <v>3.13 - Materiais e Materiais Ortopédicos e Corretivos (OPME)</v>
          </cell>
          <cell r="F413" t="str">
            <v>01.437.707/0001-22</v>
          </cell>
          <cell r="G413" t="str">
            <v>SCITECH PRODUTOS MEDICOS LTDA</v>
          </cell>
          <cell r="H413" t="str">
            <v>B</v>
          </cell>
          <cell r="I413" t="str">
            <v>S</v>
          </cell>
          <cell r="J413" t="str">
            <v>000473844</v>
          </cell>
          <cell r="K413" t="str">
            <v>14/10/2024</v>
          </cell>
          <cell r="L413" t="str">
            <v>52241001437707000122550550004738441642454006</v>
          </cell>
          <cell r="M413" t="str">
            <v>52 - Goiás</v>
          </cell>
          <cell r="N413">
            <v>2200</v>
          </cell>
        </row>
        <row r="414">
          <cell r="C414" t="str">
            <v>HOSPITAL PELÓPIDAS SILVEIRA - CG Nº 017/2022</v>
          </cell>
          <cell r="E414" t="str">
            <v>3.13 - Materiais e Materiais Ortopédicos e Corretivos (OPME)</v>
          </cell>
          <cell r="F414" t="str">
            <v>01.437.707/0001-22</v>
          </cell>
          <cell r="G414" t="str">
            <v>SCITECH PRODUTOS MEDICOS LTDA</v>
          </cell>
          <cell r="H414" t="str">
            <v>B</v>
          </cell>
          <cell r="I414" t="str">
            <v>S</v>
          </cell>
          <cell r="J414" t="str">
            <v>000476252</v>
          </cell>
          <cell r="K414" t="str">
            <v>23/10/2024</v>
          </cell>
          <cell r="L414" t="str">
            <v>52241001437707000122550550004762521405950576</v>
          </cell>
          <cell r="M414" t="str">
            <v>52 - Goiás</v>
          </cell>
          <cell r="N414">
            <v>3300</v>
          </cell>
        </row>
        <row r="415">
          <cell r="C415" t="str">
            <v>HOSPITAL PELÓPIDAS SILVEIRA - CG Nº 017/2022</v>
          </cell>
          <cell r="E415" t="str">
            <v>3.13 - Materiais e Materiais Ortopédicos e Corretivos (OPME)</v>
          </cell>
          <cell r="F415" t="str">
            <v>01.437.707/0001-22</v>
          </cell>
          <cell r="G415" t="str">
            <v>SCITECH PRODUTOS MEDICOS LTDA</v>
          </cell>
          <cell r="H415" t="str">
            <v>B</v>
          </cell>
          <cell r="I415" t="str">
            <v>S</v>
          </cell>
          <cell r="J415" t="str">
            <v>000476412</v>
          </cell>
          <cell r="K415" t="str">
            <v>24/10/2024</v>
          </cell>
          <cell r="L415" t="str">
            <v>52241001437707000122550550004764121618682043</v>
          </cell>
          <cell r="M415" t="str">
            <v>52 - Goiás</v>
          </cell>
          <cell r="N415">
            <v>1100</v>
          </cell>
        </row>
        <row r="416">
          <cell r="C416" t="str">
            <v>HOSPITAL PELÓPIDAS SILVEIRA - CG Nº 017/2022</v>
          </cell>
          <cell r="E416" t="str">
            <v>3.13 - Materiais e Materiais Ortopédicos e Corretivos (OPME)</v>
          </cell>
          <cell r="F416" t="str">
            <v>01.437.707/0001-22</v>
          </cell>
          <cell r="G416" t="str">
            <v>SCITECH PRODUTOS MEDICOS LTDA</v>
          </cell>
          <cell r="H416" t="str">
            <v>B</v>
          </cell>
          <cell r="I416" t="str">
            <v>S</v>
          </cell>
          <cell r="J416" t="str">
            <v>000476413</v>
          </cell>
          <cell r="K416" t="str">
            <v>24/10/2024</v>
          </cell>
          <cell r="L416" t="str">
            <v>52241001437707000122550550004764131832914445</v>
          </cell>
          <cell r="M416" t="str">
            <v>52 - Goiás</v>
          </cell>
          <cell r="N416">
            <v>2200</v>
          </cell>
        </row>
        <row r="417">
          <cell r="C417" t="str">
            <v>HOSPITAL PELÓPIDAS SILVEIRA - CG Nº 017/2022</v>
          </cell>
          <cell r="E417" t="str">
            <v>3.13 - Materiais e Materiais Ortopédicos e Corretivos (OPME)</v>
          </cell>
          <cell r="F417" t="str">
            <v>37.438.274/0001-77</v>
          </cell>
          <cell r="G417" t="str">
            <v>SELLMED PRODUTOS MEDICOS E HOSPITALARES LTDA</v>
          </cell>
          <cell r="H417" t="str">
            <v>B</v>
          </cell>
          <cell r="I417" t="str">
            <v>S</v>
          </cell>
          <cell r="J417" t="str">
            <v>28360</v>
          </cell>
          <cell r="K417" t="str">
            <v>22/10/2024</v>
          </cell>
          <cell r="L417" t="str">
            <v>26241037438274000177550010000283601182708264</v>
          </cell>
          <cell r="M417" t="str">
            <v>26 - Pernambuco</v>
          </cell>
          <cell r="N417">
            <v>4788</v>
          </cell>
        </row>
        <row r="418">
          <cell r="C418" t="str">
            <v>HOSPITAL PELÓPIDAS SILVEIRA - CG Nº 017/2022</v>
          </cell>
          <cell r="E418" t="str">
            <v>3.13 - Materiais e Materiais Ortopédicos e Corretivos (OPME)</v>
          </cell>
          <cell r="F418" t="str">
            <v>37.438.274/0001-77</v>
          </cell>
          <cell r="G418" t="str">
            <v>SELLMED PRODUTOS MEDICOS E HOSPITALARES LTDA</v>
          </cell>
          <cell r="H418" t="str">
            <v>B</v>
          </cell>
          <cell r="I418" t="str">
            <v>S</v>
          </cell>
          <cell r="J418" t="str">
            <v>28370</v>
          </cell>
          <cell r="K418" t="str">
            <v>22/10/2024</v>
          </cell>
          <cell r="L418" t="str">
            <v>26241037438274000177550010000283701711184464</v>
          </cell>
          <cell r="M418" t="str">
            <v>26 - Pernambuco</v>
          </cell>
          <cell r="N418">
            <v>1420</v>
          </cell>
        </row>
        <row r="419">
          <cell r="C419" t="str">
            <v>HOSPITAL PELÓPIDAS SILVEIRA - CG Nº 017/2022</v>
          </cell>
          <cell r="E419" t="str">
            <v>3.13 - Materiais e Materiais Ortopédicos e Corretivos (OPME)</v>
          </cell>
          <cell r="F419" t="str">
            <v>07.038.163/0001-02</v>
          </cell>
          <cell r="G419" t="str">
            <v>VIPMEDIC PRODUTOS MEDICO-HOSPITALAR LTDA</v>
          </cell>
          <cell r="H419" t="str">
            <v>B</v>
          </cell>
          <cell r="I419" t="str">
            <v>S</v>
          </cell>
          <cell r="J419" t="str">
            <v>318</v>
          </cell>
          <cell r="K419" t="str">
            <v>30/10/2024</v>
          </cell>
          <cell r="L419" t="str">
            <v>26241007038163000374550010000003181604097833</v>
          </cell>
          <cell r="M419" t="str">
            <v>26 - Pernambuco</v>
          </cell>
          <cell r="N419">
            <v>4959</v>
          </cell>
        </row>
        <row r="420">
          <cell r="C420" t="str">
            <v>HOSPITAL PELÓPIDAS SILVEIRA - CG Nº 017/2022</v>
          </cell>
          <cell r="E420" t="str">
            <v>3.13 - Materiais e Materiais Ortopédicos e Corretivos (OPME)</v>
          </cell>
          <cell r="F420" t="str">
            <v>07.038.163/0001-02</v>
          </cell>
          <cell r="G420" t="str">
            <v>VIPMEDIC PRODUTOS MEDICO-HOSPITALAR LTDA</v>
          </cell>
          <cell r="H420" t="str">
            <v>B</v>
          </cell>
          <cell r="I420" t="str">
            <v>S</v>
          </cell>
          <cell r="J420" t="str">
            <v>319</v>
          </cell>
          <cell r="K420" t="str">
            <v>30/10/2024</v>
          </cell>
          <cell r="L420" t="str">
            <v>26241007038163000374550010000003191954099638</v>
          </cell>
          <cell r="M420" t="str">
            <v>26 - Pernambuco</v>
          </cell>
          <cell r="N420">
            <v>4210</v>
          </cell>
        </row>
        <row r="421">
          <cell r="C421" t="str">
            <v>HOSPITAL PELÓPIDAS SILVEIRA - CG Nº 017/2022</v>
          </cell>
          <cell r="E421" t="str">
            <v>3.13 - Materiais e Materiais Ortopédicos e Corretivos (OPME)</v>
          </cell>
          <cell r="F421" t="str">
            <v>07.160.019/0001-44</v>
          </cell>
          <cell r="G421" t="str">
            <v>VITALE COMERCIO SA</v>
          </cell>
          <cell r="H421" t="str">
            <v>B</v>
          </cell>
          <cell r="I421" t="str">
            <v>S</v>
          </cell>
          <cell r="J421" t="str">
            <v>159390</v>
          </cell>
          <cell r="K421" t="str">
            <v>02/10/2024</v>
          </cell>
          <cell r="L421" t="str">
            <v>26241007160019000144550010001593901962818459</v>
          </cell>
          <cell r="M421" t="str">
            <v>26 - Pernambuco</v>
          </cell>
          <cell r="N421">
            <v>1300</v>
          </cell>
        </row>
        <row r="422">
          <cell r="C422" t="str">
            <v>HOSPITAL PELÓPIDAS SILVEIRA - CG Nº 017/2022</v>
          </cell>
          <cell r="E422" t="str">
            <v>3.13 - Materiais e Materiais Ortopédicos e Corretivos (OPME)</v>
          </cell>
          <cell r="F422" t="str">
            <v>07.160.019/0001-44</v>
          </cell>
          <cell r="G422" t="str">
            <v>VITALE COMERCIO SA</v>
          </cell>
          <cell r="H422" t="str">
            <v>B</v>
          </cell>
          <cell r="I422" t="str">
            <v>S</v>
          </cell>
          <cell r="J422" t="str">
            <v>159392</v>
          </cell>
          <cell r="K422" t="str">
            <v>02/10/2024</v>
          </cell>
          <cell r="L422" t="str">
            <v>26241007160019000144550010001593921974391271</v>
          </cell>
          <cell r="M422" t="str">
            <v>26 - Pernambuco</v>
          </cell>
          <cell r="N422">
            <v>620</v>
          </cell>
        </row>
        <row r="423">
          <cell r="C423" t="str">
            <v>HOSPITAL PELÓPIDAS SILVEIRA - CG Nº 017/2022</v>
          </cell>
          <cell r="E423" t="str">
            <v>3.13 - Materiais e Materiais Ortopédicos e Corretivos (OPME)</v>
          </cell>
          <cell r="F423" t="str">
            <v>07.160.019/0001-44</v>
          </cell>
          <cell r="G423" t="str">
            <v>VITALE COMERCIO SA</v>
          </cell>
          <cell r="H423" t="str">
            <v>B</v>
          </cell>
          <cell r="I423" t="str">
            <v>S</v>
          </cell>
          <cell r="J423" t="str">
            <v>159394</v>
          </cell>
          <cell r="K423" t="str">
            <v>02/10/2024</v>
          </cell>
          <cell r="L423" t="str">
            <v>26241007160019000144550010001593941722000183</v>
          </cell>
          <cell r="M423" t="str">
            <v>26 - Pernambuco</v>
          </cell>
          <cell r="N423">
            <v>620</v>
          </cell>
        </row>
        <row r="424">
          <cell r="C424" t="str">
            <v>HOSPITAL PELÓPIDAS SILVEIRA - CG Nº 017/2022</v>
          </cell>
          <cell r="E424" t="str">
            <v>3.13 - Materiais e Materiais Ortopédicos e Corretivos (OPME)</v>
          </cell>
          <cell r="F424" t="str">
            <v>07.160.019/0001-44</v>
          </cell>
          <cell r="G424" t="str">
            <v>VITALE COMERCIO SA</v>
          </cell>
          <cell r="H424" t="str">
            <v>B</v>
          </cell>
          <cell r="I424" t="str">
            <v>S</v>
          </cell>
          <cell r="J424" t="str">
            <v>159495</v>
          </cell>
          <cell r="K424" t="str">
            <v>03/10/2024</v>
          </cell>
          <cell r="L424" t="str">
            <v>26241007160019000144550010001594951332539188</v>
          </cell>
          <cell r="M424" t="str">
            <v>26 - Pernambuco</v>
          </cell>
          <cell r="N424">
            <v>310</v>
          </cell>
        </row>
        <row r="425">
          <cell r="C425" t="str">
            <v>HOSPITAL PELÓPIDAS SILVEIRA - CG Nº 017/2022</v>
          </cell>
          <cell r="E425" t="str">
            <v>3.13 - Materiais e Materiais Ortopédicos e Corretivos (OPME)</v>
          </cell>
          <cell r="F425" t="str">
            <v>07.160.019/0001-44</v>
          </cell>
          <cell r="G425" t="str">
            <v>VITALE COMERCIO SA</v>
          </cell>
          <cell r="H425" t="str">
            <v>B</v>
          </cell>
          <cell r="I425" t="str">
            <v>S</v>
          </cell>
          <cell r="J425" t="str">
            <v>159564</v>
          </cell>
          <cell r="K425" t="str">
            <v>04/10/2024</v>
          </cell>
          <cell r="L425" t="str">
            <v>26241007160019000144550010001595641252700682</v>
          </cell>
          <cell r="M425" t="str">
            <v>26 - Pernambuco</v>
          </cell>
          <cell r="N425">
            <v>310</v>
          </cell>
        </row>
        <row r="426">
          <cell r="C426" t="str">
            <v>HOSPITAL PELÓPIDAS SILVEIRA - CG Nº 017/2022</v>
          </cell>
          <cell r="E426" t="str">
            <v>3.13 - Materiais e Materiais Ortopédicos e Corretivos (OPME)</v>
          </cell>
          <cell r="F426" t="str">
            <v>07.160.019/0001-44</v>
          </cell>
          <cell r="G426" t="str">
            <v>VITALE COMERCIO SA</v>
          </cell>
          <cell r="H426" t="str">
            <v>B</v>
          </cell>
          <cell r="I426" t="str">
            <v>S</v>
          </cell>
          <cell r="J426" t="str">
            <v>160081</v>
          </cell>
          <cell r="K426" t="str">
            <v>14/10/2024</v>
          </cell>
          <cell r="L426" t="str">
            <v>26241007160019000144550010001600811871574597</v>
          </cell>
          <cell r="M426" t="str">
            <v>26 - Pernambuco</v>
          </cell>
          <cell r="N426">
            <v>1300</v>
          </cell>
        </row>
        <row r="427">
          <cell r="C427" t="str">
            <v>HOSPITAL PELÓPIDAS SILVEIRA - CG Nº 017/2022</v>
          </cell>
          <cell r="E427" t="str">
            <v>3.13 - Materiais e Materiais Ortopédicos e Corretivos (OPME)</v>
          </cell>
          <cell r="F427" t="str">
            <v>07.160.019/0001-44</v>
          </cell>
          <cell r="G427" t="str">
            <v>VITALE COMERCIO SA</v>
          </cell>
          <cell r="H427" t="str">
            <v>B</v>
          </cell>
          <cell r="I427" t="str">
            <v>S</v>
          </cell>
          <cell r="J427" t="str">
            <v>160086</v>
          </cell>
          <cell r="K427" t="str">
            <v>14/10/2024</v>
          </cell>
          <cell r="L427" t="str">
            <v>26241007160019000144550010001600861795295552</v>
          </cell>
          <cell r="M427" t="str">
            <v>26 - Pernambuco</v>
          </cell>
          <cell r="N427">
            <v>3900</v>
          </cell>
        </row>
        <row r="428">
          <cell r="C428" t="str">
            <v>HOSPITAL PELÓPIDAS SILVEIRA - CG Nº 017/2022</v>
          </cell>
          <cell r="E428" t="str">
            <v>3.13 - Materiais e Materiais Ortopédicos e Corretivos (OPME)</v>
          </cell>
          <cell r="F428" t="str">
            <v>07.160.019/0001-44</v>
          </cell>
          <cell r="G428" t="str">
            <v>VITALE COMERCIO SA</v>
          </cell>
          <cell r="H428" t="str">
            <v>B</v>
          </cell>
          <cell r="I428" t="str">
            <v>S</v>
          </cell>
          <cell r="J428" t="str">
            <v>160113</v>
          </cell>
          <cell r="K428" t="str">
            <v>14/10/2024</v>
          </cell>
          <cell r="L428" t="str">
            <v>26241007160019000144550010001601131649601473</v>
          </cell>
          <cell r="M428" t="str">
            <v>26 - Pernambuco</v>
          </cell>
          <cell r="N428">
            <v>1610</v>
          </cell>
        </row>
        <row r="429">
          <cell r="C429" t="str">
            <v>HOSPITAL PELÓPIDAS SILVEIRA - CG Nº 017/2022</v>
          </cell>
          <cell r="E429" t="str">
            <v>3.13 - Materiais e Materiais Ortopédicos e Corretivos (OPME)</v>
          </cell>
          <cell r="F429" t="str">
            <v>07.160.019/0001-44</v>
          </cell>
          <cell r="G429" t="str">
            <v>VITALE COMERCIO SA</v>
          </cell>
          <cell r="H429" t="str">
            <v>B</v>
          </cell>
          <cell r="I429" t="str">
            <v>S</v>
          </cell>
          <cell r="J429" t="str">
            <v>160204</v>
          </cell>
          <cell r="K429" t="str">
            <v>14/10/2024</v>
          </cell>
          <cell r="L429" t="str">
            <v>26241007160019000144550010001602041318883753</v>
          </cell>
          <cell r="M429" t="str">
            <v>26 - Pernambuco</v>
          </cell>
          <cell r="N429">
            <v>1300</v>
          </cell>
        </row>
        <row r="430">
          <cell r="C430" t="str">
            <v>HOSPITAL PELÓPIDAS SILVEIRA - CG Nº 017/2022</v>
          </cell>
          <cell r="E430" t="str">
            <v>3.13 - Materiais e Materiais Ortopédicos e Corretivos (OPME)</v>
          </cell>
          <cell r="F430" t="str">
            <v>07.160.019/0001-44</v>
          </cell>
          <cell r="G430" t="str">
            <v>VITALE COMERCIO SA</v>
          </cell>
          <cell r="H430" t="str">
            <v>B</v>
          </cell>
          <cell r="I430" t="str">
            <v>S</v>
          </cell>
          <cell r="J430" t="str">
            <v>160584</v>
          </cell>
          <cell r="K430" t="str">
            <v>17/10/2024</v>
          </cell>
          <cell r="L430" t="str">
            <v>26241007160019000144550010001605841696051240</v>
          </cell>
          <cell r="M430" t="str">
            <v>26 - Pernambuco</v>
          </cell>
          <cell r="N430">
            <v>1300</v>
          </cell>
        </row>
        <row r="431">
          <cell r="C431" t="str">
            <v>HOSPITAL PELÓPIDAS SILVEIRA - CG Nº 017/2022</v>
          </cell>
          <cell r="E431" t="str">
            <v>3.13 - Materiais e Materiais Ortopédicos e Corretivos (OPME)</v>
          </cell>
          <cell r="F431" t="str">
            <v>07.160.019/0001-44</v>
          </cell>
          <cell r="G431" t="str">
            <v>VITALE COMERCIO SA</v>
          </cell>
          <cell r="H431" t="str">
            <v>B</v>
          </cell>
          <cell r="I431" t="str">
            <v>S</v>
          </cell>
          <cell r="J431" t="str">
            <v>160587</v>
          </cell>
          <cell r="K431" t="str">
            <v>17/10/2024</v>
          </cell>
          <cell r="L431" t="str">
            <v>26241007160019000144550010001605871758137234</v>
          </cell>
          <cell r="M431" t="str">
            <v>26 - Pernambuco</v>
          </cell>
          <cell r="N431">
            <v>1610</v>
          </cell>
        </row>
        <row r="432">
          <cell r="C432" t="str">
            <v>HOSPITAL PELÓPIDAS SILVEIRA - CG Nº 017/2022</v>
          </cell>
          <cell r="E432" t="str">
            <v>3.13 - Materiais e Materiais Ortopédicos e Corretivos (OPME)</v>
          </cell>
          <cell r="F432" t="str">
            <v>07.160.019/0001-44</v>
          </cell>
          <cell r="G432" t="str">
            <v>VITALE COMERCIO SA</v>
          </cell>
          <cell r="H432" t="str">
            <v>B</v>
          </cell>
          <cell r="I432" t="str">
            <v>S</v>
          </cell>
          <cell r="J432" t="str">
            <v>160609</v>
          </cell>
          <cell r="K432" t="str">
            <v>17/10/2024</v>
          </cell>
          <cell r="L432" t="str">
            <v>26241007160019000144550010001606091074483814</v>
          </cell>
          <cell r="M432" t="str">
            <v>26 - Pernambuco</v>
          </cell>
          <cell r="N432">
            <v>1300</v>
          </cell>
        </row>
        <row r="433">
          <cell r="C433" t="str">
            <v>HOSPITAL PELÓPIDAS SILVEIRA - CG Nº 017/2022</v>
          </cell>
          <cell r="E433" t="str">
            <v>3.13 - Materiais e Materiais Ortopédicos e Corretivos (OPME)</v>
          </cell>
          <cell r="F433" t="str">
            <v>07.160.019/0001-44</v>
          </cell>
          <cell r="G433" t="str">
            <v>VITALE COMERCIO SA</v>
          </cell>
          <cell r="H433" t="str">
            <v>B</v>
          </cell>
          <cell r="I433" t="str">
            <v>S</v>
          </cell>
          <cell r="J433" t="str">
            <v>161029</v>
          </cell>
          <cell r="K433" t="str">
            <v>24/10/2024</v>
          </cell>
          <cell r="L433" t="str">
            <v>26241007160019000144550010001610291295721429</v>
          </cell>
          <cell r="M433" t="str">
            <v>26 - Pernambuco</v>
          </cell>
          <cell r="N433">
            <v>310</v>
          </cell>
        </row>
        <row r="434">
          <cell r="C434" t="str">
            <v>HOSPITAL PELÓPIDAS SILVEIRA - CG Nº 017/2022</v>
          </cell>
          <cell r="E434" t="str">
            <v>3.13 - Materiais e Materiais Ortopédicos e Corretivos (OPME)</v>
          </cell>
          <cell r="F434" t="str">
            <v>07.160.019/0001-44</v>
          </cell>
          <cell r="G434" t="str">
            <v>VITALE COMERCIO SA</v>
          </cell>
          <cell r="H434" t="str">
            <v>B</v>
          </cell>
          <cell r="I434" t="str">
            <v>S</v>
          </cell>
          <cell r="J434" t="str">
            <v>161034</v>
          </cell>
          <cell r="K434" t="str">
            <v>24/10/2024</v>
          </cell>
          <cell r="L434" t="str">
            <v>26241007160019000144550010001610341097280191</v>
          </cell>
          <cell r="M434" t="str">
            <v>26 - Pernambuco</v>
          </cell>
          <cell r="N434">
            <v>310</v>
          </cell>
        </row>
        <row r="435">
          <cell r="C435" t="str">
            <v>HOSPITAL PELÓPIDAS SILVEIRA - CG Nº 017/2022</v>
          </cell>
          <cell r="E435" t="str">
            <v>3.13 - Materiais e Materiais Ortopédicos e Corretivos (OPME)</v>
          </cell>
          <cell r="F435" t="str">
            <v>07.160.019/0001-44</v>
          </cell>
          <cell r="G435" t="str">
            <v>VITALE COMERCIO SA</v>
          </cell>
          <cell r="H435" t="str">
            <v>B</v>
          </cell>
          <cell r="I435" t="str">
            <v>S</v>
          </cell>
          <cell r="J435" t="str">
            <v>161038</v>
          </cell>
          <cell r="K435" t="str">
            <v>24/10/2024</v>
          </cell>
          <cell r="L435" t="str">
            <v>26241007160019000144550010001610381987933686</v>
          </cell>
          <cell r="M435" t="str">
            <v>26 - Pernambuco</v>
          </cell>
          <cell r="N435">
            <v>4210</v>
          </cell>
        </row>
        <row r="436">
          <cell r="C436" t="str">
            <v>HOSPITAL PELÓPIDAS SILVEIRA - CG Nº 017/2022</v>
          </cell>
          <cell r="E436" t="str">
            <v>3.13 - Materiais e Materiais Ortopédicos e Corretivos (OPME)</v>
          </cell>
          <cell r="F436" t="str">
            <v>07.160.019/0001-44</v>
          </cell>
          <cell r="G436" t="str">
            <v>VITALE COMERCIO SA</v>
          </cell>
          <cell r="H436" t="str">
            <v>B</v>
          </cell>
          <cell r="I436" t="str">
            <v>S</v>
          </cell>
          <cell r="J436" t="str">
            <v>161042</v>
          </cell>
          <cell r="K436" t="str">
            <v>24/10/2024</v>
          </cell>
          <cell r="L436" t="str">
            <v>26241007160019000144550010001610421621891257</v>
          </cell>
          <cell r="M436" t="str">
            <v>26 - Pernambuco</v>
          </cell>
          <cell r="N436">
            <v>2600</v>
          </cell>
        </row>
        <row r="437">
          <cell r="C437" t="str">
            <v>HOSPITAL PELÓPIDAS SILVEIRA - CG Nº 017/2022</v>
          </cell>
          <cell r="E437" t="str">
            <v>3.13 - Materiais e Materiais Ortopédicos e Corretivos (OPME)</v>
          </cell>
          <cell r="F437" t="str">
            <v>07.160.019/0001-44</v>
          </cell>
          <cell r="G437" t="str">
            <v>VITALE COMERCIO SA</v>
          </cell>
          <cell r="H437" t="str">
            <v>B</v>
          </cell>
          <cell r="I437" t="str">
            <v>S</v>
          </cell>
          <cell r="J437" t="str">
            <v>161047</v>
          </cell>
          <cell r="K437" t="str">
            <v>24/10/2024</v>
          </cell>
          <cell r="L437" t="str">
            <v>26241007160019000144550010001610471625265187</v>
          </cell>
          <cell r="M437" t="str">
            <v>26 - Pernambuco</v>
          </cell>
          <cell r="N437">
            <v>1300</v>
          </cell>
        </row>
        <row r="438">
          <cell r="C438" t="str">
            <v>HOSPITAL PELÓPIDAS SILVEIRA - CG Nº 017/2022</v>
          </cell>
          <cell r="E438" t="str">
            <v>3.13 - Materiais e Materiais Ortopédicos e Corretivos (OPME)</v>
          </cell>
          <cell r="F438" t="str">
            <v>07.160.019/0001-44</v>
          </cell>
          <cell r="G438" t="str">
            <v>VITALE COMERCIO SA</v>
          </cell>
          <cell r="H438" t="str">
            <v>B</v>
          </cell>
          <cell r="I438" t="str">
            <v>S</v>
          </cell>
          <cell r="J438" t="str">
            <v>161664</v>
          </cell>
          <cell r="K438" t="str">
            <v>31/10/2024</v>
          </cell>
          <cell r="L438" t="str">
            <v>26241007160019000144550010001616641500954924</v>
          </cell>
          <cell r="M438" t="str">
            <v>26 - Pernambuco</v>
          </cell>
          <cell r="N438">
            <v>1300</v>
          </cell>
        </row>
        <row r="439">
          <cell r="C439" t="str">
            <v>HOSPITAL PELÓPIDAS SILVEIRA - CG Nº 017/2022</v>
          </cell>
          <cell r="E439" t="str">
            <v>3.13 - Materiais e Materiais Ortopédicos e Corretivos (OPME)</v>
          </cell>
          <cell r="F439" t="str">
            <v>07.160.019/0001-44</v>
          </cell>
          <cell r="G439" t="str">
            <v>VITALE COMERCIO SA</v>
          </cell>
          <cell r="H439" t="str">
            <v>B</v>
          </cell>
          <cell r="I439" t="str">
            <v>S</v>
          </cell>
          <cell r="J439" t="str">
            <v>161672</v>
          </cell>
          <cell r="K439" t="str">
            <v>31/10/2024</v>
          </cell>
          <cell r="L439" t="str">
            <v>26241007160019000144550010001616721542616204</v>
          </cell>
          <cell r="M439" t="str">
            <v>26 - Pernambuco</v>
          </cell>
          <cell r="N439">
            <v>1300</v>
          </cell>
        </row>
        <row r="440">
          <cell r="C440" t="str">
            <v>HOSPITAL PELÓPIDAS SILVEIRA - CG Nº 017/2022</v>
          </cell>
          <cell r="E440" t="str">
            <v>3.13 - Materiais e Materiais Ortopédicos e Corretivos (OPME)</v>
          </cell>
          <cell r="F440" t="str">
            <v>07.160.019/0001-44</v>
          </cell>
          <cell r="G440" t="str">
            <v>VITALE COMERCIO SA</v>
          </cell>
          <cell r="H440" t="str">
            <v>B</v>
          </cell>
          <cell r="I440" t="str">
            <v>S</v>
          </cell>
          <cell r="J440" t="str">
            <v>161673</v>
          </cell>
          <cell r="K440" t="str">
            <v>31/10/2024</v>
          </cell>
          <cell r="L440" t="str">
            <v>26241007160019000144550010001616731109859748</v>
          </cell>
          <cell r="M440" t="str">
            <v>26 - Pernambuco</v>
          </cell>
          <cell r="N440">
            <v>310</v>
          </cell>
        </row>
        <row r="441">
          <cell r="C441" t="str">
            <v>HOSPITAL PELÓPIDAS SILVEIRA - CG Nº 017/2022</v>
          </cell>
          <cell r="E441" t="str">
            <v>3.13 - Materiais e Materiais Ortopédicos e Corretivos (OPME)</v>
          </cell>
          <cell r="F441" t="str">
            <v>07.160.019/0001-44</v>
          </cell>
          <cell r="G441" t="str">
            <v>VITALE COMERCIO SA</v>
          </cell>
          <cell r="H441" t="str">
            <v>B</v>
          </cell>
          <cell r="I441" t="str">
            <v>S</v>
          </cell>
          <cell r="J441" t="str">
            <v>161682</v>
          </cell>
          <cell r="K441" t="str">
            <v>31/10/2024</v>
          </cell>
          <cell r="L441" t="str">
            <v>26241007160019000144550010001616821970298592</v>
          </cell>
          <cell r="M441" t="str">
            <v>26 - Pernambuco</v>
          </cell>
          <cell r="N441">
            <v>1300</v>
          </cell>
        </row>
        <row r="442">
          <cell r="C442" t="str">
            <v>HOSPITAL PELÓPIDAS SILVEIRA - CG Nº 017/2022</v>
          </cell>
          <cell r="E442" t="str">
            <v>3.13 - Materiais e Materiais Ortopédicos e Corretivos (OPME)</v>
          </cell>
          <cell r="F442" t="str">
            <v>07.160.019/0001-44</v>
          </cell>
          <cell r="G442" t="str">
            <v>VITALE COMERCIO SA</v>
          </cell>
          <cell r="H442" t="str">
            <v>B</v>
          </cell>
          <cell r="I442" t="str">
            <v>S</v>
          </cell>
          <cell r="J442" t="str">
            <v>161688</v>
          </cell>
          <cell r="K442" t="str">
            <v>31/10/2024</v>
          </cell>
          <cell r="L442" t="str">
            <v>26241007160019000144550010001616881933624558</v>
          </cell>
          <cell r="M442" t="str">
            <v>26 - Pernambuco</v>
          </cell>
          <cell r="N442">
            <v>2910</v>
          </cell>
        </row>
        <row r="443">
          <cell r="C443" t="str">
            <v>HOSPITAL PELÓPIDAS SILVEIRA - CG Nº 017/2022</v>
          </cell>
          <cell r="E443" t="str">
            <v>3.13 - Materiais e Materiais Ortopédicos e Corretivos (OPME)</v>
          </cell>
          <cell r="F443" t="str">
            <v>07.160.019/0001-44</v>
          </cell>
          <cell r="G443" t="str">
            <v>VITALE COMERCIO SA</v>
          </cell>
          <cell r="H443" t="str">
            <v>B</v>
          </cell>
          <cell r="I443" t="str">
            <v>S</v>
          </cell>
          <cell r="J443" t="str">
            <v>161690</v>
          </cell>
          <cell r="K443" t="str">
            <v>31/10/2024</v>
          </cell>
          <cell r="L443" t="str">
            <v>26241007160019000144550010001616901704043016</v>
          </cell>
          <cell r="M443" t="str">
            <v>26 - Pernambuco</v>
          </cell>
          <cell r="N443">
            <v>310</v>
          </cell>
        </row>
        <row r="444">
          <cell r="C444" t="str">
            <v>HOSPITAL PELÓPIDAS SILVEIRA - CG Nº 017/2022</v>
          </cell>
          <cell r="E444" t="str">
            <v>3.13 - Materiais e Materiais Ortopédicos e Corretivos (OPME)</v>
          </cell>
          <cell r="F444" t="str">
            <v>07.160.019/0001-44</v>
          </cell>
          <cell r="G444" t="str">
            <v>VITALE COMERCIO SA</v>
          </cell>
          <cell r="H444" t="str">
            <v>B</v>
          </cell>
          <cell r="I444" t="str">
            <v>S</v>
          </cell>
          <cell r="J444" t="str">
            <v>161693</v>
          </cell>
          <cell r="K444" t="str">
            <v>31/10/2024</v>
          </cell>
          <cell r="L444" t="str">
            <v>26241007160019000144550010001616931671051181</v>
          </cell>
          <cell r="M444" t="str">
            <v>26 - Pernambuco</v>
          </cell>
          <cell r="N444">
            <v>1300</v>
          </cell>
        </row>
        <row r="445">
          <cell r="C445" t="str">
            <v>HOSPITAL PELÓPIDAS SILVEIRA - CG Nº 017/2022</v>
          </cell>
          <cell r="E445" t="str">
            <v>3.11 - Material Laboratorial</v>
          </cell>
          <cell r="F445" t="str">
            <v>10.779.833/0001-56</v>
          </cell>
          <cell r="G445" t="str">
            <v>MEDICAL MERCANTIL DE APAR MEDICA LTDA</v>
          </cell>
          <cell r="H445" t="str">
            <v>B</v>
          </cell>
          <cell r="I445" t="str">
            <v>S</v>
          </cell>
          <cell r="J445" t="str">
            <v>000619558</v>
          </cell>
          <cell r="K445" t="str">
            <v>29/10/2024</v>
          </cell>
          <cell r="L445" t="str">
            <v>26241010779833000156550010006195581621582003</v>
          </cell>
          <cell r="M445" t="str">
            <v>26 - Pernambuco</v>
          </cell>
          <cell r="N445">
            <v>309.39999999999998</v>
          </cell>
        </row>
        <row r="446">
          <cell r="C446" t="str">
            <v>HOSPITAL PELÓPIDAS SILVEIRA - CG Nº 017/2022</v>
          </cell>
          <cell r="E446" t="str">
            <v>3.11 - Material Laboratorial</v>
          </cell>
          <cell r="F446" t="str">
            <v>49.341.441/0001-46</v>
          </cell>
          <cell r="G446" t="str">
            <v>TUPAN HOSPITALAR LTDA</v>
          </cell>
          <cell r="H446" t="str">
            <v>B</v>
          </cell>
          <cell r="I446" t="str">
            <v>S</v>
          </cell>
          <cell r="J446" t="str">
            <v>000000904</v>
          </cell>
          <cell r="K446" t="str">
            <v>09/10/2024</v>
          </cell>
          <cell r="L446" t="str">
            <v>26241049341441000146550010000009041000099370</v>
          </cell>
          <cell r="M446" t="str">
            <v>26 - Pernambuco</v>
          </cell>
          <cell r="N446">
            <v>1281</v>
          </cell>
        </row>
        <row r="447">
          <cell r="C447" t="str">
            <v>HOSPITAL PELÓPIDAS SILVEIRA - CG Nº 017/2022</v>
          </cell>
          <cell r="E447" t="str">
            <v>3.11 - Material Laboratorial</v>
          </cell>
          <cell r="F447" t="str">
            <v>10.779.833/0003-18</v>
          </cell>
          <cell r="G447" t="str">
            <v>MEDICAL MERCANTIL DE APARELHAGEM MEDICA LTDA</v>
          </cell>
          <cell r="H447" t="str">
            <v>B</v>
          </cell>
          <cell r="I447" t="str">
            <v>S</v>
          </cell>
          <cell r="J447" t="str">
            <v>000000001</v>
          </cell>
          <cell r="K447" t="str">
            <v>03/10/2024</v>
          </cell>
          <cell r="L447" t="str">
            <v>26241010779833000318550010000000011202500002</v>
          </cell>
          <cell r="M447" t="str">
            <v>26 - Pernambuco</v>
          </cell>
          <cell r="N447">
            <v>17500</v>
          </cell>
        </row>
        <row r="448">
          <cell r="C448" t="str">
            <v>HOSPITAL PELÓPIDAS SILVEIRA - CG Nº 017/2022</v>
          </cell>
          <cell r="E448" t="str">
            <v>3.7 - Material de Limpeza e Produtos de Hgienização</v>
          </cell>
          <cell r="F448" t="str">
            <v>24.436.602/0001-54</v>
          </cell>
          <cell r="G448" t="str">
            <v>ART CIRURGICA COMERCIO DE PRODUTOS HOSPITALARES LTDA</v>
          </cell>
          <cell r="H448" t="str">
            <v>B</v>
          </cell>
          <cell r="I448" t="str">
            <v>S</v>
          </cell>
          <cell r="J448" t="str">
            <v>000141312</v>
          </cell>
          <cell r="K448" t="str">
            <v>22/10/2024</v>
          </cell>
          <cell r="L448" t="str">
            <v>26241024436602000154550010001413121143336001</v>
          </cell>
          <cell r="M448" t="str">
            <v>26 - Pernambuco</v>
          </cell>
          <cell r="N448">
            <v>1400</v>
          </cell>
        </row>
        <row r="449">
          <cell r="C449" t="str">
            <v>HOSPITAL PELÓPIDAS SILVEIRA - CG Nº 017/2022</v>
          </cell>
          <cell r="E449" t="str">
            <v>3.7 - Material de Limpeza e Produtos de Hgienização</v>
          </cell>
          <cell r="F449" t="str">
            <v>24.436.602/0001-54</v>
          </cell>
          <cell r="G449" t="str">
            <v>ART CIRURGICA COMERCIO DE PRODUTOS HOSPITALARES LTDA</v>
          </cell>
          <cell r="H449" t="str">
            <v>B</v>
          </cell>
          <cell r="I449" t="str">
            <v>S</v>
          </cell>
          <cell r="J449" t="str">
            <v>000141385</v>
          </cell>
          <cell r="K449" t="str">
            <v>23/10/2024</v>
          </cell>
          <cell r="L449" t="str">
            <v>26241024436602000154550010001413851143409005</v>
          </cell>
          <cell r="M449" t="str">
            <v>26 - Pernambuco</v>
          </cell>
          <cell r="N449">
            <v>540</v>
          </cell>
        </row>
        <row r="450">
          <cell r="C450" t="str">
            <v>HOSPITAL PELÓPIDAS SILVEIRA - CG Nº 017/2022</v>
          </cell>
          <cell r="E450" t="str">
            <v>3.7 - Material de Limpeza e Produtos de Hgienização</v>
          </cell>
          <cell r="F450" t="str">
            <v>08.674.752/0001-40</v>
          </cell>
          <cell r="G450" t="str">
            <v>CIRURGICA MONTEBELLO LTDA</v>
          </cell>
          <cell r="H450" t="str">
            <v>B</v>
          </cell>
          <cell r="I450" t="str">
            <v>S</v>
          </cell>
          <cell r="J450" t="str">
            <v>000215437</v>
          </cell>
          <cell r="K450" t="str">
            <v>30/10/2024</v>
          </cell>
          <cell r="L450" t="str">
            <v>26241008674752000140550010002154371440884553</v>
          </cell>
          <cell r="M450" t="str">
            <v>26 - Pernambuco</v>
          </cell>
          <cell r="N450">
            <v>3367.44</v>
          </cell>
        </row>
        <row r="451">
          <cell r="C451" t="str">
            <v>HOSPITAL PELÓPIDAS SILVEIRA - CG Nº 017/2022</v>
          </cell>
          <cell r="E451" t="str">
            <v>3.7 - Material de Limpeza e Produtos de Hgienização</v>
          </cell>
          <cell r="F451" t="str">
            <v>67.729.178/0006-53</v>
          </cell>
          <cell r="G451" t="str">
            <v>COMERCIAL CIRURGICA RIOCLARENSE LTDA</v>
          </cell>
          <cell r="H451" t="str">
            <v>B</v>
          </cell>
          <cell r="I451" t="str">
            <v>S</v>
          </cell>
          <cell r="J451" t="str">
            <v>0087736</v>
          </cell>
          <cell r="K451" t="str">
            <v>17/10/2024</v>
          </cell>
          <cell r="L451" t="str">
            <v>26241067729178000653550010000877361747626412</v>
          </cell>
          <cell r="M451" t="str">
            <v>26 - Pernambuco</v>
          </cell>
          <cell r="N451">
            <v>499.2</v>
          </cell>
        </row>
        <row r="452">
          <cell r="C452" t="str">
            <v>HOSPITAL PELÓPIDAS SILVEIRA - CG Nº 017/2022</v>
          </cell>
          <cell r="E452" t="str">
            <v>3.7 - Material de Limpeza e Produtos de Hgienização</v>
          </cell>
          <cell r="F452" t="str">
            <v>05.044.056/0001-61</v>
          </cell>
          <cell r="G452" t="str">
            <v>DMH PRODUTOS HOSPITALARES LTDA EPP</v>
          </cell>
          <cell r="H452" t="str">
            <v>B</v>
          </cell>
          <cell r="I452" t="str">
            <v>S</v>
          </cell>
          <cell r="J452" t="str">
            <v>25057</v>
          </cell>
          <cell r="K452" t="str">
            <v>01/10/2024</v>
          </cell>
          <cell r="L452" t="str">
            <v>26241005044056000161550010000250571685671067</v>
          </cell>
          <cell r="M452" t="str">
            <v>26 - Pernambuco</v>
          </cell>
          <cell r="N452">
            <v>1323.28</v>
          </cell>
        </row>
        <row r="453">
          <cell r="C453" t="str">
            <v>HOSPITAL PELÓPIDAS SILVEIRA - CG Nº 017/2022</v>
          </cell>
          <cell r="E453" t="str">
            <v>3.7 - Material de Limpeza e Produtos de Hgienização</v>
          </cell>
          <cell r="F453" t="str">
            <v>05.044.056/0001-61</v>
          </cell>
          <cell r="G453" t="str">
            <v>DMH PRODUTOS HOSPITALARES LTDA EPP</v>
          </cell>
          <cell r="H453" t="str">
            <v>B</v>
          </cell>
          <cell r="I453" t="str">
            <v>S</v>
          </cell>
          <cell r="J453" t="str">
            <v>25094</v>
          </cell>
          <cell r="K453" t="str">
            <v>09/10/2024</v>
          </cell>
          <cell r="L453" t="str">
            <v>26241005044056000161550010000250941130587263</v>
          </cell>
          <cell r="M453" t="str">
            <v>26 - Pernambuco</v>
          </cell>
          <cell r="N453">
            <v>866.4</v>
          </cell>
        </row>
        <row r="454">
          <cell r="C454" t="str">
            <v>HOSPITAL PELÓPIDAS SILVEIRA - CG Nº 017/2022</v>
          </cell>
          <cell r="E454" t="str">
            <v>3.7 - Material de Limpeza e Produtos de Hgienização</v>
          </cell>
          <cell r="F454" t="str">
            <v>05.044.056/0001-61</v>
          </cell>
          <cell r="G454" t="str">
            <v>DMH PRODUTOS HOSPITALARES LTDA EPP</v>
          </cell>
          <cell r="H454" t="str">
            <v>B</v>
          </cell>
          <cell r="I454" t="str">
            <v>S</v>
          </cell>
          <cell r="J454" t="str">
            <v>25125</v>
          </cell>
          <cell r="K454" t="str">
            <v>18/10/2024</v>
          </cell>
          <cell r="L454" t="str">
            <v>26241005044056000161550010000251251638843711</v>
          </cell>
          <cell r="M454" t="str">
            <v>26 - Pernambuco</v>
          </cell>
          <cell r="N454">
            <v>297.7</v>
          </cell>
        </row>
        <row r="455">
          <cell r="C455" t="str">
            <v>HOSPITAL PELÓPIDAS SILVEIRA - CG Nº 017/2022</v>
          </cell>
          <cell r="E455" t="str">
            <v>3.7 - Material de Limpeza e Produtos de Hgienização</v>
          </cell>
          <cell r="F455" t="str">
            <v>05.044.056/0001-61</v>
          </cell>
          <cell r="G455" t="str">
            <v>DMH PRODUTOS HOSPITALARES LTDA EPP</v>
          </cell>
          <cell r="H455" t="str">
            <v>B</v>
          </cell>
          <cell r="I455" t="str">
            <v>S</v>
          </cell>
          <cell r="J455" t="str">
            <v>25146</v>
          </cell>
          <cell r="K455" t="str">
            <v>24/10/2024</v>
          </cell>
          <cell r="L455" t="str">
            <v>26241005044056000161550010000251461101016324</v>
          </cell>
          <cell r="M455" t="str">
            <v>26 - Pernambuco</v>
          </cell>
          <cell r="N455">
            <v>1128</v>
          </cell>
        </row>
        <row r="456">
          <cell r="C456" t="str">
            <v>HOSPITAL PELÓPIDAS SILVEIRA - CG Nº 017/2022</v>
          </cell>
          <cell r="E456" t="str">
            <v>3.7 - Material de Limpeza e Produtos de Hgienização</v>
          </cell>
          <cell r="F456" t="str">
            <v>09.441.460/0001-20</v>
          </cell>
          <cell r="G456" t="str">
            <v>PADRAO DIST DE PRODUTOS E EQUIP HOSP PADRE CALLOU LTDA</v>
          </cell>
          <cell r="H456" t="str">
            <v>B</v>
          </cell>
          <cell r="I456" t="str">
            <v>S</v>
          </cell>
          <cell r="J456" t="str">
            <v>000357968</v>
          </cell>
          <cell r="K456" t="str">
            <v>08/10/2024</v>
          </cell>
          <cell r="L456" t="str">
            <v>26241009441460000120550010003579681609877080</v>
          </cell>
          <cell r="M456" t="str">
            <v>26 - Pernambuco</v>
          </cell>
          <cell r="N456">
            <v>254.65</v>
          </cell>
        </row>
        <row r="457">
          <cell r="C457" t="str">
            <v>HOSPITAL PELÓPIDAS SILVEIRA - CG Nº 017/2022</v>
          </cell>
          <cell r="E457" t="str">
            <v>3.7 - Material de Limpeza e Produtos de Hgienização</v>
          </cell>
          <cell r="F457" t="str">
            <v>05.044.056/0001-61</v>
          </cell>
          <cell r="G457" t="str">
            <v>DMH PRODUTOS HOSPITALARES LTDA EPP</v>
          </cell>
          <cell r="H457" t="str">
            <v>B</v>
          </cell>
          <cell r="I457" t="str">
            <v>S</v>
          </cell>
          <cell r="J457" t="str">
            <v>25104</v>
          </cell>
          <cell r="K457" t="str">
            <v>11/10/2024</v>
          </cell>
          <cell r="L457" t="str">
            <v>26241005044056000161550010000251041884105438</v>
          </cell>
          <cell r="M457" t="str">
            <v>26 - Pernambuco</v>
          </cell>
          <cell r="N457">
            <v>5818.1</v>
          </cell>
        </row>
        <row r="458">
          <cell r="C458" t="str">
            <v>HOSPITAL PELÓPIDAS SILVEIRA - CG Nº 017/2022</v>
          </cell>
          <cell r="E458" t="str">
            <v>3.7 - Material de Limpeza e Produtos de Hgienização</v>
          </cell>
          <cell r="F458" t="str">
            <v>52.815.121/0001-95</v>
          </cell>
          <cell r="G458" t="str">
            <v>ANCORA - SUPRIMENTOS E DISTRIBUIÇÃO DE PROD DE HIGIENE LTDA</v>
          </cell>
          <cell r="H458" t="str">
            <v>B</v>
          </cell>
          <cell r="I458" t="str">
            <v>S</v>
          </cell>
          <cell r="J458" t="str">
            <v>480</v>
          </cell>
          <cell r="K458" t="str">
            <v>02/10/2024</v>
          </cell>
          <cell r="L458" t="str">
            <v>26241052815121000195550010000004801773736765</v>
          </cell>
          <cell r="M458" t="str">
            <v>26 - Pernambuco</v>
          </cell>
          <cell r="N458">
            <v>9826.2000000000007</v>
          </cell>
        </row>
        <row r="459">
          <cell r="C459" t="str">
            <v>HOSPITAL PELÓPIDAS SILVEIRA - CG Nº 017/2022</v>
          </cell>
          <cell r="E459" t="str">
            <v>3.7 - Material de Limpeza e Produtos de Hgienização</v>
          </cell>
          <cell r="F459" t="str">
            <v>52.815.121/0001-95</v>
          </cell>
          <cell r="G459" t="str">
            <v>ANCORA - SUPRIMENTOS E DISTRIBUIÇÃO DE PROD DE HIGIENE LTDA</v>
          </cell>
          <cell r="H459" t="str">
            <v>B</v>
          </cell>
          <cell r="I459" t="str">
            <v>S</v>
          </cell>
          <cell r="J459" t="str">
            <v>514</v>
          </cell>
          <cell r="K459" t="str">
            <v>29/10/2024</v>
          </cell>
          <cell r="L459" t="str">
            <v>26241052815121000195550010000005141935646790</v>
          </cell>
          <cell r="M459" t="str">
            <v>26 - Pernambuco</v>
          </cell>
          <cell r="N459">
            <v>11848</v>
          </cell>
        </row>
        <row r="460">
          <cell r="C460" t="str">
            <v>HOSPITAL PELÓPIDAS SILVEIRA - CG Nº 017/2022</v>
          </cell>
          <cell r="E460" t="str">
            <v>3.7 - Material de Limpeza e Produtos de Hgienização</v>
          </cell>
          <cell r="F460" t="str">
            <v>52.815.121/0001-95</v>
          </cell>
          <cell r="G460" t="str">
            <v>ANCORA - SUPRIMENTOS E DISTRIBUIÇÃO DE PROD DE HIGIENE LTDA</v>
          </cell>
          <cell r="H460" t="str">
            <v>B</v>
          </cell>
          <cell r="I460" t="str">
            <v>S</v>
          </cell>
          <cell r="J460" t="str">
            <v>516</v>
          </cell>
          <cell r="K460" t="str">
            <v>30/10/2024</v>
          </cell>
          <cell r="L460" t="str">
            <v>26241052815121000195550010000005161959751173</v>
          </cell>
          <cell r="M460" t="str">
            <v>26 - Pernambuco</v>
          </cell>
          <cell r="N460">
            <v>3132</v>
          </cell>
        </row>
        <row r="461">
          <cell r="C461" t="str">
            <v>HOSPITAL PELÓPIDAS SILVEIRA - CG Nº 017/2022</v>
          </cell>
          <cell r="E461" t="str">
            <v>3.7 - Material de Limpeza e Produtos de Hgienização</v>
          </cell>
          <cell r="F461" t="str">
            <v>52.815.121/0001-95</v>
          </cell>
          <cell r="G461" t="str">
            <v>ANCORA - SUPRIMENTOS E DISTRIBUIÇÃO DE PROD DE HIGIENE LTDA</v>
          </cell>
          <cell r="H461" t="str">
            <v>B</v>
          </cell>
          <cell r="I461" t="str">
            <v>S</v>
          </cell>
          <cell r="J461" t="str">
            <v>519</v>
          </cell>
          <cell r="K461" t="str">
            <v>31/10/2024</v>
          </cell>
          <cell r="L461" t="str">
            <v>26241052815121000195550010000005191134609591</v>
          </cell>
          <cell r="M461" t="str">
            <v>26 - Pernambuco</v>
          </cell>
          <cell r="N461">
            <v>1600</v>
          </cell>
        </row>
        <row r="462">
          <cell r="C462" t="str">
            <v>HOSPITAL PELÓPIDAS SILVEIRA - CG Nº 017/2022</v>
          </cell>
          <cell r="E462" t="str">
            <v>3.7 - Material de Limpeza e Produtos de Hgienização</v>
          </cell>
          <cell r="F462" t="str">
            <v>18.577.850/0001-12</v>
          </cell>
          <cell r="G462" t="str">
            <v>MATTOS DISTRIBUIDORA DE PRODUTOS DE LIMPEZA LTDA</v>
          </cell>
          <cell r="H462" t="str">
            <v>B</v>
          </cell>
          <cell r="I462" t="str">
            <v>S</v>
          </cell>
          <cell r="J462" t="str">
            <v>000010892</v>
          </cell>
          <cell r="K462" t="str">
            <v>14/10/2024</v>
          </cell>
          <cell r="L462" t="str">
            <v>26241018577850000112550010000108921000108930</v>
          </cell>
          <cell r="M462" t="str">
            <v>26 - Pernambuco</v>
          </cell>
          <cell r="N462">
            <v>12807.9</v>
          </cell>
        </row>
        <row r="463">
          <cell r="C463" t="str">
            <v>HOSPITAL PELÓPIDAS SILVEIRA - CG Nº 017/2022</v>
          </cell>
          <cell r="E463" t="str">
            <v>3.7 - Material de Limpeza e Produtos de Hgienização</v>
          </cell>
          <cell r="F463" t="str">
            <v>31.329.180/0001-83</v>
          </cell>
          <cell r="G463" t="str">
            <v>MAXXISUPRI COMERCIO DE SANEANTES EIRELI</v>
          </cell>
          <cell r="H463" t="str">
            <v>B</v>
          </cell>
          <cell r="I463" t="str">
            <v>S</v>
          </cell>
          <cell r="J463" t="str">
            <v>57538</v>
          </cell>
          <cell r="K463" t="str">
            <v>07/10/2024</v>
          </cell>
          <cell r="L463" t="str">
            <v>26241031329180000183550070000575381196332591</v>
          </cell>
          <cell r="M463" t="str">
            <v>26 - Pernambuco</v>
          </cell>
          <cell r="N463">
            <v>286.2</v>
          </cell>
        </row>
        <row r="464">
          <cell r="C464" t="str">
            <v>HOSPITAL PELÓPIDAS SILVEIRA - CG Nº 017/2022</v>
          </cell>
          <cell r="E464" t="str">
            <v>3.7 - Material de Limpeza e Produtos de Hgienização</v>
          </cell>
          <cell r="F464" t="str">
            <v>31.329.180/0001-83</v>
          </cell>
          <cell r="G464" t="str">
            <v>MAXXISUPRI COMERCIO DE SANEANTES EIRELI</v>
          </cell>
          <cell r="H464" t="str">
            <v>B</v>
          </cell>
          <cell r="I464" t="str">
            <v>S</v>
          </cell>
          <cell r="J464" t="str">
            <v>58371</v>
          </cell>
          <cell r="K464" t="str">
            <v>24/10/2024</v>
          </cell>
          <cell r="L464" t="str">
            <v>26241031329180000183550070000583711108131104</v>
          </cell>
          <cell r="M464" t="str">
            <v>26 - Pernambuco</v>
          </cell>
          <cell r="N464">
            <v>207.06</v>
          </cell>
        </row>
        <row r="465">
          <cell r="C465" t="str">
            <v>HOSPITAL PELÓPIDAS SILVEIRA - CG Nº 017/2022</v>
          </cell>
          <cell r="E465" t="str">
            <v>3.7 - Material de Limpeza e Produtos de Hgienização</v>
          </cell>
          <cell r="F465" t="str">
            <v>31.329.180/0001-83</v>
          </cell>
          <cell r="G465" t="str">
            <v>MAXXISUPRI COMERCIO DE SANEANTES EIRELI</v>
          </cell>
          <cell r="H465" t="str">
            <v>B</v>
          </cell>
          <cell r="I465" t="str">
            <v>S</v>
          </cell>
          <cell r="J465" t="str">
            <v>58347</v>
          </cell>
          <cell r="K465" t="str">
            <v>23/10/2024</v>
          </cell>
          <cell r="L465" t="str">
            <v>26241031329180000183550070000583471738016120</v>
          </cell>
          <cell r="M465" t="str">
            <v>26 - Pernambuco</v>
          </cell>
          <cell r="N465">
            <v>609.02</v>
          </cell>
        </row>
        <row r="466">
          <cell r="C466" t="str">
            <v>HOSPITAL PELÓPIDAS SILVEIRA - CG Nº 017/2022</v>
          </cell>
          <cell r="E466" t="str">
            <v>3.7 - Material de Limpeza e Produtos de Hgienização</v>
          </cell>
          <cell r="F466" t="str">
            <v>31.329.180/0001-83</v>
          </cell>
          <cell r="G466" t="str">
            <v>MAXXISUPRI COMERCIO DE SANEANTES EIRELI</v>
          </cell>
          <cell r="H466" t="str">
            <v>B</v>
          </cell>
          <cell r="I466" t="str">
            <v>S</v>
          </cell>
          <cell r="J466" t="str">
            <v>58736</v>
          </cell>
          <cell r="K466" t="str">
            <v>31/10/2024</v>
          </cell>
          <cell r="L466" t="str">
            <v>26241031329180000183550070000587361115121197</v>
          </cell>
          <cell r="M466" t="str">
            <v>26 - Pernambuco</v>
          </cell>
          <cell r="N466">
            <v>4590</v>
          </cell>
        </row>
        <row r="467">
          <cell r="C467" t="str">
            <v>HOSPITAL PELÓPIDAS SILVEIRA - CG Nº 017/2022</v>
          </cell>
          <cell r="E467" t="str">
            <v>3.7 - Material de Limpeza e Produtos de Hgienização</v>
          </cell>
          <cell r="F467" t="str">
            <v>31.329.180/0001-83</v>
          </cell>
          <cell r="G467" t="str">
            <v>MAXXISUPRI COMERCIO DE SANEANTES EIRELI</v>
          </cell>
          <cell r="H467" t="str">
            <v>B</v>
          </cell>
          <cell r="I467" t="str">
            <v>S</v>
          </cell>
          <cell r="J467" t="str">
            <v>58740</v>
          </cell>
          <cell r="K467" t="str">
            <v>31/10/2024</v>
          </cell>
          <cell r="L467" t="str">
            <v>26241031329180000183550070000587401722261121</v>
          </cell>
          <cell r="M467" t="str">
            <v>26 - Pernambuco</v>
          </cell>
          <cell r="N467">
            <v>1574.32</v>
          </cell>
        </row>
        <row r="468">
          <cell r="C468" t="str">
            <v>HOSPITAL PELÓPIDAS SILVEIRA - CG Nº 017/2022</v>
          </cell>
          <cell r="E468" t="str">
            <v>3.7 - Material de Limpeza e Produtos de Hgienização</v>
          </cell>
          <cell r="F468" t="str">
            <v>48.583.460/0001-16</v>
          </cell>
          <cell r="G468" t="str">
            <v>OMEGA DISTRIBUIDORA &amp; CONSULTORIA LTDA</v>
          </cell>
          <cell r="H468" t="str">
            <v>B</v>
          </cell>
          <cell r="I468" t="str">
            <v>S</v>
          </cell>
          <cell r="J468" t="str">
            <v>000680</v>
          </cell>
          <cell r="K468" t="str">
            <v>15/10/2024</v>
          </cell>
          <cell r="L468" t="str">
            <v>26241048583460000116550010000006801452755394</v>
          </cell>
          <cell r="M468" t="str">
            <v>26 - Pernambuco</v>
          </cell>
          <cell r="N468">
            <v>3890</v>
          </cell>
        </row>
        <row r="469">
          <cell r="C469" t="str">
            <v>HOSPITAL PELÓPIDAS SILVEIRA - CG Nº 017/2022</v>
          </cell>
          <cell r="E469" t="str">
            <v>3.7 - Material de Limpeza e Produtos de Hgienização</v>
          </cell>
          <cell r="F469" t="str">
            <v>11.336.321/0001-88</v>
          </cell>
          <cell r="G469" t="str">
            <v>SAMCLEAN COMERCIO E SERVICOS DE PRODUTOS</v>
          </cell>
          <cell r="H469" t="str">
            <v>B</v>
          </cell>
          <cell r="I469" t="str">
            <v>S</v>
          </cell>
          <cell r="J469" t="str">
            <v>21561</v>
          </cell>
          <cell r="K469" t="str">
            <v>02/10/2024</v>
          </cell>
          <cell r="L469" t="str">
            <v>26241011336321000188550010000215611273415480</v>
          </cell>
          <cell r="M469" t="str">
            <v>26 - Pernambuco</v>
          </cell>
          <cell r="N469">
            <v>1963.9</v>
          </cell>
        </row>
        <row r="470">
          <cell r="C470" t="str">
            <v>HOSPITAL PELÓPIDAS SILVEIRA - CG Nº 017/2022</v>
          </cell>
          <cell r="E470" t="str">
            <v>3.7 - Material de Limpeza e Produtos de Hgienização</v>
          </cell>
          <cell r="F470" t="str">
            <v>22.006.201/0001-39</v>
          </cell>
          <cell r="G470" t="str">
            <v>FORTPEL COMERCIO DE DESCARTAVEIS LTDA</v>
          </cell>
          <cell r="H470" t="str">
            <v>B</v>
          </cell>
          <cell r="I470" t="str">
            <v>S</v>
          </cell>
          <cell r="J470" t="str">
            <v>271413</v>
          </cell>
          <cell r="K470" t="str">
            <v>23/10/2024</v>
          </cell>
          <cell r="L470" t="str">
            <v>26241022006201000139550000002714131102714137</v>
          </cell>
          <cell r="M470" t="str">
            <v>26 - Pernambuco</v>
          </cell>
          <cell r="N470">
            <v>2814.9</v>
          </cell>
        </row>
        <row r="471">
          <cell r="C471" t="str">
            <v>HOSPITAL PELÓPIDAS SILVEIRA - CG Nº 017/2022</v>
          </cell>
          <cell r="E471" t="str">
            <v>3.7 - Material de Limpeza e Produtos de Hgienização</v>
          </cell>
          <cell r="F471" t="str">
            <v>31.329.180/0001-83</v>
          </cell>
          <cell r="G471" t="str">
            <v>MAXXISUPRI COMERCIO DE SANEANTES EIRELI</v>
          </cell>
          <cell r="H471" t="str">
            <v>B</v>
          </cell>
          <cell r="I471" t="str">
            <v>S</v>
          </cell>
          <cell r="J471" t="str">
            <v>57538</v>
          </cell>
          <cell r="K471" t="str">
            <v>07/10/2024</v>
          </cell>
          <cell r="L471" t="str">
            <v>26241031329180000183550070000575381196332591</v>
          </cell>
          <cell r="M471" t="str">
            <v>26 - Pernambuco</v>
          </cell>
          <cell r="N471">
            <v>2660.82</v>
          </cell>
        </row>
        <row r="472">
          <cell r="C472" t="str">
            <v>HOSPITAL PELÓPIDAS SILVEIRA - CG Nº 017/2022</v>
          </cell>
          <cell r="E472" t="str">
            <v>3.7 - Material de Limpeza e Produtos de Hgienização</v>
          </cell>
          <cell r="F472" t="str">
            <v>31.329.180/0001-83</v>
          </cell>
          <cell r="G472" t="str">
            <v>MAXXISUPRI COMERCIO DE SANEANTES EIRELI</v>
          </cell>
          <cell r="H472" t="str">
            <v>B</v>
          </cell>
          <cell r="I472" t="str">
            <v>S</v>
          </cell>
          <cell r="J472" t="str">
            <v>57592</v>
          </cell>
          <cell r="K472" t="str">
            <v>08/10/2024</v>
          </cell>
          <cell r="L472" t="str">
            <v>26241031329180000183550070000575921190158373</v>
          </cell>
          <cell r="M472" t="str">
            <v>26 - Pernambuco</v>
          </cell>
          <cell r="N472">
            <v>579.20000000000005</v>
          </cell>
        </row>
        <row r="473">
          <cell r="C473" t="str">
            <v>HOSPITAL PELÓPIDAS SILVEIRA - CG Nº 017/2022</v>
          </cell>
          <cell r="E473" t="str">
            <v>3.7 - Material de Limpeza e Produtos de Hgienização</v>
          </cell>
          <cell r="F473" t="str">
            <v>31.329.180/0001-83</v>
          </cell>
          <cell r="G473" t="str">
            <v>MAXXISUPRI COMERCIO DE SANEANTES EIRELI</v>
          </cell>
          <cell r="H473" t="str">
            <v>B</v>
          </cell>
          <cell r="I473" t="str">
            <v>S</v>
          </cell>
          <cell r="J473" t="str">
            <v>58371</v>
          </cell>
          <cell r="K473" t="str">
            <v>24/10/2024</v>
          </cell>
          <cell r="L473" t="str">
            <v>26241031329180000183550070000583711108131104</v>
          </cell>
          <cell r="M473" t="str">
            <v>26 - Pernambuco</v>
          </cell>
          <cell r="N473">
            <v>1163.48</v>
          </cell>
        </row>
        <row r="474">
          <cell r="C474" t="str">
            <v>HOSPITAL PELÓPIDAS SILVEIRA - CG Nº 017/2022</v>
          </cell>
          <cell r="E474" t="str">
            <v>3.7 - Material de Limpeza e Produtos de Hgienização</v>
          </cell>
          <cell r="F474" t="str">
            <v>31.329.180/0001-83</v>
          </cell>
          <cell r="G474" t="str">
            <v>MAXXISUPRI COMERCIO DE SANEANTES EIRELI</v>
          </cell>
          <cell r="H474" t="str">
            <v>B</v>
          </cell>
          <cell r="I474" t="str">
            <v>S</v>
          </cell>
          <cell r="J474" t="str">
            <v>58347</v>
          </cell>
          <cell r="K474" t="str">
            <v>23/10/2024</v>
          </cell>
          <cell r="L474" t="str">
            <v>26241031329180000183550070000583471738016120</v>
          </cell>
          <cell r="M474" t="str">
            <v>26 - Pernambuco</v>
          </cell>
          <cell r="N474">
            <v>557.91999999999996</v>
          </cell>
        </row>
        <row r="475">
          <cell r="C475" t="str">
            <v>HOSPITAL PELÓPIDAS SILVEIRA - CG Nº 017/2022</v>
          </cell>
          <cell r="E475" t="str">
            <v>3.7 - Material de Limpeza e Produtos de Hgienização</v>
          </cell>
          <cell r="F475" t="str">
            <v>04.004.741/0001-00</v>
          </cell>
          <cell r="G475" t="str">
            <v>NORLUX LTDA-ME</v>
          </cell>
          <cell r="H475" t="str">
            <v>B</v>
          </cell>
          <cell r="I475" t="str">
            <v>S</v>
          </cell>
          <cell r="J475" t="str">
            <v>011761</v>
          </cell>
          <cell r="K475" t="str">
            <v>24/10/2024</v>
          </cell>
          <cell r="L475" t="str">
            <v>26241004004741000100550000000117611470106224</v>
          </cell>
          <cell r="M475" t="str">
            <v>26 - Pernambuco</v>
          </cell>
          <cell r="N475">
            <v>232</v>
          </cell>
        </row>
        <row r="476">
          <cell r="C476" t="str">
            <v>HOSPITAL PELÓPIDAS SILVEIRA - CG Nº 017/2022</v>
          </cell>
          <cell r="E476" t="str">
            <v>3.14 - Alimentação Preparada</v>
          </cell>
          <cell r="F476" t="str">
            <v>40.792.925/0001-37</v>
          </cell>
          <cell r="G476" t="str">
            <v>A C DOS SANTOS - HORTIFRUTIGRANJEIROS</v>
          </cell>
          <cell r="H476" t="str">
            <v>B</v>
          </cell>
          <cell r="I476" t="str">
            <v>S</v>
          </cell>
          <cell r="J476" t="str">
            <v>000007845</v>
          </cell>
          <cell r="K476" t="str">
            <v>05/10/2024</v>
          </cell>
          <cell r="L476" t="str">
            <v>26241040792925000137550010000078451710678490</v>
          </cell>
          <cell r="M476" t="str">
            <v>26 - Pernambuco</v>
          </cell>
          <cell r="N476">
            <v>482.3</v>
          </cell>
        </row>
        <row r="477">
          <cell r="C477" t="str">
            <v>HOSPITAL PELÓPIDAS SILVEIRA - CG Nº 017/2022</v>
          </cell>
          <cell r="E477" t="str">
            <v>3.14 - Alimentação Preparada</v>
          </cell>
          <cell r="F477" t="str">
            <v>40.792.925/0001-37</v>
          </cell>
          <cell r="G477" t="str">
            <v>A C DOS SANTOS - HORTIFRUTIGRANJEIROS</v>
          </cell>
          <cell r="H477" t="str">
            <v>B</v>
          </cell>
          <cell r="I477" t="str">
            <v>S</v>
          </cell>
          <cell r="J477" t="str">
            <v>000007801</v>
          </cell>
          <cell r="K477" t="str">
            <v>01/10/2024</v>
          </cell>
          <cell r="L477" t="str">
            <v>26241040792925000137550010000078011474159648</v>
          </cell>
          <cell r="M477" t="str">
            <v>26 - Pernambuco</v>
          </cell>
          <cell r="N477">
            <v>222.2</v>
          </cell>
        </row>
        <row r="478">
          <cell r="C478" t="str">
            <v>HOSPITAL PELÓPIDAS SILVEIRA - CG Nº 017/2022</v>
          </cell>
          <cell r="E478" t="str">
            <v>3.14 - Alimentação Preparada</v>
          </cell>
          <cell r="F478" t="str">
            <v>40.792.925/0001-37</v>
          </cell>
          <cell r="G478" t="str">
            <v>A C DOS SANTOS - HORTIFRUTIGRANJEIROS</v>
          </cell>
          <cell r="H478" t="str">
            <v>B</v>
          </cell>
          <cell r="I478" t="str">
            <v>S</v>
          </cell>
          <cell r="J478" t="str">
            <v>000007871</v>
          </cell>
          <cell r="K478" t="str">
            <v>10/10/2024</v>
          </cell>
          <cell r="L478" t="str">
            <v>26241040792925000137550010000078711112905639</v>
          </cell>
          <cell r="M478" t="str">
            <v>26 - Pernambuco</v>
          </cell>
          <cell r="N478">
            <v>221.9</v>
          </cell>
        </row>
        <row r="479">
          <cell r="C479" t="str">
            <v>HOSPITAL PELÓPIDAS SILVEIRA - CG Nº 017/2022</v>
          </cell>
          <cell r="E479" t="str">
            <v>3.14 - Alimentação Preparada</v>
          </cell>
          <cell r="F479" t="str">
            <v>40.792.925/0001-37</v>
          </cell>
          <cell r="G479" t="str">
            <v>A C DOS SANTOS - HORTIFRUTIGRANJEIROS</v>
          </cell>
          <cell r="H479" t="str">
            <v>B</v>
          </cell>
          <cell r="I479" t="str">
            <v>S</v>
          </cell>
          <cell r="J479" t="str">
            <v>000007893</v>
          </cell>
          <cell r="K479" t="str">
            <v>11/10/2024</v>
          </cell>
          <cell r="L479" t="str">
            <v>26241040792925000137550010000078931061533354</v>
          </cell>
          <cell r="M479" t="str">
            <v>26 - Pernambuco</v>
          </cell>
          <cell r="N479">
            <v>236.6</v>
          </cell>
        </row>
        <row r="480">
          <cell r="C480" t="str">
            <v>HOSPITAL PELÓPIDAS SILVEIRA - CG Nº 017/2022</v>
          </cell>
          <cell r="E480" t="str">
            <v>3.14 - Alimentação Preparada</v>
          </cell>
          <cell r="F480" t="str">
            <v>40.792.925/0001-37</v>
          </cell>
          <cell r="G480" t="str">
            <v>A C DOS SANTOS - HORTIFRUTIGRANJEIROS</v>
          </cell>
          <cell r="H480" t="str">
            <v>B</v>
          </cell>
          <cell r="I480" t="str">
            <v>S</v>
          </cell>
          <cell r="J480" t="str">
            <v>000007925</v>
          </cell>
          <cell r="K480" t="str">
            <v>16/10/2024</v>
          </cell>
          <cell r="L480" t="str">
            <v>26241040792925000137550010000079251437224110</v>
          </cell>
          <cell r="M480" t="str">
            <v>26 - Pernambuco</v>
          </cell>
          <cell r="N480">
            <v>167.7</v>
          </cell>
        </row>
        <row r="481">
          <cell r="C481" t="str">
            <v>HOSPITAL PELÓPIDAS SILVEIRA - CG Nº 017/2022</v>
          </cell>
          <cell r="E481" t="str">
            <v>3.14 - Alimentação Preparada</v>
          </cell>
          <cell r="F481" t="str">
            <v>40.792.925/0001-37</v>
          </cell>
          <cell r="G481" t="str">
            <v>A C DOS SANTOS - HORTIFRUTIGRANJEIROS</v>
          </cell>
          <cell r="H481" t="str">
            <v>B</v>
          </cell>
          <cell r="I481" t="str">
            <v>S</v>
          </cell>
          <cell r="J481" t="str">
            <v>000008013</v>
          </cell>
          <cell r="K481" t="str">
            <v>26/10/2024</v>
          </cell>
          <cell r="L481" t="str">
            <v>26241040792925000137550010000080131908770483</v>
          </cell>
          <cell r="M481" t="str">
            <v>26 - Pernambuco</v>
          </cell>
          <cell r="N481">
            <v>215.9</v>
          </cell>
        </row>
        <row r="482">
          <cell r="C482" t="str">
            <v>HOSPITAL PELÓPIDAS SILVEIRA - CG Nº 017/2022</v>
          </cell>
          <cell r="E482" t="str">
            <v>3.14 - Alimentação Preparada</v>
          </cell>
          <cell r="F482" t="str">
            <v>40.792.925/0001-37</v>
          </cell>
          <cell r="G482" t="str">
            <v>A C DOS SANTOS - HORTIFRUTIGRANJEIROS</v>
          </cell>
          <cell r="H482" t="str">
            <v>B</v>
          </cell>
          <cell r="I482" t="str">
            <v>S</v>
          </cell>
          <cell r="J482" t="str">
            <v>000007940</v>
          </cell>
          <cell r="K482" t="str">
            <v>19/10/2024</v>
          </cell>
          <cell r="L482" t="str">
            <v>26241040792925000137550010000079401190528570</v>
          </cell>
          <cell r="M482" t="str">
            <v>26 - Pernambuco</v>
          </cell>
          <cell r="N482">
            <v>359.1</v>
          </cell>
        </row>
        <row r="483">
          <cell r="C483" t="str">
            <v>HOSPITAL PELÓPIDAS SILVEIRA - CG Nº 017/2022</v>
          </cell>
          <cell r="E483" t="str">
            <v>3.14 - Alimentação Preparada</v>
          </cell>
          <cell r="F483" t="str">
            <v>40.792.925/0001-37</v>
          </cell>
          <cell r="G483" t="str">
            <v>A C DOS SANTOS - HORTIFRUTIGRANJEIROS</v>
          </cell>
          <cell r="H483" t="str">
            <v>B</v>
          </cell>
          <cell r="I483" t="str">
            <v>S</v>
          </cell>
          <cell r="J483" t="str">
            <v>000007984</v>
          </cell>
          <cell r="K483" t="str">
            <v>23/10/2024</v>
          </cell>
          <cell r="L483" t="str">
            <v>26241040792925000137550010000079841582250357</v>
          </cell>
          <cell r="M483" t="str">
            <v>26 - Pernambuco</v>
          </cell>
          <cell r="N483">
            <v>216.8</v>
          </cell>
        </row>
        <row r="484">
          <cell r="C484" t="str">
            <v>HOSPITAL PELÓPIDAS SILVEIRA - CG Nº 017/2022</v>
          </cell>
          <cell r="E484" t="str">
            <v>3.14 - Alimentação Preparada</v>
          </cell>
          <cell r="F484" t="str">
            <v>40.792.925/0001-37</v>
          </cell>
          <cell r="G484" t="str">
            <v>A C DOS SANTOS - HORTIFRUTIGRANJEIROS</v>
          </cell>
          <cell r="H484" t="str">
            <v>B</v>
          </cell>
          <cell r="I484" t="str">
            <v>S</v>
          </cell>
          <cell r="J484" t="str">
            <v>000008025</v>
          </cell>
          <cell r="K484" t="str">
            <v>29/10/2024</v>
          </cell>
          <cell r="L484" t="str">
            <v>26241040792925000137550010000080251637804922</v>
          </cell>
          <cell r="M484" t="str">
            <v>26 - Pernambuco</v>
          </cell>
          <cell r="N484">
            <v>165.2</v>
          </cell>
        </row>
        <row r="485">
          <cell r="C485" t="str">
            <v>HOSPITAL PELÓPIDAS SILVEIRA - CG Nº 017/2022</v>
          </cell>
          <cell r="E485" t="str">
            <v>3.14 - Alimentação Preparada</v>
          </cell>
          <cell r="F485" t="str">
            <v>40.792.925/0001-37</v>
          </cell>
          <cell r="G485" t="str">
            <v>A C DOS SANTOS - HORTIFRUTIGRANJEIROS</v>
          </cell>
          <cell r="H485" t="str">
            <v>B</v>
          </cell>
          <cell r="I485" t="str">
            <v>S</v>
          </cell>
          <cell r="J485" t="str">
            <v>000008057</v>
          </cell>
          <cell r="K485" t="str">
            <v>31/10/2024</v>
          </cell>
          <cell r="L485" t="str">
            <v>26241040792925000137550010000080571434245264</v>
          </cell>
          <cell r="M485" t="str">
            <v>26 - Pernambuco</v>
          </cell>
          <cell r="N485">
            <v>750.5</v>
          </cell>
        </row>
        <row r="486">
          <cell r="C486" t="str">
            <v>HOSPITAL PELÓPIDAS SILVEIRA - CG Nº 017/2022</v>
          </cell>
          <cell r="E486" t="str">
            <v>3.14 - Alimentação Preparada</v>
          </cell>
          <cell r="F486" t="str">
            <v>11.744.898/0003-90</v>
          </cell>
          <cell r="G486" t="str">
            <v>ATACADAO COMERCIO DE CARNES LTDA</v>
          </cell>
          <cell r="H486" t="str">
            <v>B</v>
          </cell>
          <cell r="I486" t="str">
            <v>S</v>
          </cell>
          <cell r="J486" t="str">
            <v>001415676</v>
          </cell>
          <cell r="K486" t="str">
            <v>08/10/2024</v>
          </cell>
          <cell r="L486" t="str">
            <v>26241011744898000390550010014156761221203426</v>
          </cell>
          <cell r="M486" t="str">
            <v>26 - Pernambuco</v>
          </cell>
          <cell r="N486">
            <v>3174.48</v>
          </cell>
        </row>
        <row r="487">
          <cell r="C487" t="str">
            <v>HOSPITAL PELÓPIDAS SILVEIRA - CG Nº 017/2022</v>
          </cell>
          <cell r="E487" t="str">
            <v>3.14 - Alimentação Preparada</v>
          </cell>
          <cell r="F487" t="str">
            <v>11.744.898/0003-90</v>
          </cell>
          <cell r="G487" t="str">
            <v>ATACADAO COMERCIO DE CARNES LTDA</v>
          </cell>
          <cell r="H487" t="str">
            <v>B</v>
          </cell>
          <cell r="I487" t="str">
            <v>S</v>
          </cell>
          <cell r="J487" t="str">
            <v>001421280</v>
          </cell>
          <cell r="K487" t="str">
            <v>22/10/2024</v>
          </cell>
          <cell r="L487" t="str">
            <v>26241011744898000390550010014212801250169210</v>
          </cell>
          <cell r="M487" t="str">
            <v>26 - Pernambuco</v>
          </cell>
          <cell r="N487">
            <v>4038.85</v>
          </cell>
        </row>
        <row r="488">
          <cell r="C488" t="str">
            <v>HOSPITAL PELÓPIDAS SILVEIRA - CG Nº 017/2022</v>
          </cell>
          <cell r="E488" t="str">
            <v>3.14 - Alimentação Preparada</v>
          </cell>
          <cell r="F488" t="str">
            <v>11.744.898/0003-90</v>
          </cell>
          <cell r="G488" t="str">
            <v>ATACADAO COMERCIO DE CARNES LTDA</v>
          </cell>
          <cell r="H488" t="str">
            <v>B</v>
          </cell>
          <cell r="I488" t="str">
            <v>S</v>
          </cell>
          <cell r="J488" t="str">
            <v>1421281</v>
          </cell>
          <cell r="K488" t="str">
            <v>22/10/2024</v>
          </cell>
          <cell r="L488" t="str">
            <v>26241011744898000390550010014212811242222300</v>
          </cell>
          <cell r="M488" t="str">
            <v>26 - Pernambuco</v>
          </cell>
          <cell r="N488">
            <v>1634.53</v>
          </cell>
        </row>
        <row r="489">
          <cell r="C489" t="str">
            <v>HOSPITAL PELÓPIDAS SILVEIRA - CG Nº 017/2022</v>
          </cell>
          <cell r="E489" t="str">
            <v>3.14 - Alimentação Preparada</v>
          </cell>
          <cell r="F489" t="str">
            <v>08.305.623/0001-84</v>
          </cell>
          <cell r="G489" t="str">
            <v>ATACAMAX IMPORTADORA DE ALIMENTOS LTDA</v>
          </cell>
          <cell r="H489" t="str">
            <v>B</v>
          </cell>
          <cell r="I489" t="str">
            <v>S</v>
          </cell>
          <cell r="J489" t="str">
            <v>766844</v>
          </cell>
          <cell r="K489" t="str">
            <v>10/10/2024</v>
          </cell>
          <cell r="L489" t="str">
            <v>26241008305623000184550010007668441443127049</v>
          </cell>
          <cell r="M489" t="str">
            <v>26 - Pernambuco</v>
          </cell>
          <cell r="N489">
            <v>535.67999999999995</v>
          </cell>
        </row>
        <row r="490">
          <cell r="C490" t="str">
            <v>HOSPITAL PELÓPIDAS SILVEIRA - CG Nº 017/2022</v>
          </cell>
          <cell r="E490" t="str">
            <v>3.14 - Alimentação Preparada</v>
          </cell>
          <cell r="F490" t="str">
            <v>35.361.251/0001-86</v>
          </cell>
          <cell r="G490" t="str">
            <v>B D L COMERCIO DE ALIMENTOS LTDA</v>
          </cell>
          <cell r="H490" t="str">
            <v>B</v>
          </cell>
          <cell r="I490" t="str">
            <v>S</v>
          </cell>
          <cell r="J490" t="str">
            <v>000001881</v>
          </cell>
          <cell r="K490" t="str">
            <v>08/10/2024</v>
          </cell>
          <cell r="L490" t="str">
            <v>26241035361251000186550010000018811061023746</v>
          </cell>
          <cell r="M490" t="str">
            <v>26 - Pernambuco</v>
          </cell>
          <cell r="N490">
            <v>315.25</v>
          </cell>
        </row>
        <row r="491">
          <cell r="C491" t="str">
            <v>HOSPITAL PELÓPIDAS SILVEIRA - CG Nº 017/2022</v>
          </cell>
          <cell r="E491" t="str">
            <v>3.14 - Alimentação Preparada</v>
          </cell>
          <cell r="F491" t="str">
            <v>35.361.251/0001-86</v>
          </cell>
          <cell r="G491" t="str">
            <v>B D L COMERCIO DE ALIMENTOS LTDA</v>
          </cell>
          <cell r="H491" t="str">
            <v>B</v>
          </cell>
          <cell r="I491" t="str">
            <v>S</v>
          </cell>
          <cell r="J491" t="str">
            <v>1877</v>
          </cell>
          <cell r="K491" t="str">
            <v>08/10/2024</v>
          </cell>
          <cell r="L491" t="str">
            <v>26241035361251000186550010000018771706378988</v>
          </cell>
          <cell r="M491" t="str">
            <v>26 - Pernambuco</v>
          </cell>
          <cell r="N491">
            <v>1729.12</v>
          </cell>
        </row>
        <row r="492">
          <cell r="C492" t="str">
            <v>HOSPITAL PELÓPIDAS SILVEIRA - CG Nº 017/2022</v>
          </cell>
          <cell r="E492" t="str">
            <v>3.14 - Alimentação Preparada</v>
          </cell>
          <cell r="F492" t="str">
            <v>35.361.251/0001-86</v>
          </cell>
          <cell r="G492" t="str">
            <v>B D L COMERCIO DE ALIMENTOS LTDA</v>
          </cell>
          <cell r="H492" t="str">
            <v>B</v>
          </cell>
          <cell r="I492" t="str">
            <v>S</v>
          </cell>
          <cell r="J492" t="str">
            <v>000001867</v>
          </cell>
          <cell r="K492" t="str">
            <v>07/10/2024</v>
          </cell>
          <cell r="L492" t="str">
            <v>26241035361251000186550010000018671901998365</v>
          </cell>
          <cell r="M492" t="str">
            <v>26 - Pernambuco</v>
          </cell>
          <cell r="N492">
            <v>330</v>
          </cell>
        </row>
        <row r="493">
          <cell r="C493" t="str">
            <v>HOSPITAL PELÓPIDAS SILVEIRA - CG Nº 017/2022</v>
          </cell>
          <cell r="E493" t="str">
            <v>3.14 - Alimentação Preparada</v>
          </cell>
          <cell r="F493" t="str">
            <v>35.361.251/0001-86</v>
          </cell>
          <cell r="G493" t="str">
            <v>B D L COMERCIO DE ALIMENTOS LTDA</v>
          </cell>
          <cell r="H493" t="str">
            <v>B</v>
          </cell>
          <cell r="I493" t="str">
            <v>S</v>
          </cell>
          <cell r="J493" t="str">
            <v>000001921</v>
          </cell>
          <cell r="K493" t="str">
            <v>14/10/2024</v>
          </cell>
          <cell r="L493" t="str">
            <v>26241035361251000186550010000019211604966139</v>
          </cell>
          <cell r="M493" t="str">
            <v>26 - Pernambuco</v>
          </cell>
          <cell r="N493">
            <v>330</v>
          </cell>
        </row>
        <row r="494">
          <cell r="C494" t="str">
            <v>HOSPITAL PELÓPIDAS SILVEIRA - CG Nº 017/2022</v>
          </cell>
          <cell r="E494" t="str">
            <v>3.14 - Alimentação Preparada</v>
          </cell>
          <cell r="F494" t="str">
            <v>35.361.251/0001-86</v>
          </cell>
          <cell r="G494" t="str">
            <v>B D L COMERCIO DE ALIMENTOS LTDA</v>
          </cell>
          <cell r="H494" t="str">
            <v>B</v>
          </cell>
          <cell r="I494" t="str">
            <v>S</v>
          </cell>
          <cell r="J494" t="str">
            <v>1961</v>
          </cell>
          <cell r="K494" t="str">
            <v>22/10/2024</v>
          </cell>
          <cell r="L494" t="str">
            <v>26241035361251000186550010000019611981621400</v>
          </cell>
          <cell r="M494" t="str">
            <v>26 - Pernambuco</v>
          </cell>
          <cell r="N494">
            <v>422.4</v>
          </cell>
        </row>
        <row r="495">
          <cell r="C495" t="str">
            <v>HOSPITAL PELÓPIDAS SILVEIRA - CG Nº 017/2022</v>
          </cell>
          <cell r="E495" t="str">
            <v>3.14 - Alimentação Preparada</v>
          </cell>
          <cell r="F495" t="str">
            <v>35.361.251/0001-86</v>
          </cell>
          <cell r="G495" t="str">
            <v>B D L COMERCIO DE ALIMENTOS LTDA</v>
          </cell>
          <cell r="H495" t="str">
            <v>B</v>
          </cell>
          <cell r="I495" t="str">
            <v>S</v>
          </cell>
          <cell r="J495" t="str">
            <v>1977</v>
          </cell>
          <cell r="K495" t="str">
            <v>23/10/2024</v>
          </cell>
          <cell r="L495" t="str">
            <v>26241035361251000186550010000019771489673974</v>
          </cell>
          <cell r="M495" t="str">
            <v>26 - Pernambuco</v>
          </cell>
          <cell r="N495">
            <v>266.75</v>
          </cell>
        </row>
        <row r="496">
          <cell r="C496" t="str">
            <v>HOSPITAL PELÓPIDAS SILVEIRA - CG Nº 017/2022</v>
          </cell>
          <cell r="E496" t="str">
            <v>3.14 - Alimentação Preparada</v>
          </cell>
          <cell r="F496" t="str">
            <v>35.361.251/0001-86</v>
          </cell>
          <cell r="G496" t="str">
            <v>B D L COMERCIO DE ALIMENTOS LTDA</v>
          </cell>
          <cell r="H496" t="str">
            <v>B</v>
          </cell>
          <cell r="I496" t="str">
            <v>S</v>
          </cell>
          <cell r="J496" t="str">
            <v>000002017</v>
          </cell>
          <cell r="K496" t="str">
            <v>30/10/2024</v>
          </cell>
          <cell r="L496" t="str">
            <v>26241035361251000186550010000020171189217830</v>
          </cell>
          <cell r="M496" t="str">
            <v>26 - Pernambuco</v>
          </cell>
          <cell r="N496">
            <v>211.2</v>
          </cell>
        </row>
        <row r="497">
          <cell r="C497" t="str">
            <v>HOSPITAL PELÓPIDAS SILVEIRA - CG Nº 017/2022</v>
          </cell>
          <cell r="E497" t="str">
            <v>3.14 - Alimentação Preparada</v>
          </cell>
          <cell r="F497" t="str">
            <v>35.401.447/0001-57</v>
          </cell>
          <cell r="G497" t="str">
            <v>BOM LEITE INDUSTRIAL LTDA</v>
          </cell>
          <cell r="H497" t="str">
            <v>B</v>
          </cell>
          <cell r="I497" t="str">
            <v>S</v>
          </cell>
          <cell r="J497" t="str">
            <v>2047130</v>
          </cell>
          <cell r="K497" t="str">
            <v>07/10/2024</v>
          </cell>
          <cell r="L497" t="str">
            <v>26241035401447000157550560020471301870306270</v>
          </cell>
          <cell r="M497" t="str">
            <v>26 - Pernambuco</v>
          </cell>
          <cell r="N497">
            <v>1827.1</v>
          </cell>
        </row>
        <row r="498">
          <cell r="C498" t="str">
            <v>HOSPITAL PELÓPIDAS SILVEIRA - CG Nº 017/2022</v>
          </cell>
          <cell r="E498" t="str">
            <v>3.14 - Alimentação Preparada</v>
          </cell>
          <cell r="F498" t="str">
            <v>35.401.447/0001-57</v>
          </cell>
          <cell r="G498" t="str">
            <v>BOM LEITE INDUSTRIAL LTDA</v>
          </cell>
          <cell r="H498" t="str">
            <v>B</v>
          </cell>
          <cell r="I498" t="str">
            <v>S</v>
          </cell>
          <cell r="J498" t="str">
            <v>2058847</v>
          </cell>
          <cell r="K498" t="str">
            <v>23/10/2024</v>
          </cell>
          <cell r="L498" t="str">
            <v>26241035401447000157550560020588471407466210</v>
          </cell>
          <cell r="M498" t="str">
            <v>26 - Pernambuco</v>
          </cell>
          <cell r="N498">
            <v>1034.2</v>
          </cell>
        </row>
        <row r="499">
          <cell r="C499" t="str">
            <v>HOSPITAL PELÓPIDAS SILVEIRA - CG Nº 017/2022</v>
          </cell>
          <cell r="E499" t="str">
            <v>3.14 - Alimentação Preparada</v>
          </cell>
          <cell r="F499" t="str">
            <v>70.089.974/0001-79</v>
          </cell>
          <cell r="G499" t="str">
            <v>CADAN COMERCIAL VITA NORTE LTDA</v>
          </cell>
          <cell r="H499" t="str">
            <v>B</v>
          </cell>
          <cell r="I499" t="str">
            <v>S</v>
          </cell>
          <cell r="J499" t="str">
            <v>005210435</v>
          </cell>
          <cell r="K499" t="str">
            <v>07/10/2024</v>
          </cell>
          <cell r="L499" t="str">
            <v>26241070089974000179550010052104351972814840</v>
          </cell>
          <cell r="M499" t="str">
            <v>26 - Pernambuco</v>
          </cell>
          <cell r="N499">
            <v>1148.28</v>
          </cell>
        </row>
        <row r="500">
          <cell r="C500" t="str">
            <v>HOSPITAL PELÓPIDAS SILVEIRA - CG Nº 017/2022</v>
          </cell>
          <cell r="E500" t="str">
            <v>3.14 - Alimentação Preparada</v>
          </cell>
          <cell r="F500" t="str">
            <v>70.089.974/0001-79</v>
          </cell>
          <cell r="G500" t="str">
            <v>CADAN COMERCIAL VITA NORTE LTDA</v>
          </cell>
          <cell r="H500" t="str">
            <v>B</v>
          </cell>
          <cell r="I500" t="str">
            <v>S</v>
          </cell>
          <cell r="J500" t="str">
            <v>5213716</v>
          </cell>
          <cell r="K500" t="str">
            <v>10/10/2024</v>
          </cell>
          <cell r="L500" t="str">
            <v>26241070089974000179550010052137161973556165</v>
          </cell>
          <cell r="M500" t="str">
            <v>26 - Pernambuco</v>
          </cell>
          <cell r="N500">
            <v>1236</v>
          </cell>
        </row>
        <row r="501">
          <cell r="C501" t="str">
            <v>HOSPITAL PELÓPIDAS SILVEIRA - CG Nº 017/2022</v>
          </cell>
          <cell r="E501" t="str">
            <v>3.14 - Alimentação Preparada</v>
          </cell>
          <cell r="F501" t="str">
            <v>07.534.303/0001-33</v>
          </cell>
          <cell r="G501" t="str">
            <v>COMAL COM ATACADISTA DE ALIMENTOS</v>
          </cell>
          <cell r="H501" t="str">
            <v>B</v>
          </cell>
          <cell r="I501" t="str">
            <v>S</v>
          </cell>
          <cell r="J501" t="str">
            <v>001335074</v>
          </cell>
          <cell r="K501" t="str">
            <v>08/10/2024</v>
          </cell>
          <cell r="L501" t="str">
            <v>26241007534303000133550010013350741220181173</v>
          </cell>
          <cell r="M501" t="str">
            <v>26 - Pernambuco</v>
          </cell>
          <cell r="N501">
            <v>13547.1</v>
          </cell>
        </row>
        <row r="502">
          <cell r="C502" t="str">
            <v>HOSPITAL PELÓPIDAS SILVEIRA - CG Nº 017/2022</v>
          </cell>
          <cell r="E502" t="str">
            <v>3.14 - Alimentação Preparada</v>
          </cell>
          <cell r="F502" t="str">
            <v>07.534.303/0001-33</v>
          </cell>
          <cell r="G502" t="str">
            <v>COMAL COM ATACADISTA DE ALIMENTOS</v>
          </cell>
          <cell r="H502" t="str">
            <v>B</v>
          </cell>
          <cell r="I502" t="str">
            <v>S</v>
          </cell>
          <cell r="J502" t="str">
            <v>1334780</v>
          </cell>
          <cell r="K502" t="str">
            <v>07/10/2024</v>
          </cell>
          <cell r="L502" t="str">
            <v>26241007534303000133550010013347801801571524</v>
          </cell>
          <cell r="M502" t="str">
            <v>26 - Pernambuco</v>
          </cell>
          <cell r="N502">
            <v>1909.14</v>
          </cell>
        </row>
        <row r="503">
          <cell r="C503" t="str">
            <v>HOSPITAL PELÓPIDAS SILVEIRA - CG Nº 017/2022</v>
          </cell>
          <cell r="E503" t="str">
            <v>3.14 - Alimentação Preparada</v>
          </cell>
          <cell r="F503" t="str">
            <v>07.534.303/0001-33</v>
          </cell>
          <cell r="G503" t="str">
            <v>COMAL COM ATACADISTA DE ALIMENTOS</v>
          </cell>
          <cell r="H503" t="str">
            <v>B</v>
          </cell>
          <cell r="I503" t="str">
            <v>S</v>
          </cell>
          <cell r="J503" t="str">
            <v>1335542</v>
          </cell>
          <cell r="K503" t="str">
            <v>10/10/2024</v>
          </cell>
          <cell r="L503" t="str">
            <v>26241007534303000133550010013355421216106247</v>
          </cell>
          <cell r="M503" t="str">
            <v>26 - Pernambuco</v>
          </cell>
          <cell r="N503">
            <v>3488.4</v>
          </cell>
        </row>
        <row r="504">
          <cell r="C504" t="str">
            <v>HOSPITAL PELÓPIDAS SILVEIRA - CG Nº 017/2022</v>
          </cell>
          <cell r="E504" t="str">
            <v>3.14 - Alimentação Preparada</v>
          </cell>
          <cell r="F504" t="str">
            <v>07.534.303/0001-33</v>
          </cell>
          <cell r="G504" t="str">
            <v>COMAL COM ATACADISTA DE ALIMENTOS</v>
          </cell>
          <cell r="H504" t="str">
            <v>B</v>
          </cell>
          <cell r="I504" t="str">
            <v>S</v>
          </cell>
          <cell r="J504" t="str">
            <v>1337437</v>
          </cell>
          <cell r="K504" t="str">
            <v>22/10/2024</v>
          </cell>
          <cell r="L504" t="str">
            <v>26241007534303000133550010013374371932421069</v>
          </cell>
          <cell r="M504" t="str">
            <v>26 - Pernambuco</v>
          </cell>
          <cell r="N504">
            <v>3835.62</v>
          </cell>
        </row>
        <row r="505">
          <cell r="C505" t="str">
            <v>HOSPITAL PELÓPIDAS SILVEIRA - CG Nº 017/2022</v>
          </cell>
          <cell r="E505" t="str">
            <v>3.14 - Alimentação Preparada</v>
          </cell>
          <cell r="F505" t="str">
            <v>02.975.570/0001-22</v>
          </cell>
          <cell r="G505" t="str">
            <v>DIET FOOD NUTRICAO LTDA-ME</v>
          </cell>
          <cell r="H505" t="str">
            <v>B</v>
          </cell>
          <cell r="I505" t="str">
            <v>S</v>
          </cell>
          <cell r="J505" t="str">
            <v>000017525</v>
          </cell>
          <cell r="K505" t="str">
            <v>07/10/2024</v>
          </cell>
          <cell r="L505" t="str">
            <v>26241002975570000122550010000175251195490009</v>
          </cell>
          <cell r="M505" t="str">
            <v>26 - Pernambuco</v>
          </cell>
          <cell r="N505">
            <v>232.56</v>
          </cell>
        </row>
        <row r="506">
          <cell r="C506" t="str">
            <v>HOSPITAL PELÓPIDAS SILVEIRA - CG Nº 017/2022</v>
          </cell>
          <cell r="E506" t="str">
            <v>3.14 - Alimentação Preparada</v>
          </cell>
          <cell r="F506" t="str">
            <v>08.593.008/0001-10</v>
          </cell>
          <cell r="G506" t="str">
            <v>DISTCARNES DISTRIBUIDORA</v>
          </cell>
          <cell r="H506" t="str">
            <v>B</v>
          </cell>
          <cell r="I506" t="str">
            <v>S</v>
          </cell>
          <cell r="J506" t="str">
            <v>000962111</v>
          </cell>
          <cell r="K506" t="str">
            <v>08/10/2024</v>
          </cell>
          <cell r="L506" t="str">
            <v>26241008593008000110550010009621111004329736</v>
          </cell>
          <cell r="M506" t="str">
            <v>26 - Pernambuco</v>
          </cell>
          <cell r="N506">
            <v>8373.7900000000009</v>
          </cell>
        </row>
        <row r="507">
          <cell r="C507" t="str">
            <v>HOSPITAL PELÓPIDAS SILVEIRA - CG Nº 017/2022</v>
          </cell>
          <cell r="E507" t="str">
            <v>3.14 - Alimentação Preparada</v>
          </cell>
          <cell r="F507" t="str">
            <v>08.593.008/0001-10</v>
          </cell>
          <cell r="G507" t="str">
            <v>DISTCARNES DISTRIBUIDORA</v>
          </cell>
          <cell r="H507" t="str">
            <v>B</v>
          </cell>
          <cell r="I507" t="str">
            <v>S</v>
          </cell>
          <cell r="J507" t="str">
            <v>000962255</v>
          </cell>
          <cell r="K507" t="str">
            <v>09/10/2024</v>
          </cell>
          <cell r="L507" t="str">
            <v>26241008593008000110550010009622551004343690</v>
          </cell>
          <cell r="M507" t="str">
            <v>26 - Pernambuco</v>
          </cell>
          <cell r="N507">
            <v>3330.27</v>
          </cell>
        </row>
        <row r="508">
          <cell r="C508" t="str">
            <v>HOSPITAL PELÓPIDAS SILVEIRA - CG Nº 017/2022</v>
          </cell>
          <cell r="E508" t="str">
            <v>3.14 - Alimentação Preparada</v>
          </cell>
          <cell r="F508" t="str">
            <v>08.593.008/0001-10</v>
          </cell>
          <cell r="G508" t="str">
            <v>DISTCARNES DISTRIBUIDORA</v>
          </cell>
          <cell r="H508" t="str">
            <v>B</v>
          </cell>
          <cell r="I508" t="str">
            <v>S</v>
          </cell>
          <cell r="J508" t="str">
            <v>000963789</v>
          </cell>
          <cell r="K508" t="str">
            <v>22/10/2024</v>
          </cell>
          <cell r="L508" t="str">
            <v>26241008593008000110550010009637891004481864</v>
          </cell>
          <cell r="M508" t="str">
            <v>26 - Pernambuco</v>
          </cell>
          <cell r="N508">
            <v>2950.53</v>
          </cell>
        </row>
        <row r="509">
          <cell r="C509" t="str">
            <v>HOSPITAL PELÓPIDAS SILVEIRA - CG Nº 017/2022</v>
          </cell>
          <cell r="E509" t="str">
            <v>3.14 - Alimentação Preparada</v>
          </cell>
          <cell r="F509" t="str">
            <v>08.593.008/0001-10</v>
          </cell>
          <cell r="G509" t="str">
            <v>DISTCARNES DISTRIBUIDORA</v>
          </cell>
          <cell r="H509" t="str">
            <v>B</v>
          </cell>
          <cell r="I509" t="str">
            <v>S</v>
          </cell>
          <cell r="J509" t="str">
            <v>000963903</v>
          </cell>
          <cell r="K509" t="str">
            <v>23/10/2024</v>
          </cell>
          <cell r="L509" t="str">
            <v>26241008593008000110550010009639031004496272</v>
          </cell>
          <cell r="M509" t="str">
            <v>26 - Pernambuco</v>
          </cell>
          <cell r="N509">
            <v>3063.97</v>
          </cell>
        </row>
        <row r="510">
          <cell r="C510" t="str">
            <v>HOSPITAL PELÓPIDAS SILVEIRA - CG Nº 017/2022</v>
          </cell>
          <cell r="E510" t="str">
            <v>3.14 - Alimentação Preparada</v>
          </cell>
          <cell r="F510" t="str">
            <v>09.257.917/0001-40</v>
          </cell>
          <cell r="G510" t="str">
            <v>EPITACIO PESCADOS IMPORTADORA LTDA</v>
          </cell>
          <cell r="H510" t="str">
            <v>B</v>
          </cell>
          <cell r="I510" t="str">
            <v>S</v>
          </cell>
          <cell r="J510" t="str">
            <v>000402896</v>
          </cell>
          <cell r="K510" t="str">
            <v>07/10/2024</v>
          </cell>
          <cell r="L510" t="str">
            <v>26241009257917000140550010004028961954421179</v>
          </cell>
          <cell r="M510" t="str">
            <v>26 - Pernambuco</v>
          </cell>
          <cell r="N510">
            <v>2310</v>
          </cell>
        </row>
        <row r="511">
          <cell r="C511" t="str">
            <v>HOSPITAL PELÓPIDAS SILVEIRA - CG Nº 017/2022</v>
          </cell>
          <cell r="E511" t="str">
            <v>3.14 - Alimentação Preparada</v>
          </cell>
          <cell r="F511" t="str">
            <v>09.257.917/0001-40</v>
          </cell>
          <cell r="G511" t="str">
            <v>EPITACIO PESCADOS IMPORTADORA LTDA</v>
          </cell>
          <cell r="H511" t="str">
            <v>B</v>
          </cell>
          <cell r="I511" t="str">
            <v>S</v>
          </cell>
          <cell r="J511" t="str">
            <v>000404405</v>
          </cell>
          <cell r="K511" t="str">
            <v>22/10/2024</v>
          </cell>
          <cell r="L511" t="str">
            <v>26241009257917000140550010004044051776322164</v>
          </cell>
          <cell r="M511" t="str">
            <v>26 - Pernambuco</v>
          </cell>
          <cell r="N511">
            <v>5197.5</v>
          </cell>
        </row>
        <row r="512">
          <cell r="C512" t="str">
            <v>HOSPITAL PELÓPIDAS SILVEIRA - CG Nº 017/2022</v>
          </cell>
          <cell r="E512" t="str">
            <v>3.14 - Alimentação Preparada</v>
          </cell>
          <cell r="F512" t="str">
            <v>51.103.242/0001-41</v>
          </cell>
          <cell r="G512" t="str">
            <v>H V C S S S COMERCIO DE HORTIFRUTI LTDA</v>
          </cell>
          <cell r="H512" t="str">
            <v>B</v>
          </cell>
          <cell r="I512" t="str">
            <v>S</v>
          </cell>
          <cell r="J512" t="str">
            <v>2383</v>
          </cell>
          <cell r="K512" t="str">
            <v>01/10/2024</v>
          </cell>
          <cell r="L512" t="str">
            <v>26241051103242000141550010000023831867757299</v>
          </cell>
          <cell r="M512" t="str">
            <v>26 - Pernambuco</v>
          </cell>
          <cell r="N512">
            <v>823.63</v>
          </cell>
        </row>
        <row r="513">
          <cell r="C513" t="str">
            <v>HOSPITAL PELÓPIDAS SILVEIRA - CG Nº 017/2022</v>
          </cell>
          <cell r="E513" t="str">
            <v>3.14 - Alimentação Preparada</v>
          </cell>
          <cell r="F513" t="str">
            <v>51.103.242/0001-41</v>
          </cell>
          <cell r="G513" t="str">
            <v>H V C S S S COMERCIO DE HORTIFRUTI LTDA</v>
          </cell>
          <cell r="H513" t="str">
            <v>B</v>
          </cell>
          <cell r="I513" t="str">
            <v>S</v>
          </cell>
          <cell r="J513" t="str">
            <v>2390</v>
          </cell>
          <cell r="K513" t="str">
            <v>02/10/2024</v>
          </cell>
          <cell r="L513" t="str">
            <v>26241051103242000141550010000023901545262296</v>
          </cell>
          <cell r="M513" t="str">
            <v>26 - Pernambuco</v>
          </cell>
          <cell r="N513">
            <v>785.86</v>
          </cell>
        </row>
        <row r="514">
          <cell r="C514" t="str">
            <v>HOSPITAL PELÓPIDAS SILVEIRA - CG Nº 017/2022</v>
          </cell>
          <cell r="E514" t="str">
            <v>3.14 - Alimentação Preparada</v>
          </cell>
          <cell r="F514" t="str">
            <v>51.103.242/0001-41</v>
          </cell>
          <cell r="G514" t="str">
            <v>H V C S S S COMERCIO DE HORTIFRUTI LTDA</v>
          </cell>
          <cell r="H514" t="str">
            <v>B</v>
          </cell>
          <cell r="I514" t="str">
            <v>S</v>
          </cell>
          <cell r="J514" t="str">
            <v>2407</v>
          </cell>
          <cell r="K514" t="str">
            <v>04/10/2024</v>
          </cell>
          <cell r="L514" t="str">
            <v>26241051103242000141550010000024071739914972</v>
          </cell>
          <cell r="M514" t="str">
            <v>26 - Pernambuco</v>
          </cell>
          <cell r="N514">
            <v>565.94000000000005</v>
          </cell>
        </row>
        <row r="515">
          <cell r="C515" t="str">
            <v>HOSPITAL PELÓPIDAS SILVEIRA - CG Nº 017/2022</v>
          </cell>
          <cell r="E515" t="str">
            <v>3.14 - Alimentação Preparada</v>
          </cell>
          <cell r="F515" t="str">
            <v>51.103.242/0001-41</v>
          </cell>
          <cell r="G515" t="str">
            <v>H V C S S S COMERCIO DE HORTIFRUTI LTDA</v>
          </cell>
          <cell r="H515" t="str">
            <v>B</v>
          </cell>
          <cell r="I515" t="str">
            <v>S</v>
          </cell>
          <cell r="J515" t="str">
            <v>2432</v>
          </cell>
          <cell r="K515" t="str">
            <v>09/10/2024</v>
          </cell>
          <cell r="L515" t="str">
            <v>26241051103242000141550010000024321591939343</v>
          </cell>
          <cell r="M515" t="str">
            <v>26 - Pernambuco</v>
          </cell>
          <cell r="N515">
            <v>638.79</v>
          </cell>
        </row>
        <row r="516">
          <cell r="C516" t="str">
            <v>HOSPITAL PELÓPIDAS SILVEIRA - CG Nº 017/2022</v>
          </cell>
          <cell r="E516" t="str">
            <v>3.14 - Alimentação Preparada</v>
          </cell>
          <cell r="F516" t="str">
            <v>51.103.242/0001-41</v>
          </cell>
          <cell r="G516" t="str">
            <v>H V C S S S COMERCIO DE HORTIFRUTI LTDA</v>
          </cell>
          <cell r="H516" t="str">
            <v>B</v>
          </cell>
          <cell r="I516" t="str">
            <v>S</v>
          </cell>
          <cell r="J516" t="str">
            <v>2449</v>
          </cell>
          <cell r="K516" t="str">
            <v>11/10/2024</v>
          </cell>
          <cell r="L516" t="str">
            <v>26241051103242000141550010000024491172522050</v>
          </cell>
          <cell r="M516" t="str">
            <v>26 - Pernambuco</v>
          </cell>
          <cell r="N516">
            <v>210.6</v>
          </cell>
        </row>
        <row r="517">
          <cell r="C517" t="str">
            <v>HOSPITAL PELÓPIDAS SILVEIRA - CG Nº 017/2022</v>
          </cell>
          <cell r="E517" t="str">
            <v>3.14 - Alimentação Preparada</v>
          </cell>
          <cell r="F517" t="str">
            <v>51.103.242/0001-41</v>
          </cell>
          <cell r="G517" t="str">
            <v>H V C S S S COMERCIO DE HORTIFRUTI LTDA</v>
          </cell>
          <cell r="H517" t="str">
            <v>B</v>
          </cell>
          <cell r="I517" t="str">
            <v>S</v>
          </cell>
          <cell r="J517" t="str">
            <v>2450</v>
          </cell>
          <cell r="K517" t="str">
            <v>11/10/2024</v>
          </cell>
          <cell r="L517" t="str">
            <v>26241051103242000141550010000024501033171070</v>
          </cell>
          <cell r="M517" t="str">
            <v>26 - Pernambuco</v>
          </cell>
          <cell r="N517">
            <v>452.73</v>
          </cell>
        </row>
        <row r="518">
          <cell r="C518" t="str">
            <v>HOSPITAL PELÓPIDAS SILVEIRA - CG Nº 017/2022</v>
          </cell>
          <cell r="E518" t="str">
            <v>3.14 - Alimentação Preparada</v>
          </cell>
          <cell r="F518" t="str">
            <v>51.103.242/0001-41</v>
          </cell>
          <cell r="G518" t="str">
            <v>H V C S S S COMERCIO DE HORTIFRUTI LTDA</v>
          </cell>
          <cell r="H518" t="str">
            <v>B</v>
          </cell>
          <cell r="I518" t="str">
            <v>S</v>
          </cell>
          <cell r="J518" t="str">
            <v>2477</v>
          </cell>
          <cell r="K518" t="str">
            <v>16/10/2024</v>
          </cell>
          <cell r="L518" t="str">
            <v>26241051103242000141550010000024771271525035</v>
          </cell>
          <cell r="M518" t="str">
            <v>26 - Pernambuco</v>
          </cell>
          <cell r="N518">
            <v>748.03</v>
          </cell>
        </row>
        <row r="519">
          <cell r="C519" t="str">
            <v>HOSPITAL PELÓPIDAS SILVEIRA - CG Nº 017/2022</v>
          </cell>
          <cell r="E519" t="str">
            <v>3.14 - Alimentação Preparada</v>
          </cell>
          <cell r="F519" t="str">
            <v>51.103.242/0001-41</v>
          </cell>
          <cell r="G519" t="str">
            <v>H V C S S S COMERCIO DE HORTIFRUTI LTDA</v>
          </cell>
          <cell r="H519" t="str">
            <v>B</v>
          </cell>
          <cell r="I519" t="str">
            <v>S</v>
          </cell>
          <cell r="J519" t="str">
            <v>2515</v>
          </cell>
          <cell r="K519" t="str">
            <v>23/10/2024</v>
          </cell>
          <cell r="L519" t="str">
            <v>26241051103242000141550010000025151730648495</v>
          </cell>
          <cell r="M519" t="str">
            <v>26 - Pernambuco</v>
          </cell>
          <cell r="N519">
            <v>739.32</v>
          </cell>
        </row>
        <row r="520">
          <cell r="C520" t="str">
            <v>HOSPITAL PELÓPIDAS SILVEIRA - CG Nº 017/2022</v>
          </cell>
          <cell r="E520" t="str">
            <v>3.14 - Alimentação Preparada</v>
          </cell>
          <cell r="F520" t="str">
            <v>51.103.242/0001-41</v>
          </cell>
          <cell r="G520" t="str">
            <v>H V C S S S COMERCIO DE HORTIFRUTI LTDA</v>
          </cell>
          <cell r="H520" t="str">
            <v>B</v>
          </cell>
          <cell r="I520" t="str">
            <v>S</v>
          </cell>
          <cell r="J520" t="str">
            <v>2530</v>
          </cell>
          <cell r="K520" t="str">
            <v>25/10/2024</v>
          </cell>
          <cell r="L520" t="str">
            <v>26241051103242000141550010000025301154870509</v>
          </cell>
          <cell r="M520" t="str">
            <v>26 - Pernambuco</v>
          </cell>
          <cell r="N520">
            <v>93.6</v>
          </cell>
        </row>
        <row r="521">
          <cell r="C521" t="str">
            <v>HOSPITAL PELÓPIDAS SILVEIRA - CG Nº 017/2022</v>
          </cell>
          <cell r="E521" t="str">
            <v>3.14 - Alimentação Preparada</v>
          </cell>
          <cell r="F521" t="str">
            <v>51.103.242/0001-41</v>
          </cell>
          <cell r="G521" t="str">
            <v>H V C S S S COMERCIO DE HORTIFRUTI LTDA</v>
          </cell>
          <cell r="H521" t="str">
            <v>B</v>
          </cell>
          <cell r="I521" t="str">
            <v>S</v>
          </cell>
          <cell r="J521" t="str">
            <v>2531</v>
          </cell>
          <cell r="K521" t="str">
            <v>25/10/2024</v>
          </cell>
          <cell r="L521" t="str">
            <v>26241051103242000141550010000025311336561010</v>
          </cell>
          <cell r="M521" t="str">
            <v>26 - Pernambuco</v>
          </cell>
          <cell r="N521">
            <v>564.84</v>
          </cell>
        </row>
        <row r="522">
          <cell r="C522" t="str">
            <v>HOSPITAL PELÓPIDAS SILVEIRA - CG Nº 017/2022</v>
          </cell>
          <cell r="E522" t="str">
            <v>3.14 - Alimentação Preparada</v>
          </cell>
          <cell r="F522" t="str">
            <v>51.103.242/0001-41</v>
          </cell>
          <cell r="G522" t="str">
            <v>H V C S S S COMERCIO DE HORTIFRUTI LTDA</v>
          </cell>
          <cell r="H522" t="str">
            <v>B</v>
          </cell>
          <cell r="I522" t="str">
            <v>S</v>
          </cell>
          <cell r="J522" t="str">
            <v>2485</v>
          </cell>
          <cell r="K522" t="str">
            <v>17/10/2024</v>
          </cell>
          <cell r="L522" t="str">
            <v>26241051103242000141550010000024851646807706</v>
          </cell>
          <cell r="M522" t="str">
            <v>26 - Pernambuco</v>
          </cell>
          <cell r="N522">
            <v>596.33000000000004</v>
          </cell>
        </row>
        <row r="523">
          <cell r="C523" t="str">
            <v>HOSPITAL PELÓPIDAS SILVEIRA - CG Nº 017/2022</v>
          </cell>
          <cell r="E523" t="str">
            <v>3.14 - Alimentação Preparada</v>
          </cell>
          <cell r="F523" t="str">
            <v>51.103.242/0001-41</v>
          </cell>
          <cell r="G523" t="str">
            <v>H V C S S S COMERCIO DE HORTIFRUTI LTDA</v>
          </cell>
          <cell r="H523" t="str">
            <v>B</v>
          </cell>
          <cell r="I523" t="str">
            <v>S</v>
          </cell>
          <cell r="J523" t="str">
            <v>2558</v>
          </cell>
          <cell r="K523" t="str">
            <v>30/10/2024</v>
          </cell>
          <cell r="L523" t="str">
            <v>26241051103242000141550010000025581783611011</v>
          </cell>
          <cell r="M523" t="str">
            <v>26 - Pernambuco</v>
          </cell>
          <cell r="N523">
            <v>735.14</v>
          </cell>
        </row>
        <row r="524">
          <cell r="C524" t="str">
            <v>HOSPITAL PELÓPIDAS SILVEIRA - CG Nº 017/2022</v>
          </cell>
          <cell r="E524" t="str">
            <v>3.14 - Alimentação Preparada</v>
          </cell>
          <cell r="F524" t="str">
            <v>24.150.377/0001-95</v>
          </cell>
          <cell r="G524" t="str">
            <v>KARNE E KEIJO LOGISTICA INTEGRADA LTDA</v>
          </cell>
          <cell r="H524" t="str">
            <v>B</v>
          </cell>
          <cell r="I524" t="str">
            <v>S</v>
          </cell>
          <cell r="J524" t="str">
            <v>005379640</v>
          </cell>
          <cell r="K524" t="str">
            <v>06/10/2024</v>
          </cell>
          <cell r="L524" t="str">
            <v>26241024150377000195550010053796401980660895</v>
          </cell>
          <cell r="M524" t="str">
            <v>26 - Pernambuco</v>
          </cell>
          <cell r="N524">
            <v>1415.17</v>
          </cell>
        </row>
        <row r="525">
          <cell r="C525" t="str">
            <v>HOSPITAL PELÓPIDAS SILVEIRA - CG Nº 017/2022</v>
          </cell>
          <cell r="E525" t="str">
            <v>3.14 - Alimentação Preparada</v>
          </cell>
          <cell r="F525" t="str">
            <v>24.150.377/0001-95</v>
          </cell>
          <cell r="G525" t="str">
            <v>KARNE E KEIJO LOGISTICA INTEGRADA LTDA</v>
          </cell>
          <cell r="H525" t="str">
            <v>B</v>
          </cell>
          <cell r="I525" t="str">
            <v>S</v>
          </cell>
          <cell r="J525" t="str">
            <v>005381400</v>
          </cell>
          <cell r="K525" t="str">
            <v>07/10/2024</v>
          </cell>
          <cell r="L525" t="str">
            <v>26241024150377000195550010053814001085980183</v>
          </cell>
          <cell r="M525" t="str">
            <v>26 - Pernambuco</v>
          </cell>
          <cell r="N525">
            <v>283.2</v>
          </cell>
        </row>
        <row r="526">
          <cell r="C526" t="str">
            <v>HOSPITAL PELÓPIDAS SILVEIRA - CG Nº 017/2022</v>
          </cell>
          <cell r="E526" t="str">
            <v>3.14 - Alimentação Preparada</v>
          </cell>
          <cell r="F526" t="str">
            <v>24.150.377/0001-95</v>
          </cell>
          <cell r="G526" t="str">
            <v>KARNE E KEIJO LOGISTICA INTEGRADA LTDA</v>
          </cell>
          <cell r="H526" t="str">
            <v>B</v>
          </cell>
          <cell r="I526" t="str">
            <v>S</v>
          </cell>
          <cell r="J526" t="str">
            <v>005381617</v>
          </cell>
          <cell r="K526" t="str">
            <v>07/10/2024</v>
          </cell>
          <cell r="L526" t="str">
            <v>26241024150377000195550010053816171389241796</v>
          </cell>
          <cell r="M526" t="str">
            <v>26 - Pernambuco</v>
          </cell>
          <cell r="N526">
            <v>7006.84</v>
          </cell>
        </row>
        <row r="527">
          <cell r="C527" t="str">
            <v>HOSPITAL PELÓPIDAS SILVEIRA - CG Nº 017/2022</v>
          </cell>
          <cell r="E527" t="str">
            <v>3.14 - Alimentação Preparada</v>
          </cell>
          <cell r="F527" t="str">
            <v>24.150.377/0001-95</v>
          </cell>
          <cell r="G527" t="str">
            <v>KARNE E KEIJO LOGISTICA INTEGRADA LTDA</v>
          </cell>
          <cell r="H527" t="str">
            <v>B</v>
          </cell>
          <cell r="I527" t="str">
            <v>S</v>
          </cell>
          <cell r="J527" t="str">
            <v>005386596</v>
          </cell>
          <cell r="K527" t="str">
            <v>13/10/2024</v>
          </cell>
          <cell r="L527" t="str">
            <v>26241024150377000195550010053865961513313030</v>
          </cell>
          <cell r="M527" t="str">
            <v>26 - Pernambuco</v>
          </cell>
          <cell r="N527">
            <v>384</v>
          </cell>
        </row>
        <row r="528">
          <cell r="C528" t="str">
            <v>HOSPITAL PELÓPIDAS SILVEIRA - CG Nº 017/2022</v>
          </cell>
          <cell r="E528" t="str">
            <v>3.14 - Alimentação Preparada</v>
          </cell>
          <cell r="F528" t="str">
            <v>24.150.377/0001-95</v>
          </cell>
          <cell r="G528" t="str">
            <v>KARNE E KEIJO LOGISTICA INTEGRADA LTDA</v>
          </cell>
          <cell r="H528" t="str">
            <v>B</v>
          </cell>
          <cell r="I528" t="str">
            <v>S</v>
          </cell>
          <cell r="J528" t="str">
            <v>005394892</v>
          </cell>
          <cell r="K528" t="str">
            <v>22/10/2024</v>
          </cell>
          <cell r="L528" t="str">
            <v>26241024150377000195550010053948921667434220</v>
          </cell>
          <cell r="M528" t="str">
            <v>26 - Pernambuco</v>
          </cell>
          <cell r="N528">
            <v>576</v>
          </cell>
        </row>
        <row r="529">
          <cell r="C529" t="str">
            <v>HOSPITAL PELÓPIDAS SILVEIRA - CG Nº 017/2022</v>
          </cell>
          <cell r="E529" t="str">
            <v>3.14 - Alimentação Preparada</v>
          </cell>
          <cell r="F529" t="str">
            <v>29.139.948/0001-04</v>
          </cell>
          <cell r="G529" t="str">
            <v>MARCELO MESQUITA DE ALMEIDA PROD ALIMENTICIOS</v>
          </cell>
          <cell r="H529" t="str">
            <v>B</v>
          </cell>
          <cell r="I529" t="str">
            <v>S</v>
          </cell>
          <cell r="J529" t="str">
            <v>004560</v>
          </cell>
          <cell r="K529" t="str">
            <v>03/10/2024</v>
          </cell>
          <cell r="L529" t="str">
            <v>26241029139948000104550010000045601169800745</v>
          </cell>
          <cell r="M529" t="str">
            <v>26 - Pernambuco</v>
          </cell>
          <cell r="N529">
            <v>1199.55</v>
          </cell>
        </row>
        <row r="530">
          <cell r="C530" t="str">
            <v>HOSPITAL PELÓPIDAS SILVEIRA - CG Nº 017/2022</v>
          </cell>
          <cell r="E530" t="str">
            <v>3.14 - Alimentação Preparada</v>
          </cell>
          <cell r="F530" t="str">
            <v>29.139.948/0001-04</v>
          </cell>
          <cell r="G530" t="str">
            <v>MARCELO MESQUITA DE ALMEIDA PROD ALIMENTICIOS</v>
          </cell>
          <cell r="H530" t="str">
            <v>B</v>
          </cell>
          <cell r="I530" t="str">
            <v>S</v>
          </cell>
          <cell r="J530" t="str">
            <v>004573</v>
          </cell>
          <cell r="K530" t="str">
            <v>07/10/2024</v>
          </cell>
          <cell r="L530" t="str">
            <v>26241029139948000104550010000045731169204547</v>
          </cell>
          <cell r="M530" t="str">
            <v>26 - Pernambuco</v>
          </cell>
          <cell r="N530">
            <v>1089.5999999999999</v>
          </cell>
        </row>
        <row r="531">
          <cell r="C531" t="str">
            <v>HOSPITAL PELÓPIDAS SILVEIRA - CG Nº 017/2022</v>
          </cell>
          <cell r="E531" t="str">
            <v>3.14 - Alimentação Preparada</v>
          </cell>
          <cell r="F531" t="str">
            <v>29.139.948/0001-04</v>
          </cell>
          <cell r="G531" t="str">
            <v>MARCELO MESQUITA DE ALMEIDA PROD ALIMENTICIOS</v>
          </cell>
          <cell r="H531" t="str">
            <v>B</v>
          </cell>
          <cell r="I531" t="str">
            <v>S</v>
          </cell>
          <cell r="J531" t="str">
            <v>004586</v>
          </cell>
          <cell r="K531" t="str">
            <v>10/10/2024</v>
          </cell>
          <cell r="L531" t="str">
            <v>26241029139948000104550010000045861169364569</v>
          </cell>
          <cell r="M531" t="str">
            <v>26 - Pernambuco</v>
          </cell>
          <cell r="N531">
            <v>1086.05</v>
          </cell>
        </row>
        <row r="532">
          <cell r="C532" t="str">
            <v>HOSPITAL PELÓPIDAS SILVEIRA - CG Nº 017/2022</v>
          </cell>
          <cell r="E532" t="str">
            <v>3.14 - Alimentação Preparada</v>
          </cell>
          <cell r="F532" t="str">
            <v>29.139.948/0001-04</v>
          </cell>
          <cell r="G532" t="str">
            <v>MARCELO MESQUITA DE ALMEIDA PROD ALIMENTICIOS</v>
          </cell>
          <cell r="H532" t="str">
            <v>B</v>
          </cell>
          <cell r="I532" t="str">
            <v>S</v>
          </cell>
          <cell r="J532" t="str">
            <v>004630</v>
          </cell>
          <cell r="K532" t="str">
            <v>22/10/2024</v>
          </cell>
          <cell r="L532" t="str">
            <v>26241029139948000104550010000046301161512151</v>
          </cell>
          <cell r="M532" t="str">
            <v>26 - Pernambuco</v>
          </cell>
          <cell r="N532">
            <v>1203.8499999999999</v>
          </cell>
        </row>
        <row r="533">
          <cell r="C533" t="str">
            <v>HOSPITAL PELÓPIDAS SILVEIRA - CG Nº 017/2022</v>
          </cell>
          <cell r="E533" t="str">
            <v>3.14 - Alimentação Preparada</v>
          </cell>
          <cell r="F533" t="str">
            <v>29.139.948/0001-04</v>
          </cell>
          <cell r="G533" t="str">
            <v>MARCELO MESQUITA DE ALMEIDA PROD ALIMENTICIOS</v>
          </cell>
          <cell r="H533" t="str">
            <v>B</v>
          </cell>
          <cell r="I533" t="str">
            <v>S</v>
          </cell>
          <cell r="J533" t="str">
            <v>004603</v>
          </cell>
          <cell r="K533" t="str">
            <v>14/10/2024</v>
          </cell>
          <cell r="L533" t="str">
            <v>26241029139948000104550010000046031161220030</v>
          </cell>
          <cell r="M533" t="str">
            <v>26 - Pernambuco</v>
          </cell>
          <cell r="N533">
            <v>1277.6500000000001</v>
          </cell>
        </row>
        <row r="534">
          <cell r="C534" t="str">
            <v>HOSPITAL PELÓPIDAS SILVEIRA - CG Nº 017/2022</v>
          </cell>
          <cell r="E534" t="str">
            <v>3.14 - Alimentação Preparada</v>
          </cell>
          <cell r="F534" t="str">
            <v>29.139.948/0001-04</v>
          </cell>
          <cell r="G534" t="str">
            <v>MARCELO MESQUITA DE ALMEIDA PROD ALIMENTICIOS</v>
          </cell>
          <cell r="H534" t="str">
            <v>B</v>
          </cell>
          <cell r="I534" t="str">
            <v>S</v>
          </cell>
          <cell r="J534" t="str">
            <v>004613</v>
          </cell>
          <cell r="K534" t="str">
            <v>17/10/2024</v>
          </cell>
          <cell r="L534" t="str">
            <v>26241029139948000104550010000046131161232514</v>
          </cell>
          <cell r="M534" t="str">
            <v>26 - Pernambuco</v>
          </cell>
          <cell r="N534">
            <v>1180.3499999999999</v>
          </cell>
        </row>
        <row r="535">
          <cell r="C535" t="str">
            <v>HOSPITAL PELÓPIDAS SILVEIRA - CG Nº 017/2022</v>
          </cell>
          <cell r="E535" t="str">
            <v>3.14 - Alimentação Preparada</v>
          </cell>
          <cell r="F535" t="str">
            <v>29.139.948/0001-04</v>
          </cell>
          <cell r="G535" t="str">
            <v>MARCELO MESQUITA DE ALMEIDA PROD ALIMENTICIOS</v>
          </cell>
          <cell r="H535" t="str">
            <v>B</v>
          </cell>
          <cell r="I535" t="str">
            <v>S</v>
          </cell>
          <cell r="J535" t="str">
            <v>004643</v>
          </cell>
          <cell r="K535" t="str">
            <v>25/10/2024</v>
          </cell>
          <cell r="L535" t="str">
            <v>26241029139948000104550010000046431161528102</v>
          </cell>
          <cell r="M535" t="str">
            <v>26 - Pernambuco</v>
          </cell>
          <cell r="N535">
            <v>942.65</v>
          </cell>
        </row>
        <row r="536">
          <cell r="C536" t="str">
            <v>HOSPITAL PELÓPIDAS SILVEIRA - CG Nº 017/2022</v>
          </cell>
          <cell r="E536" t="str">
            <v>3.14 - Alimentação Preparada</v>
          </cell>
          <cell r="F536" t="str">
            <v>29.139.948/0001-04</v>
          </cell>
          <cell r="G536" t="str">
            <v>MARCELO MESQUITA DE ALMEIDA PROD ALIMENTICIOS</v>
          </cell>
          <cell r="H536" t="str">
            <v>B</v>
          </cell>
          <cell r="I536" t="str">
            <v>S</v>
          </cell>
          <cell r="J536" t="str">
            <v>004650</v>
          </cell>
          <cell r="K536" t="str">
            <v>28/10/2024</v>
          </cell>
          <cell r="L536" t="str">
            <v>26241029139948000104550010000046501161536207</v>
          </cell>
          <cell r="M536" t="str">
            <v>26 - Pernambuco</v>
          </cell>
          <cell r="N536">
            <v>1013.85</v>
          </cell>
        </row>
        <row r="537">
          <cell r="C537" t="str">
            <v>HOSPITAL PELÓPIDAS SILVEIRA - CG Nº 017/2022</v>
          </cell>
          <cell r="E537" t="str">
            <v>3.14 - Alimentação Preparada</v>
          </cell>
          <cell r="F537" t="str">
            <v>29.139.948/0001-04</v>
          </cell>
          <cell r="G537" t="str">
            <v>MARCELO MESQUITA DE ALMEIDA PROD ALIMENTICIOS</v>
          </cell>
          <cell r="H537" t="str">
            <v>B</v>
          </cell>
          <cell r="I537" t="str">
            <v>S</v>
          </cell>
          <cell r="J537" t="str">
            <v>004652</v>
          </cell>
          <cell r="K537" t="str">
            <v>28/10/2024</v>
          </cell>
          <cell r="L537" t="str">
            <v>26241029139948000104550010000046521161800189</v>
          </cell>
          <cell r="M537" t="str">
            <v>26 - Pernambuco</v>
          </cell>
          <cell r="N537">
            <v>200</v>
          </cell>
        </row>
        <row r="538">
          <cell r="C538" t="str">
            <v>HOSPITAL PELÓPIDAS SILVEIRA - CG Nº 017/2022</v>
          </cell>
          <cell r="E538" t="str">
            <v>3.14 - Alimentação Preparada</v>
          </cell>
          <cell r="F538" t="str">
            <v>29.139.948/0001-04</v>
          </cell>
          <cell r="G538" t="str">
            <v>MARCELO MESQUITA DE ALMEIDA PROD ALIMENTICIOS</v>
          </cell>
          <cell r="H538" t="str">
            <v>B</v>
          </cell>
          <cell r="I538" t="str">
            <v>S</v>
          </cell>
          <cell r="J538" t="str">
            <v>004663</v>
          </cell>
          <cell r="K538" t="str">
            <v>31/10/2024</v>
          </cell>
          <cell r="L538" t="str">
            <v>26241029139948000104550010000046631161812156</v>
          </cell>
          <cell r="M538" t="str">
            <v>26 - Pernambuco</v>
          </cell>
          <cell r="N538">
            <v>1052.4000000000001</v>
          </cell>
        </row>
        <row r="539">
          <cell r="C539" t="str">
            <v>HOSPITAL PELÓPIDAS SILVEIRA - CG Nº 017/2022</v>
          </cell>
          <cell r="E539" t="str">
            <v>3.14 - Alimentação Preparada</v>
          </cell>
          <cell r="F539" t="str">
            <v>42.119.315/0001-00</v>
          </cell>
          <cell r="G539" t="str">
            <v>MAXFOOD DISTRIBUIDORA DE ALIMENTOS LTDA</v>
          </cell>
          <cell r="H539" t="str">
            <v>B</v>
          </cell>
          <cell r="I539" t="str">
            <v>S</v>
          </cell>
          <cell r="J539" t="str">
            <v>000017046</v>
          </cell>
          <cell r="K539" t="str">
            <v>07/10/2024</v>
          </cell>
          <cell r="L539" t="str">
            <v>26241042119315000100550000000170461009171611</v>
          </cell>
          <cell r="M539" t="str">
            <v>26 - Pernambuco</v>
          </cell>
          <cell r="N539">
            <v>414.85</v>
          </cell>
        </row>
        <row r="540">
          <cell r="C540" t="str">
            <v>HOSPITAL PELÓPIDAS SILVEIRA - CG Nº 017/2022</v>
          </cell>
          <cell r="E540" t="str">
            <v>3.14 - Alimentação Preparada</v>
          </cell>
          <cell r="F540" t="str">
            <v>42.119.315/0001-00</v>
          </cell>
          <cell r="G540" t="str">
            <v>MAXFOOD DISTRIBUIDORA DE ALIMENTOS LTDA</v>
          </cell>
          <cell r="H540" t="str">
            <v>B</v>
          </cell>
          <cell r="I540" t="str">
            <v>S</v>
          </cell>
          <cell r="J540" t="str">
            <v>000017443</v>
          </cell>
          <cell r="K540" t="str">
            <v>22/10/2024</v>
          </cell>
          <cell r="L540" t="str">
            <v>26241042119315000100550000000174431009175536</v>
          </cell>
          <cell r="M540" t="str">
            <v>26 - Pernambuco</v>
          </cell>
          <cell r="N540">
            <v>1126.5999999999999</v>
          </cell>
        </row>
        <row r="541">
          <cell r="C541" t="str">
            <v>HOSPITAL PELÓPIDAS SILVEIRA - CG Nº 017/2022</v>
          </cell>
          <cell r="E541" t="str">
            <v>3.14 - Alimentação Preparada</v>
          </cell>
          <cell r="F541" t="str">
            <v>08.215.522/0001-12</v>
          </cell>
          <cell r="G541" t="str">
            <v>NORONHA INDUSTRIA COMERCIO DE PESCADOS</v>
          </cell>
          <cell r="H541" t="str">
            <v>B</v>
          </cell>
          <cell r="I541" t="str">
            <v>S</v>
          </cell>
          <cell r="J541" t="str">
            <v>012420</v>
          </cell>
          <cell r="K541" t="str">
            <v>08/10/2024</v>
          </cell>
          <cell r="L541" t="str">
            <v>26241008215522000627550010000124201540522320</v>
          </cell>
          <cell r="M541" t="str">
            <v>26 - Pernambuco</v>
          </cell>
          <cell r="N541">
            <v>1110.81</v>
          </cell>
        </row>
        <row r="542">
          <cell r="C542" t="str">
            <v>HOSPITAL PELÓPIDAS SILVEIRA - CG Nº 017/2022</v>
          </cell>
          <cell r="E542" t="str">
            <v>3.14 - Alimentação Preparada</v>
          </cell>
          <cell r="F542" t="str">
            <v>11.529.351/0001-00</v>
          </cell>
          <cell r="G542" t="str">
            <v>PANIFICADORA CRUZ DE CRISTO</v>
          </cell>
          <cell r="H542" t="str">
            <v>B</v>
          </cell>
          <cell r="I542" t="str">
            <v>S</v>
          </cell>
          <cell r="J542" t="str">
            <v>000008846</v>
          </cell>
          <cell r="K542" t="str">
            <v>31/10/2024</v>
          </cell>
          <cell r="L542" t="str">
            <v>26241011529351000100550010000088461000509785</v>
          </cell>
          <cell r="M542" t="str">
            <v>26 - Pernambuco</v>
          </cell>
          <cell r="N542">
            <v>12758.83</v>
          </cell>
        </row>
        <row r="543">
          <cell r="C543" t="str">
            <v>HOSPITAL PELÓPIDAS SILVEIRA - CG Nº 017/2022</v>
          </cell>
          <cell r="E543" t="str">
            <v>3.14 - Alimentação Preparada</v>
          </cell>
          <cell r="F543" t="str">
            <v>42.434.646/0003-99</v>
          </cell>
          <cell r="G543" t="str">
            <v>PRASO PLATAFORMA DE COMERCIO LTDA.</v>
          </cell>
          <cell r="H543" t="str">
            <v>B</v>
          </cell>
          <cell r="I543" t="str">
            <v>S</v>
          </cell>
          <cell r="J543" t="str">
            <v>000244779</v>
          </cell>
          <cell r="K543" t="str">
            <v>08/10/2024</v>
          </cell>
          <cell r="L543" t="str">
            <v>26241042434646000399550020002447791729050404</v>
          </cell>
          <cell r="M543" t="str">
            <v>26 - Pernambuco</v>
          </cell>
          <cell r="N543">
            <v>6031.2</v>
          </cell>
        </row>
        <row r="544">
          <cell r="C544" t="str">
            <v>HOSPITAL PELÓPIDAS SILVEIRA - CG Nº 017/2022</v>
          </cell>
          <cell r="E544" t="str">
            <v>3.14 - Alimentação Preparada</v>
          </cell>
          <cell r="F544" t="str">
            <v>42.434.646/0003-99</v>
          </cell>
          <cell r="G544" t="str">
            <v>PRASO PLATAFORMA DE COMERCIO LTDA.</v>
          </cell>
          <cell r="H544" t="str">
            <v>B</v>
          </cell>
          <cell r="I544" t="str">
            <v>S</v>
          </cell>
          <cell r="J544" t="str">
            <v>000246660</v>
          </cell>
          <cell r="K544" t="str">
            <v>09/10/2024</v>
          </cell>
          <cell r="L544" t="str">
            <v>26241042434646000399550020002466601219394901</v>
          </cell>
          <cell r="M544" t="str">
            <v>26 - Pernambuco</v>
          </cell>
          <cell r="N544">
            <v>2761.5</v>
          </cell>
        </row>
        <row r="545">
          <cell r="C545" t="str">
            <v>HOSPITAL PELÓPIDAS SILVEIRA - CG Nº 017/2022</v>
          </cell>
          <cell r="E545" t="str">
            <v>3.14 - Alimentação Preparada</v>
          </cell>
          <cell r="F545" t="str">
            <v>42.434.646/0003-99</v>
          </cell>
          <cell r="G545" t="str">
            <v>PRASO PLATAFORMA DE COMERCIO LTDA.</v>
          </cell>
          <cell r="H545" t="str">
            <v>B</v>
          </cell>
          <cell r="I545" t="str">
            <v>S</v>
          </cell>
          <cell r="J545" t="str">
            <v>000256801</v>
          </cell>
          <cell r="K545" t="str">
            <v>21/10/2024</v>
          </cell>
          <cell r="L545" t="str">
            <v>26241042434646000399550020002568011514801885</v>
          </cell>
          <cell r="M545" t="str">
            <v>26 - Pernambuco</v>
          </cell>
          <cell r="N545">
            <v>524.58000000000004</v>
          </cell>
        </row>
        <row r="546">
          <cell r="C546" t="str">
            <v>HOSPITAL PELÓPIDAS SILVEIRA - CG Nº 017/2022</v>
          </cell>
          <cell r="E546" t="str">
            <v>3.14 - Alimentação Preparada</v>
          </cell>
          <cell r="F546" t="str">
            <v>42.434.646/0003-99</v>
          </cell>
          <cell r="G546" t="str">
            <v>PRASO PLATAFORMA DE COMERCIO LTDA.</v>
          </cell>
          <cell r="H546" t="str">
            <v>B</v>
          </cell>
          <cell r="I546" t="str">
            <v>S</v>
          </cell>
          <cell r="J546" t="str">
            <v>257519</v>
          </cell>
          <cell r="K546" t="str">
            <v>22/10/2024</v>
          </cell>
          <cell r="L546" t="str">
            <v>26241042434646000399550020002575191732643575</v>
          </cell>
          <cell r="M546" t="str">
            <v>26 - Pernambuco</v>
          </cell>
          <cell r="N546">
            <v>8656.0499999999993</v>
          </cell>
        </row>
        <row r="547">
          <cell r="C547" t="str">
            <v>HOSPITAL PELÓPIDAS SILVEIRA - CG Nº 017/2022</v>
          </cell>
          <cell r="E547" t="str">
            <v>3.14 - Alimentação Preparada</v>
          </cell>
          <cell r="F547" t="str">
            <v>05.509.693/0001-66</v>
          </cell>
          <cell r="G547" t="str">
            <v>PROBENE FOODS INDUST COM ALIMENTOS LTDA</v>
          </cell>
          <cell r="H547" t="str">
            <v>B</v>
          </cell>
          <cell r="I547" t="str">
            <v>S</v>
          </cell>
          <cell r="J547" t="str">
            <v>000056447</v>
          </cell>
          <cell r="K547" t="str">
            <v>31/10/2024</v>
          </cell>
          <cell r="L547" t="str">
            <v>26241005509693000166550010000564471000077690</v>
          </cell>
          <cell r="M547" t="str">
            <v>26 - Pernambuco</v>
          </cell>
          <cell r="N547">
            <v>471.6</v>
          </cell>
        </row>
        <row r="548">
          <cell r="C548" t="str">
            <v>HOSPITAL PELÓPIDAS SILVEIRA - CG Nº 017/2022</v>
          </cell>
          <cell r="E548" t="str">
            <v>3.14 - Alimentação Preparada</v>
          </cell>
          <cell r="F548" t="str">
            <v>28.454.744/0001-03</v>
          </cell>
          <cell r="G548" t="str">
            <v>RAIZ AGRO HORTIFRUTI COMERCIAL LTDA</v>
          </cell>
          <cell r="H548" t="str">
            <v>B</v>
          </cell>
          <cell r="I548" t="str">
            <v>S</v>
          </cell>
          <cell r="J548" t="str">
            <v>000014746</v>
          </cell>
          <cell r="K548" t="str">
            <v>01/10/2024</v>
          </cell>
          <cell r="L548" t="str">
            <v>25241028454744000103550020000147461079515695</v>
          </cell>
          <cell r="M548" t="str">
            <v>25 - Paraíba</v>
          </cell>
          <cell r="N548">
            <v>93.75</v>
          </cell>
        </row>
        <row r="549">
          <cell r="C549" t="str">
            <v>HOSPITAL PELÓPIDAS SILVEIRA - CG Nº 017/2022</v>
          </cell>
          <cell r="E549" t="str">
            <v>3.14 - Alimentação Preparada</v>
          </cell>
          <cell r="F549" t="str">
            <v>28.454.744/0001-03</v>
          </cell>
          <cell r="G549" t="str">
            <v>RAIZ AGRO HORTIFRUTI COMERCIAL LTDA</v>
          </cell>
          <cell r="H549" t="str">
            <v>B</v>
          </cell>
          <cell r="I549" t="str">
            <v>S</v>
          </cell>
          <cell r="J549" t="str">
            <v>000014747</v>
          </cell>
          <cell r="K549" t="str">
            <v>01/10/2024</v>
          </cell>
          <cell r="L549" t="str">
            <v>25241028454744000103550020000147471032319064</v>
          </cell>
          <cell r="M549" t="str">
            <v>25 - Paraíba</v>
          </cell>
          <cell r="N549">
            <v>560</v>
          </cell>
        </row>
        <row r="550">
          <cell r="C550" t="str">
            <v>HOSPITAL PELÓPIDAS SILVEIRA - CG Nº 017/2022</v>
          </cell>
          <cell r="E550" t="str">
            <v>3.14 - Alimentação Preparada</v>
          </cell>
          <cell r="F550" t="str">
            <v>28.454.744/0001-03</v>
          </cell>
          <cell r="G550" t="str">
            <v>RAIZ AGRO HORTIFRUTI COMERCIAL LTDA</v>
          </cell>
          <cell r="H550" t="str">
            <v>B</v>
          </cell>
          <cell r="I550" t="str">
            <v>S</v>
          </cell>
          <cell r="J550" t="str">
            <v>000014818</v>
          </cell>
          <cell r="K550" t="str">
            <v>05/10/2024</v>
          </cell>
          <cell r="L550" t="str">
            <v>25241028454744000103550020000148181789337785</v>
          </cell>
          <cell r="M550" t="str">
            <v>25 - Paraíba</v>
          </cell>
          <cell r="N550">
            <v>168.75</v>
          </cell>
        </row>
        <row r="551">
          <cell r="C551" t="str">
            <v>HOSPITAL PELÓPIDAS SILVEIRA - CG Nº 017/2022</v>
          </cell>
          <cell r="E551" t="str">
            <v>3.14 - Alimentação Preparada</v>
          </cell>
          <cell r="F551" t="str">
            <v>28.454.744/0001-03</v>
          </cell>
          <cell r="G551" t="str">
            <v>RAIZ AGRO HORTIFRUTI COMERCIAL LTDA</v>
          </cell>
          <cell r="H551" t="str">
            <v>B</v>
          </cell>
          <cell r="I551" t="str">
            <v>S</v>
          </cell>
          <cell r="J551" t="str">
            <v>000014819</v>
          </cell>
          <cell r="K551" t="str">
            <v>05/10/2024</v>
          </cell>
          <cell r="L551" t="str">
            <v>25241028454744000103550020000148191247494317</v>
          </cell>
          <cell r="M551" t="str">
            <v>25 - Paraíba</v>
          </cell>
          <cell r="N551">
            <v>350</v>
          </cell>
        </row>
        <row r="552">
          <cell r="C552" t="str">
            <v>HOSPITAL PELÓPIDAS SILVEIRA - CG Nº 017/2022</v>
          </cell>
          <cell r="E552" t="str">
            <v>3.14 - Alimentação Preparada</v>
          </cell>
          <cell r="F552" t="str">
            <v>28.454.744/0001-03</v>
          </cell>
          <cell r="G552" t="str">
            <v>RAIZ AGRO HORTIFRUTI COMERCIAL LTDA</v>
          </cell>
          <cell r="H552" t="str">
            <v>B</v>
          </cell>
          <cell r="I552" t="str">
            <v>S</v>
          </cell>
          <cell r="J552" t="str">
            <v>000014868</v>
          </cell>
          <cell r="K552" t="str">
            <v>08/10/2024</v>
          </cell>
          <cell r="L552" t="str">
            <v>25241028454744000103550020000148681822826265</v>
          </cell>
          <cell r="M552" t="str">
            <v>25 - Paraíba</v>
          </cell>
          <cell r="N552">
            <v>431.25</v>
          </cell>
        </row>
        <row r="553">
          <cell r="C553" t="str">
            <v>HOSPITAL PELÓPIDAS SILVEIRA - CG Nº 017/2022</v>
          </cell>
          <cell r="E553" t="str">
            <v>3.14 - Alimentação Preparada</v>
          </cell>
          <cell r="F553" t="str">
            <v>28.454.744/0001-03</v>
          </cell>
          <cell r="G553" t="str">
            <v>RAIZ AGRO HORTIFRUTI COMERCIAL LTDA</v>
          </cell>
          <cell r="H553" t="str">
            <v>B</v>
          </cell>
          <cell r="I553" t="str">
            <v>S</v>
          </cell>
          <cell r="J553" t="str">
            <v>000014869</v>
          </cell>
          <cell r="K553" t="str">
            <v>08/10/2024</v>
          </cell>
          <cell r="L553" t="str">
            <v>25241028454744000103550020000148691570472100</v>
          </cell>
          <cell r="M553" t="str">
            <v>25 - Paraíba</v>
          </cell>
          <cell r="N553">
            <v>700</v>
          </cell>
        </row>
        <row r="554">
          <cell r="C554" t="str">
            <v>HOSPITAL PELÓPIDAS SILVEIRA - CG Nº 017/2022</v>
          </cell>
          <cell r="E554" t="str">
            <v>3.14 - Alimentação Preparada</v>
          </cell>
          <cell r="F554" t="str">
            <v>28.454.744/0001-03</v>
          </cell>
          <cell r="G554" t="str">
            <v>RAIZ AGRO HORTIFRUTI COMERCIAL LTDA</v>
          </cell>
          <cell r="H554" t="str">
            <v>B</v>
          </cell>
          <cell r="I554" t="str">
            <v>S</v>
          </cell>
          <cell r="J554" t="str">
            <v>000014923</v>
          </cell>
          <cell r="K554" t="str">
            <v>12/10/2024</v>
          </cell>
          <cell r="L554" t="str">
            <v>25241028454744000103550020000149231293617092</v>
          </cell>
          <cell r="M554" t="str">
            <v>25 - Paraíba</v>
          </cell>
          <cell r="N554">
            <v>412.5</v>
          </cell>
        </row>
        <row r="555">
          <cell r="C555" t="str">
            <v>HOSPITAL PELÓPIDAS SILVEIRA - CG Nº 017/2022</v>
          </cell>
          <cell r="E555" t="str">
            <v>3.14 - Alimentação Preparada</v>
          </cell>
          <cell r="F555" t="str">
            <v>28.454.744/0001-03</v>
          </cell>
          <cell r="G555" t="str">
            <v>RAIZ AGRO HORTIFRUTI COMERCIAL LTDA</v>
          </cell>
          <cell r="H555" t="str">
            <v>B</v>
          </cell>
          <cell r="I555" t="str">
            <v>S</v>
          </cell>
          <cell r="J555" t="str">
            <v>000014924</v>
          </cell>
          <cell r="K555" t="str">
            <v>12/10/2024</v>
          </cell>
          <cell r="L555" t="str">
            <v>25241028454744000103550020000149241226278734</v>
          </cell>
          <cell r="M555" t="str">
            <v>25 - Paraíba</v>
          </cell>
          <cell r="N555">
            <v>630</v>
          </cell>
        </row>
        <row r="556">
          <cell r="C556" t="str">
            <v>HOSPITAL PELÓPIDAS SILVEIRA - CG Nº 017/2022</v>
          </cell>
          <cell r="E556" t="str">
            <v>3.14 - Alimentação Preparada</v>
          </cell>
          <cell r="F556" t="str">
            <v>28.454.744/0001-03</v>
          </cell>
          <cell r="G556" t="str">
            <v>RAIZ AGRO HORTIFRUTI COMERCIAL LTDA</v>
          </cell>
          <cell r="H556" t="str">
            <v>B</v>
          </cell>
          <cell r="I556" t="str">
            <v>S</v>
          </cell>
          <cell r="J556" t="str">
            <v>000015179</v>
          </cell>
          <cell r="K556" t="str">
            <v>27/10/2024</v>
          </cell>
          <cell r="L556" t="str">
            <v>25241028454744000103550020000151791013441033</v>
          </cell>
          <cell r="M556" t="str">
            <v>25 - Paraíba</v>
          </cell>
          <cell r="N556">
            <v>337.5</v>
          </cell>
        </row>
        <row r="557">
          <cell r="C557" t="str">
            <v>HOSPITAL PELÓPIDAS SILVEIRA - CG Nº 017/2022</v>
          </cell>
          <cell r="E557" t="str">
            <v>3.14 - Alimentação Preparada</v>
          </cell>
          <cell r="F557" t="str">
            <v>28.454.744/0001-03</v>
          </cell>
          <cell r="G557" t="str">
            <v>RAIZ AGRO HORTIFRUTI COMERCIAL LTDA</v>
          </cell>
          <cell r="H557" t="str">
            <v>B</v>
          </cell>
          <cell r="I557" t="str">
            <v>S</v>
          </cell>
          <cell r="J557" t="str">
            <v>000015180</v>
          </cell>
          <cell r="K557" t="str">
            <v>27/10/2024</v>
          </cell>
          <cell r="L557" t="str">
            <v>25241028454744000103550020000151801764959815</v>
          </cell>
          <cell r="M557" t="str">
            <v>25 - Paraíba</v>
          </cell>
          <cell r="N557">
            <v>980</v>
          </cell>
        </row>
        <row r="558">
          <cell r="C558" t="str">
            <v>HOSPITAL PELÓPIDAS SILVEIRA - CG Nº 017/2022</v>
          </cell>
          <cell r="E558" t="str">
            <v>3.14 - Alimentação Preparada</v>
          </cell>
          <cell r="F558" t="str">
            <v>28.454.744/0001-03</v>
          </cell>
          <cell r="G558" t="str">
            <v>RAIZ AGRO HORTIFRUTI COMERCIAL LTDA</v>
          </cell>
          <cell r="H558" t="str">
            <v>B</v>
          </cell>
          <cell r="I558" t="str">
            <v>S</v>
          </cell>
          <cell r="J558" t="str">
            <v>000015053</v>
          </cell>
          <cell r="K558" t="str">
            <v>20/10/2024</v>
          </cell>
          <cell r="L558" t="str">
            <v>25241028454744000103550020000150531814762847</v>
          </cell>
          <cell r="M558" t="str">
            <v>25 - Paraíba</v>
          </cell>
          <cell r="N558">
            <v>187.5</v>
          </cell>
        </row>
        <row r="559">
          <cell r="C559" t="str">
            <v>HOSPITAL PELÓPIDAS SILVEIRA - CG Nº 017/2022</v>
          </cell>
          <cell r="E559" t="str">
            <v>3.14 - Alimentação Preparada</v>
          </cell>
          <cell r="F559" t="str">
            <v>28.454.744/0001-03</v>
          </cell>
          <cell r="G559" t="str">
            <v>RAIZ AGRO HORTIFRUTI COMERCIAL LTDA</v>
          </cell>
          <cell r="H559" t="str">
            <v>B</v>
          </cell>
          <cell r="I559" t="str">
            <v>S</v>
          </cell>
          <cell r="J559" t="str">
            <v>000015102</v>
          </cell>
          <cell r="K559" t="str">
            <v>22/10/2024</v>
          </cell>
          <cell r="L559" t="str">
            <v>25241028454744000103550020000151021634743840</v>
          </cell>
          <cell r="M559" t="str">
            <v>25 - Paraíba</v>
          </cell>
          <cell r="N559">
            <v>490</v>
          </cell>
        </row>
        <row r="560">
          <cell r="C560" t="str">
            <v>HOSPITAL PELÓPIDAS SILVEIRA - CG Nº 017/2022</v>
          </cell>
          <cell r="E560" t="str">
            <v>3.14 - Alimentação Preparada</v>
          </cell>
          <cell r="F560" t="str">
            <v>24.560.896/0001-21</v>
          </cell>
          <cell r="G560" t="str">
            <v>ROBERTA M OLIVEIRA DE LIRA COMERCIO E SERVICOS</v>
          </cell>
          <cell r="H560" t="str">
            <v>B</v>
          </cell>
          <cell r="I560" t="str">
            <v>S</v>
          </cell>
          <cell r="J560" t="str">
            <v>000001696</v>
          </cell>
          <cell r="K560" t="str">
            <v>10/10/2024</v>
          </cell>
          <cell r="L560" t="str">
            <v>26241024560896000121550010000016961638545692</v>
          </cell>
          <cell r="M560" t="str">
            <v>26 - Pernambuco</v>
          </cell>
          <cell r="N560">
            <v>208.29</v>
          </cell>
        </row>
        <row r="561">
          <cell r="C561" t="str">
            <v>HOSPITAL PELÓPIDAS SILVEIRA - CG Nº 017/2022</v>
          </cell>
          <cell r="E561" t="str">
            <v>3.14 - Alimentação Preparada</v>
          </cell>
          <cell r="F561" t="str">
            <v>25.529.293/0001-20</v>
          </cell>
          <cell r="G561" t="str">
            <v>TAYNA NASCIMENTO DE MELO</v>
          </cell>
          <cell r="H561" t="str">
            <v>B</v>
          </cell>
          <cell r="I561" t="str">
            <v>S</v>
          </cell>
          <cell r="J561" t="str">
            <v>000025464</v>
          </cell>
          <cell r="K561" t="str">
            <v>02/10/2024</v>
          </cell>
          <cell r="L561" t="str">
            <v>26241025529293000120550010000254641304988623</v>
          </cell>
          <cell r="M561" t="str">
            <v>26 - Pernambuco</v>
          </cell>
          <cell r="N561">
            <v>1066.5</v>
          </cell>
        </row>
        <row r="562">
          <cell r="C562" t="str">
            <v>HOSPITAL PELÓPIDAS SILVEIRA - CG Nº 017/2022</v>
          </cell>
          <cell r="E562" t="str">
            <v>3.14 - Alimentação Preparada</v>
          </cell>
          <cell r="F562" t="str">
            <v>25.529.293/0001-20</v>
          </cell>
          <cell r="G562" t="str">
            <v>TAYNA NASCIMENTO DE MELO</v>
          </cell>
          <cell r="H562" t="str">
            <v>B</v>
          </cell>
          <cell r="I562" t="str">
            <v>S</v>
          </cell>
          <cell r="J562" t="str">
            <v>000025555</v>
          </cell>
          <cell r="K562" t="str">
            <v>09/10/2024</v>
          </cell>
          <cell r="L562" t="str">
            <v>26241025529293000120550010000255551581575354</v>
          </cell>
          <cell r="M562" t="str">
            <v>26 - Pernambuco</v>
          </cell>
          <cell r="N562">
            <v>1142.5</v>
          </cell>
        </row>
        <row r="563">
          <cell r="C563" t="str">
            <v>HOSPITAL PELÓPIDAS SILVEIRA - CG Nº 017/2022</v>
          </cell>
          <cell r="E563" t="str">
            <v>3.14 - Alimentação Preparada</v>
          </cell>
          <cell r="F563" t="str">
            <v>25.529.293/0001-20</v>
          </cell>
          <cell r="G563" t="str">
            <v>TAYNA NASCIMENTO DE MELO</v>
          </cell>
          <cell r="H563" t="str">
            <v>B</v>
          </cell>
          <cell r="I563" t="str">
            <v>S</v>
          </cell>
          <cell r="J563" t="str">
            <v>000025630</v>
          </cell>
          <cell r="K563" t="str">
            <v>16/10/2024</v>
          </cell>
          <cell r="L563" t="str">
            <v>26241025529293000120550010000256301301319120</v>
          </cell>
          <cell r="M563" t="str">
            <v>26 - Pernambuco</v>
          </cell>
          <cell r="N563">
            <v>982.5</v>
          </cell>
        </row>
        <row r="564">
          <cell r="C564" t="str">
            <v>HOSPITAL PELÓPIDAS SILVEIRA - CG Nº 017/2022</v>
          </cell>
          <cell r="E564" t="str">
            <v>3.14 - Alimentação Preparada</v>
          </cell>
          <cell r="F564" t="str">
            <v>25.529.293/0001-20</v>
          </cell>
          <cell r="G564" t="str">
            <v>TAYNA NASCIMENTO DE MELO</v>
          </cell>
          <cell r="H564" t="str">
            <v>B</v>
          </cell>
          <cell r="I564" t="str">
            <v>S</v>
          </cell>
          <cell r="J564" t="str">
            <v>000025724</v>
          </cell>
          <cell r="K564" t="str">
            <v>23/10/2024</v>
          </cell>
          <cell r="L564" t="str">
            <v>26241025529293000120550010000257241713066537</v>
          </cell>
          <cell r="M564" t="str">
            <v>26 - Pernambuco</v>
          </cell>
          <cell r="N564">
            <v>882</v>
          </cell>
        </row>
        <row r="565">
          <cell r="C565" t="str">
            <v>HOSPITAL PELÓPIDAS SILVEIRA - CG Nº 017/2022</v>
          </cell>
          <cell r="E565" t="str">
            <v>3.14 - Alimentação Preparada</v>
          </cell>
          <cell r="F565" t="str">
            <v>25.529.293/0001-20</v>
          </cell>
          <cell r="G565" t="str">
            <v>TAYNA NASCIMENTO DE MELO</v>
          </cell>
          <cell r="H565" t="str">
            <v>B</v>
          </cell>
          <cell r="I565" t="str">
            <v>S</v>
          </cell>
          <cell r="J565" t="str">
            <v>000025847</v>
          </cell>
          <cell r="K565" t="str">
            <v>30/10/2024</v>
          </cell>
          <cell r="L565" t="str">
            <v>26241025529293000120550010000258471260565324</v>
          </cell>
          <cell r="M565" t="str">
            <v>26 - Pernambuco</v>
          </cell>
          <cell r="N565">
            <v>839</v>
          </cell>
        </row>
        <row r="566">
          <cell r="C566" t="str">
            <v>HOSPITAL PELÓPIDAS SILVEIRA - CG Nº 017/2022</v>
          </cell>
          <cell r="E566" t="str">
            <v>3.14 - Alimentação Preparada</v>
          </cell>
          <cell r="F566" t="str">
            <v>30.743.270/0001-53</v>
          </cell>
          <cell r="G566" t="str">
            <v>TRIUNFO COMERC. DE ALIMENTOS PAPEIS E MAT. DE LIMP. EIRELI</v>
          </cell>
          <cell r="H566" t="str">
            <v>B</v>
          </cell>
          <cell r="I566" t="str">
            <v>S</v>
          </cell>
          <cell r="J566" t="str">
            <v>000025618</v>
          </cell>
          <cell r="K566" t="str">
            <v>10/10/2024</v>
          </cell>
          <cell r="L566" t="str">
            <v>26241030743270000153550010000256181429194298</v>
          </cell>
          <cell r="M566" t="str">
            <v>26 - Pernambuco</v>
          </cell>
          <cell r="N566">
            <v>1587</v>
          </cell>
        </row>
        <row r="567">
          <cell r="C567" t="str">
            <v>HOSPITAL PELÓPIDAS SILVEIRA - CG Nº 017/2022</v>
          </cell>
          <cell r="E567" t="str">
            <v>3.14 - Alimentação Preparada</v>
          </cell>
          <cell r="F567" t="str">
            <v>30.743.270/0001-53</v>
          </cell>
          <cell r="G567" t="str">
            <v>TRIUNFO COMERC. DE ALIMENTOS PAPEIS E MAT. DE LIMP. EIRELI</v>
          </cell>
          <cell r="H567" t="str">
            <v>B</v>
          </cell>
          <cell r="I567" t="str">
            <v>S</v>
          </cell>
          <cell r="J567" t="str">
            <v>000025503</v>
          </cell>
          <cell r="K567" t="str">
            <v>07/10/2024</v>
          </cell>
          <cell r="L567" t="str">
            <v>26241030743270000153550010000255031571818427</v>
          </cell>
          <cell r="M567" t="str">
            <v>26 - Pernambuco</v>
          </cell>
          <cell r="N567">
            <v>22251.439999999999</v>
          </cell>
        </row>
        <row r="568">
          <cell r="C568" t="str">
            <v>HOSPITAL PELÓPIDAS SILVEIRA - CG Nº 017/2022</v>
          </cell>
          <cell r="E568" t="str">
            <v>3.14 - Alimentação Preparada</v>
          </cell>
          <cell r="F568" t="str">
            <v>23.914.188/0001-89</v>
          </cell>
          <cell r="G568" t="str">
            <v>ALINE DE LUCCA LTDA</v>
          </cell>
          <cell r="H568" t="str">
            <v>B</v>
          </cell>
          <cell r="I568" t="str">
            <v>S</v>
          </cell>
          <cell r="J568" t="str">
            <v>000001748</v>
          </cell>
          <cell r="K568" t="str">
            <v>11/10/2024</v>
          </cell>
          <cell r="L568" t="str">
            <v>26241023914188000189550010000017481000918970</v>
          </cell>
          <cell r="M568" t="str">
            <v>26 - Pernambuco</v>
          </cell>
          <cell r="N568">
            <v>4199.32</v>
          </cell>
        </row>
        <row r="569">
          <cell r="C569" t="str">
            <v>HOSPITAL PELÓPIDAS SILVEIRA - CG Nº 017/2022</v>
          </cell>
          <cell r="E569" t="str">
            <v>3.14 - Alimentação Preparada</v>
          </cell>
          <cell r="F569" t="str">
            <v>23.914.188/0001-89</v>
          </cell>
          <cell r="G569" t="str">
            <v>ALINE DE LUCCA LTDA</v>
          </cell>
          <cell r="H569" t="str">
            <v>B</v>
          </cell>
          <cell r="I569" t="str">
            <v>S</v>
          </cell>
          <cell r="J569" t="str">
            <v>000001792</v>
          </cell>
          <cell r="K569" t="str">
            <v>25/10/2024</v>
          </cell>
          <cell r="L569" t="str">
            <v>26241023914188000189550010000017921000919339</v>
          </cell>
          <cell r="M569" t="str">
            <v>26 - Pernambuco</v>
          </cell>
          <cell r="N569">
            <v>1910</v>
          </cell>
        </row>
        <row r="570">
          <cell r="C570" t="str">
            <v>HOSPITAL PELÓPIDAS SILVEIRA - CG Nº 017/2022</v>
          </cell>
          <cell r="E570" t="str">
            <v>3.14 - Alimentação Preparada</v>
          </cell>
          <cell r="F570" t="str">
            <v>35.361.251/0001-86</v>
          </cell>
          <cell r="G570" t="str">
            <v>B D L COMERCIO DE ALIMENTOS LTDA</v>
          </cell>
          <cell r="H570" t="str">
            <v>B</v>
          </cell>
          <cell r="I570" t="str">
            <v>S</v>
          </cell>
          <cell r="J570" t="str">
            <v>000002014</v>
          </cell>
          <cell r="K570" t="str">
            <v>30/10/2024</v>
          </cell>
          <cell r="L570" t="str">
            <v>26241035361251000186550010000020141062647156</v>
          </cell>
          <cell r="M570" t="str">
            <v>26 - Pernambuco</v>
          </cell>
          <cell r="N570">
            <v>4230</v>
          </cell>
        </row>
        <row r="571">
          <cell r="C571" t="str">
            <v>HOSPITAL PELÓPIDAS SILVEIRA - CG Nº 017/2022</v>
          </cell>
          <cell r="E571" t="str">
            <v>3.14 - Alimentação Preparada</v>
          </cell>
          <cell r="F571" t="str">
            <v>35.361.251/0001-86</v>
          </cell>
          <cell r="G571" t="str">
            <v>B D L COMERCIO DE ALIMENTOS LTDA</v>
          </cell>
          <cell r="H571" t="str">
            <v>B</v>
          </cell>
          <cell r="I571" t="str">
            <v>S</v>
          </cell>
          <cell r="J571" t="str">
            <v>1836</v>
          </cell>
          <cell r="K571" t="str">
            <v>01/10/2024</v>
          </cell>
          <cell r="L571" t="str">
            <v>26241035361251000186550010000018361919054290</v>
          </cell>
          <cell r="M571" t="str">
            <v>26 - Pernambuco</v>
          </cell>
          <cell r="N571">
            <v>5370</v>
          </cell>
        </row>
        <row r="572">
          <cell r="C572" t="str">
            <v>HOSPITAL PELÓPIDAS SILVEIRA - CG Nº 017/2022</v>
          </cell>
          <cell r="E572" t="str">
            <v>3.14 - Alimentação Preparada</v>
          </cell>
          <cell r="F572" t="str">
            <v>35.361.251/0001-86</v>
          </cell>
          <cell r="G572" t="str">
            <v>B D L COMERCIO DE ALIMENTOS LTDA</v>
          </cell>
          <cell r="H572" t="str">
            <v>B</v>
          </cell>
          <cell r="I572" t="str">
            <v>S</v>
          </cell>
          <cell r="J572" t="str">
            <v>1979</v>
          </cell>
          <cell r="K572" t="str">
            <v>23/10/2024</v>
          </cell>
          <cell r="L572" t="str">
            <v>26241035361251000186550010000019791434743592</v>
          </cell>
          <cell r="M572" t="str">
            <v>26 - Pernambuco</v>
          </cell>
          <cell r="N572">
            <v>350</v>
          </cell>
        </row>
        <row r="573">
          <cell r="C573" t="str">
            <v>HOSPITAL PELÓPIDAS SILVEIRA - CG Nº 017/2022</v>
          </cell>
          <cell r="E573" t="str">
            <v>3.14 - Alimentação Preparada</v>
          </cell>
          <cell r="F573" t="str">
            <v>22.006.201/0001-39</v>
          </cell>
          <cell r="G573" t="str">
            <v>FORTPEL COMERCIO DE DESCARTAVEIS LTDA</v>
          </cell>
          <cell r="H573" t="str">
            <v>B</v>
          </cell>
          <cell r="I573" t="str">
            <v>S</v>
          </cell>
          <cell r="J573" t="str">
            <v>270304</v>
          </cell>
          <cell r="K573" t="str">
            <v>17/10/2024</v>
          </cell>
          <cell r="L573" t="str">
            <v>26241022006201000139550000002703041102703047</v>
          </cell>
          <cell r="M573" t="str">
            <v>26 - Pernambuco</v>
          </cell>
          <cell r="N573">
            <v>1400</v>
          </cell>
        </row>
        <row r="574">
          <cell r="C574" t="str">
            <v>HOSPITAL PELÓPIDAS SILVEIRA - CG Nº 017/2022</v>
          </cell>
          <cell r="E574" t="str">
            <v>3.14 - Alimentação Preparada</v>
          </cell>
          <cell r="F574" t="str">
            <v>22.006.201/0001-39</v>
          </cell>
          <cell r="G574" t="str">
            <v>FORTPEL COMERCIO DE DESCARTAVEIS LTDA</v>
          </cell>
          <cell r="H574" t="str">
            <v>B</v>
          </cell>
          <cell r="I574" t="str">
            <v>S</v>
          </cell>
          <cell r="J574" t="str">
            <v>271413</v>
          </cell>
          <cell r="K574" t="str">
            <v>23/10/2024</v>
          </cell>
          <cell r="L574" t="str">
            <v>26241022006201000139550000002714131102714137</v>
          </cell>
          <cell r="M574" t="str">
            <v>26 - Pernambuco</v>
          </cell>
          <cell r="N574">
            <v>961.5</v>
          </cell>
        </row>
        <row r="575">
          <cell r="C575" t="str">
            <v>HOSPITAL PELÓPIDAS SILVEIRA - CG Nº 017/2022</v>
          </cell>
          <cell r="E575" t="str">
            <v>3.14 - Alimentação Preparada</v>
          </cell>
          <cell r="F575" t="str">
            <v>41.200.526/0001-00</v>
          </cell>
          <cell r="G575" t="str">
            <v>LEAL DISTRIB MAT DE LIMPEZA ESCRITORIO</v>
          </cell>
          <cell r="H575" t="str">
            <v>B</v>
          </cell>
          <cell r="I575" t="str">
            <v>S</v>
          </cell>
          <cell r="J575" t="str">
            <v>000005792</v>
          </cell>
          <cell r="K575" t="str">
            <v>10/10/2024</v>
          </cell>
          <cell r="L575" t="str">
            <v>26241041200526000100550010000057921613273151</v>
          </cell>
          <cell r="M575" t="str">
            <v>26 - Pernambuco</v>
          </cell>
          <cell r="N575">
            <v>456</v>
          </cell>
        </row>
        <row r="576">
          <cell r="C576" t="str">
            <v>HOSPITAL PELÓPIDAS SILVEIRA - CG Nº 017/2022</v>
          </cell>
          <cell r="E576" t="str">
            <v>3.14 - Alimentação Preparada</v>
          </cell>
          <cell r="F576" t="str">
            <v>11.840.014/0001-30</v>
          </cell>
          <cell r="G576" t="str">
            <v>MACROPAC PROTECAO E EMBALAGEM LTDA</v>
          </cell>
          <cell r="H576" t="str">
            <v>B</v>
          </cell>
          <cell r="I576" t="str">
            <v>S</v>
          </cell>
          <cell r="J576" t="str">
            <v>496075</v>
          </cell>
          <cell r="K576" t="str">
            <v>16/10/2024</v>
          </cell>
          <cell r="L576" t="str">
            <v>26241011840014000130550010004960751049105868</v>
          </cell>
          <cell r="M576" t="str">
            <v>26 - Pernambuco</v>
          </cell>
          <cell r="N576">
            <v>4494</v>
          </cell>
        </row>
        <row r="577">
          <cell r="C577" t="str">
            <v>HOSPITAL PELÓPIDAS SILVEIRA - CG Nº 017/2022</v>
          </cell>
          <cell r="E577" t="str">
            <v>3.14 - Alimentação Preparada</v>
          </cell>
          <cell r="F577" t="str">
            <v>04.004.741/0001-00</v>
          </cell>
          <cell r="G577" t="str">
            <v>NORLUX LTDA-ME</v>
          </cell>
          <cell r="H577" t="str">
            <v>B</v>
          </cell>
          <cell r="I577" t="str">
            <v>S</v>
          </cell>
          <cell r="J577" t="str">
            <v>011761</v>
          </cell>
          <cell r="K577" t="str">
            <v>24/10/2024</v>
          </cell>
          <cell r="L577" t="str">
            <v>26241004004741000100550000000117611470106224</v>
          </cell>
          <cell r="M577" t="str">
            <v>26 - Pernambuco</v>
          </cell>
          <cell r="N577">
            <v>2164.8000000000002</v>
          </cell>
        </row>
        <row r="578">
          <cell r="C578" t="str">
            <v>HOSPITAL PELÓPIDAS SILVEIRA - CG Nº 017/2022</v>
          </cell>
          <cell r="E578" t="str">
            <v>3.14 - Alimentação Preparada</v>
          </cell>
          <cell r="F578" t="str">
            <v>24.560.896/0001-21</v>
          </cell>
          <cell r="G578" t="str">
            <v>ROBERTA M OLIVEIRA DE LIRA COMERCIO E SERVICOS</v>
          </cell>
          <cell r="H578" t="str">
            <v>B</v>
          </cell>
          <cell r="I578" t="str">
            <v>S</v>
          </cell>
          <cell r="J578" t="str">
            <v>000001696</v>
          </cell>
          <cell r="K578" t="str">
            <v>10/10/2024</v>
          </cell>
          <cell r="L578" t="str">
            <v>26241024560896000121550010000016961638545692</v>
          </cell>
          <cell r="M578" t="str">
            <v>26 - Pernambuco</v>
          </cell>
          <cell r="N578">
            <v>78</v>
          </cell>
        </row>
        <row r="579">
          <cell r="C579" t="str">
            <v>HOSPITAL PELÓPIDAS SILVEIRA - CG Nº 017/2022</v>
          </cell>
          <cell r="E579" t="str">
            <v>3.6 - Material de Expediente</v>
          </cell>
          <cell r="F579" t="str">
            <v>35.361.251/0001-86</v>
          </cell>
          <cell r="G579" t="str">
            <v>B D L COMERCIO DE ALIMENTOS LTDA</v>
          </cell>
          <cell r="H579" t="str">
            <v>B</v>
          </cell>
          <cell r="I579" t="str">
            <v>S</v>
          </cell>
          <cell r="J579" t="str">
            <v>1839</v>
          </cell>
          <cell r="K579" t="str">
            <v>01/10/2024</v>
          </cell>
          <cell r="L579" t="str">
            <v>26241035361251000186550010000018391707668920</v>
          </cell>
          <cell r="M579" t="str">
            <v>26 - Pernambuco</v>
          </cell>
          <cell r="N579">
            <v>210.2</v>
          </cell>
        </row>
        <row r="580">
          <cell r="C580" t="str">
            <v>HOSPITAL PELÓPIDAS SILVEIRA - CG Nº 017/2022</v>
          </cell>
          <cell r="E580" t="str">
            <v>3.6 - Material de Expediente</v>
          </cell>
          <cell r="F580" t="str">
            <v>35.361.251/0001-86</v>
          </cell>
          <cell r="G580" t="str">
            <v>B D L COMERCIO DE ALIMENTOS LTDA</v>
          </cell>
          <cell r="H580" t="str">
            <v>B</v>
          </cell>
          <cell r="I580" t="str">
            <v>S</v>
          </cell>
          <cell r="J580" t="str">
            <v>1919</v>
          </cell>
          <cell r="K580" t="str">
            <v>14/10/2024</v>
          </cell>
          <cell r="L580" t="str">
            <v>26241035361251000186550010000019191383857881</v>
          </cell>
          <cell r="M580" t="str">
            <v>26 - Pernambuco</v>
          </cell>
          <cell r="N580">
            <v>959.6</v>
          </cell>
        </row>
        <row r="581">
          <cell r="C581" t="str">
            <v>HOSPITAL PELÓPIDAS SILVEIRA - CG Nº 017/2022</v>
          </cell>
          <cell r="E581" t="str">
            <v>3.6 - Material de Expediente</v>
          </cell>
          <cell r="F581" t="str">
            <v>24.073.694/0001-55</v>
          </cell>
          <cell r="G581" t="str">
            <v>CIL COMERCIO DE INFORMATICA LTDA</v>
          </cell>
          <cell r="H581" t="str">
            <v>B</v>
          </cell>
          <cell r="I581" t="str">
            <v>S</v>
          </cell>
          <cell r="J581" t="str">
            <v>000140914</v>
          </cell>
          <cell r="K581" t="str">
            <v>25/10/2024</v>
          </cell>
          <cell r="L581" t="str">
            <v>26241024073694000155550020001409141000357430</v>
          </cell>
          <cell r="M581" t="str">
            <v>26 - Pernambuco</v>
          </cell>
          <cell r="N581">
            <v>10975</v>
          </cell>
        </row>
        <row r="582">
          <cell r="C582" t="str">
            <v>HOSPITAL PELÓPIDAS SILVEIRA - CG Nº 017/2022</v>
          </cell>
          <cell r="E582" t="str">
            <v>3.6 - Material de Expediente</v>
          </cell>
          <cell r="F582" t="str">
            <v>27.729.308/0001-29</v>
          </cell>
          <cell r="G582" t="str">
            <v>COMAPE - COMERCIO DE ALIMENTOS DE PERNAMBUCO LTDA</v>
          </cell>
          <cell r="H582" t="str">
            <v>B</v>
          </cell>
          <cell r="I582" t="str">
            <v>S</v>
          </cell>
          <cell r="J582" t="str">
            <v>843</v>
          </cell>
          <cell r="K582" t="str">
            <v>23/10/2024</v>
          </cell>
          <cell r="L582" t="str">
            <v>26241027729308000129550020000008431000011194</v>
          </cell>
          <cell r="M582" t="str">
            <v>26 - Pernambuco</v>
          </cell>
          <cell r="N582">
            <v>2220</v>
          </cell>
        </row>
        <row r="583">
          <cell r="C583" t="str">
            <v>HOSPITAL PELÓPIDAS SILVEIRA - CG Nº 017/2022</v>
          </cell>
          <cell r="E583" t="str">
            <v>3.6 - Material de Expediente</v>
          </cell>
          <cell r="F583" t="str">
            <v>05.265.737/0001-50</v>
          </cell>
          <cell r="G583" t="str">
            <v>COMERCIAL PONTO CERTO LTDA</v>
          </cell>
          <cell r="H583" t="str">
            <v>B</v>
          </cell>
          <cell r="I583" t="str">
            <v>S</v>
          </cell>
          <cell r="J583" t="str">
            <v>000095210</v>
          </cell>
          <cell r="K583" t="str">
            <v>11/09/2024</v>
          </cell>
          <cell r="L583" t="str">
            <v>26240905265737000150650030000952101009571830</v>
          </cell>
          <cell r="M583" t="str">
            <v>26 - Pernambuco</v>
          </cell>
          <cell r="N583">
            <v>36.93</v>
          </cell>
        </row>
        <row r="584">
          <cell r="C584" t="str">
            <v>HOSPITAL PELÓPIDAS SILVEIRA - CG Nº 017/2022</v>
          </cell>
          <cell r="E584" t="str">
            <v>3.6 - Material de Expediente</v>
          </cell>
          <cell r="F584" t="str">
            <v>05.265.737/0001-50</v>
          </cell>
          <cell r="G584" t="str">
            <v>COMERCIAL PONTO CERTO LTDA</v>
          </cell>
          <cell r="H584" t="str">
            <v>B</v>
          </cell>
          <cell r="I584" t="str">
            <v>S</v>
          </cell>
          <cell r="J584" t="str">
            <v>000126610</v>
          </cell>
          <cell r="K584" t="str">
            <v>11/09/2024</v>
          </cell>
          <cell r="L584" t="str">
            <v>26240905265737000150650010001255101005801360</v>
          </cell>
          <cell r="M584" t="str">
            <v>26 - Pernambuco</v>
          </cell>
          <cell r="N584">
            <v>17</v>
          </cell>
        </row>
        <row r="585">
          <cell r="C585" t="str">
            <v>HOSPITAL PELÓPIDAS SILVEIRA - CG Nº 017/2022</v>
          </cell>
          <cell r="E585" t="str">
            <v>3.6 - Material de Expediente</v>
          </cell>
          <cell r="F585" t="str">
            <v>09.626.224/0001-88</v>
          </cell>
          <cell r="G585" t="str">
            <v>D J PLASTICOS LTDA</v>
          </cell>
          <cell r="H585" t="str">
            <v>B</v>
          </cell>
          <cell r="I585" t="str">
            <v>S</v>
          </cell>
          <cell r="J585" t="str">
            <v>8429</v>
          </cell>
          <cell r="K585" t="str">
            <v>25/10/2024</v>
          </cell>
          <cell r="L585" t="str">
            <v>35241009626224000188550010000084291824132145</v>
          </cell>
          <cell r="M585" t="str">
            <v>35 - São Paulo</v>
          </cell>
          <cell r="N585">
            <v>1074</v>
          </cell>
        </row>
        <row r="586">
          <cell r="C586" t="str">
            <v>HOSPITAL PELÓPIDAS SILVEIRA - CG Nº 017/2022</v>
          </cell>
          <cell r="E586" t="str">
            <v>3.6 - Material de Expediente</v>
          </cell>
          <cell r="F586" t="str">
            <v>22.006.201/0001-39</v>
          </cell>
          <cell r="G586" t="str">
            <v>FORTPEL COMERCIO DE DESCARTAVEIS LTDA</v>
          </cell>
          <cell r="H586" t="str">
            <v>B</v>
          </cell>
          <cell r="I586" t="str">
            <v>S</v>
          </cell>
          <cell r="J586" t="str">
            <v>268847</v>
          </cell>
          <cell r="K586" t="str">
            <v>08/10/2024</v>
          </cell>
          <cell r="L586" t="str">
            <v>26241022006201000139550000002688471102688479</v>
          </cell>
          <cell r="M586" t="str">
            <v>26 - Pernambuco</v>
          </cell>
          <cell r="N586">
            <v>1129.95</v>
          </cell>
        </row>
        <row r="587">
          <cell r="C587" t="str">
            <v>HOSPITAL PELÓPIDAS SILVEIRA - CG Nº 017/2022</v>
          </cell>
          <cell r="E587" t="str">
            <v>3.6 - Material de Expediente</v>
          </cell>
          <cell r="F587" t="str">
            <v>24.348.443/0001-36</v>
          </cell>
          <cell r="G587" t="str">
            <v>FRANCRIS LIVARIA E PAPELARIA LTDA</v>
          </cell>
          <cell r="H587" t="str">
            <v>B</v>
          </cell>
          <cell r="I587" t="str">
            <v>S</v>
          </cell>
          <cell r="J587" t="str">
            <v>000020622</v>
          </cell>
          <cell r="K587" t="str">
            <v>01/10/2024</v>
          </cell>
          <cell r="L587" t="str">
            <v>26241024348443000136550010000206221914716525</v>
          </cell>
          <cell r="M587" t="str">
            <v>26 - Pernambuco</v>
          </cell>
          <cell r="N587">
            <v>2771.1</v>
          </cell>
        </row>
        <row r="588">
          <cell r="C588" t="str">
            <v>HOSPITAL PELÓPIDAS SILVEIRA - CG Nº 017/2022</v>
          </cell>
          <cell r="E588" t="str">
            <v>3.6 - Material de Expediente</v>
          </cell>
          <cell r="F588" t="str">
            <v>24.348.443/0001-36</v>
          </cell>
          <cell r="G588" t="str">
            <v>FRANCRIS LIVARIA E PAPELARIA LTDA</v>
          </cell>
          <cell r="H588" t="str">
            <v>B</v>
          </cell>
          <cell r="I588" t="str">
            <v>S</v>
          </cell>
          <cell r="J588" t="str">
            <v>000020743</v>
          </cell>
          <cell r="K588" t="str">
            <v>16/10/2024</v>
          </cell>
          <cell r="L588" t="str">
            <v>26241024348443000136550010000207431256462648</v>
          </cell>
          <cell r="M588" t="str">
            <v>26 - Pernambuco</v>
          </cell>
          <cell r="N588">
            <v>500.4</v>
          </cell>
        </row>
        <row r="589">
          <cell r="C589" t="str">
            <v>HOSPITAL PELÓPIDAS SILVEIRA - CG Nº 017/2022</v>
          </cell>
          <cell r="E589" t="str">
            <v>3.6 - Material de Expediente</v>
          </cell>
          <cell r="F589" t="str">
            <v>24.348.443/0001-36</v>
          </cell>
          <cell r="G589" t="str">
            <v>FRANCRIS LIVARIA E PAPELARIA LTDA</v>
          </cell>
          <cell r="H589" t="str">
            <v>B</v>
          </cell>
          <cell r="I589" t="str">
            <v>S</v>
          </cell>
          <cell r="J589" t="str">
            <v>000020799</v>
          </cell>
          <cell r="K589" t="str">
            <v>23/10/2024</v>
          </cell>
          <cell r="L589" t="str">
            <v>26241024348443000136550010000207991760277528</v>
          </cell>
          <cell r="M589" t="str">
            <v>26 - Pernambuco</v>
          </cell>
          <cell r="N589">
            <v>2429.7399999999998</v>
          </cell>
        </row>
        <row r="590">
          <cell r="C590" t="str">
            <v>HOSPITAL PELÓPIDAS SILVEIRA - CG Nº 017/2022</v>
          </cell>
          <cell r="E590" t="str">
            <v>3.6 - Material de Expediente</v>
          </cell>
          <cell r="F590" t="str">
            <v>34.122.154/0001-78</v>
          </cell>
          <cell r="G590" t="str">
            <v>JOSE LEONARDO DE CARVALHO SILVA 04424915492</v>
          </cell>
          <cell r="H590" t="str">
            <v>B</v>
          </cell>
          <cell r="I590" t="str">
            <v>S</v>
          </cell>
          <cell r="J590" t="str">
            <v>199</v>
          </cell>
          <cell r="K590" t="str">
            <v>25/09/2024</v>
          </cell>
          <cell r="L590" t="str">
            <v>26107072234122154000178000000000019924093291</v>
          </cell>
          <cell r="M590" t="str">
            <v>26 - Pernambuco</v>
          </cell>
          <cell r="N590">
            <v>420</v>
          </cell>
        </row>
        <row r="591">
          <cell r="C591" t="str">
            <v>HOSPITAL PELÓPIDAS SILVEIRA - CG Nº 017/2022</v>
          </cell>
          <cell r="E591" t="str">
            <v>3.6 - Material de Expediente</v>
          </cell>
          <cell r="F591" t="str">
            <v>29.447.408/0001-98</v>
          </cell>
          <cell r="G591" t="str">
            <v>L F DOS SANTOS GRAFICA</v>
          </cell>
          <cell r="H591" t="str">
            <v>B</v>
          </cell>
          <cell r="I591" t="str">
            <v>S</v>
          </cell>
          <cell r="J591" t="str">
            <v>000002612</v>
          </cell>
          <cell r="K591" t="str">
            <v>15/10/2024</v>
          </cell>
          <cell r="L591" t="str">
            <v>26241029447408000198550010000026121291924151</v>
          </cell>
          <cell r="M591" t="str">
            <v>26 - Pernambuco</v>
          </cell>
          <cell r="N591">
            <v>5465</v>
          </cell>
        </row>
        <row r="592">
          <cell r="C592" t="str">
            <v>HOSPITAL PELÓPIDAS SILVEIRA - CG Nº 017/2022</v>
          </cell>
          <cell r="E592" t="str">
            <v>3.6 - Material de Expediente</v>
          </cell>
          <cell r="F592" t="str">
            <v>29.447.408/0001-98</v>
          </cell>
          <cell r="G592" t="str">
            <v>L F DOS SANTOS GRAFICA</v>
          </cell>
          <cell r="H592" t="str">
            <v>B</v>
          </cell>
          <cell r="I592" t="str">
            <v>S</v>
          </cell>
          <cell r="J592" t="str">
            <v>000002630</v>
          </cell>
          <cell r="K592" t="str">
            <v>29/10/2024</v>
          </cell>
          <cell r="L592" t="str">
            <v>26241029447408000198550010000026301817277473</v>
          </cell>
          <cell r="M592" t="str">
            <v>26 - Pernambuco</v>
          </cell>
          <cell r="N592">
            <v>5535</v>
          </cell>
        </row>
        <row r="593">
          <cell r="C593" t="str">
            <v>HOSPITAL PELÓPIDAS SILVEIRA - CG Nº 017/2022</v>
          </cell>
          <cell r="E593" t="str">
            <v>3.6 - Material de Expediente</v>
          </cell>
          <cell r="F593" t="str">
            <v>29.447.408/0001-98</v>
          </cell>
          <cell r="G593" t="str">
            <v>L F DOS SANTOS GRAFICA</v>
          </cell>
          <cell r="H593" t="str">
            <v>B</v>
          </cell>
          <cell r="I593" t="str">
            <v>S</v>
          </cell>
          <cell r="J593" t="str">
            <v>000002633</v>
          </cell>
          <cell r="K593" t="str">
            <v>30/10/2024</v>
          </cell>
          <cell r="L593" t="str">
            <v>26241029447408000198550010000026331675774644</v>
          </cell>
          <cell r="M593" t="str">
            <v>26 - Pernambuco</v>
          </cell>
          <cell r="N593">
            <v>2256</v>
          </cell>
        </row>
        <row r="594">
          <cell r="C594" t="str">
            <v>HOSPITAL PELÓPIDAS SILVEIRA - CG Nº 017/2022</v>
          </cell>
          <cell r="E594" t="str">
            <v>3.6 - Material de Expediente</v>
          </cell>
          <cell r="F594" t="str">
            <v>19.075.573/0001-02</v>
          </cell>
          <cell r="G594" t="str">
            <v>LAERTHY OLIVEIRA DO NASCIMENTO</v>
          </cell>
          <cell r="H594" t="str">
            <v>B</v>
          </cell>
          <cell r="I594" t="str">
            <v>S</v>
          </cell>
          <cell r="J594" t="str">
            <v>96</v>
          </cell>
          <cell r="K594" t="str">
            <v>03/10/2024</v>
          </cell>
          <cell r="L594" t="str">
            <v>26116062219075573000102000000000009624 105783517488</v>
          </cell>
          <cell r="M594" t="str">
            <v>26 - Pernambuco</v>
          </cell>
          <cell r="N594">
            <v>1349</v>
          </cell>
        </row>
        <row r="595">
          <cell r="C595" t="str">
            <v>HOSPITAL PELÓPIDAS SILVEIRA - CG Nº 017/2022</v>
          </cell>
          <cell r="E595" t="str">
            <v>3.6 - Material de Expediente</v>
          </cell>
          <cell r="F595" t="str">
            <v>41.200.526/0001-00</v>
          </cell>
          <cell r="G595" t="str">
            <v>LEAL DISTRIB MAT DE LIMPEZA ESCRITORIO</v>
          </cell>
          <cell r="H595" t="str">
            <v>B</v>
          </cell>
          <cell r="I595" t="str">
            <v>S</v>
          </cell>
          <cell r="J595" t="str">
            <v>000005788</v>
          </cell>
          <cell r="K595" t="str">
            <v>09/10/2024</v>
          </cell>
          <cell r="L595" t="str">
            <v>26241041200526000100550010000057881995078881</v>
          </cell>
          <cell r="M595" t="str">
            <v>26 - Pernambuco</v>
          </cell>
          <cell r="N595">
            <v>387</v>
          </cell>
        </row>
        <row r="596">
          <cell r="C596" t="str">
            <v>HOSPITAL PELÓPIDAS SILVEIRA - CG Nº 017/2022</v>
          </cell>
          <cell r="E596" t="str">
            <v>3.6 - Material de Expediente</v>
          </cell>
          <cell r="F596" t="str">
            <v>15.610.582/0001-03</v>
          </cell>
          <cell r="G596" t="str">
            <v>M DE F M FRAGOSO ETIQUETAS</v>
          </cell>
          <cell r="H596" t="str">
            <v>B</v>
          </cell>
          <cell r="I596" t="str">
            <v>S</v>
          </cell>
          <cell r="J596" t="str">
            <v>000001026</v>
          </cell>
          <cell r="K596" t="str">
            <v>09/10/2024</v>
          </cell>
          <cell r="L596" t="str">
            <v>26241015610582000103550010000010261991634207</v>
          </cell>
          <cell r="M596" t="str">
            <v>26 - Pernambuco</v>
          </cell>
          <cell r="N596">
            <v>1587</v>
          </cell>
        </row>
        <row r="597">
          <cell r="C597" t="str">
            <v>HOSPITAL PELÓPIDAS SILVEIRA - CG Nº 017/2022</v>
          </cell>
          <cell r="E597" t="str">
            <v>3.6 - Material de Expediente</v>
          </cell>
          <cell r="F597" t="str">
            <v>23.755.654/0001-20</v>
          </cell>
          <cell r="G597" t="str">
            <v>MARIA LETICIA FERREIRA GOMES DE AZEVEDO</v>
          </cell>
          <cell r="H597" t="str">
            <v>B</v>
          </cell>
          <cell r="I597" t="str">
            <v>S</v>
          </cell>
          <cell r="J597" t="str">
            <v>913</v>
          </cell>
          <cell r="K597" t="str">
            <v>02/10/2024</v>
          </cell>
          <cell r="L597" t="str">
            <v>26241023755654000120550010000009131233688737</v>
          </cell>
          <cell r="M597" t="str">
            <v>26 - Pernambuco</v>
          </cell>
          <cell r="N597">
            <v>625</v>
          </cell>
        </row>
        <row r="598">
          <cell r="C598" t="str">
            <v>HOSPITAL PELÓPIDAS SILVEIRA - CG Nº 017/2022</v>
          </cell>
          <cell r="E598" t="str">
            <v>3.6 - Material de Expediente</v>
          </cell>
          <cell r="F598" t="str">
            <v>04.004.741/0001-00</v>
          </cell>
          <cell r="G598" t="str">
            <v>NORLUX LTDA-ME</v>
          </cell>
          <cell r="H598" t="str">
            <v>B</v>
          </cell>
          <cell r="I598" t="str">
            <v>S</v>
          </cell>
          <cell r="J598" t="str">
            <v>011740</v>
          </cell>
          <cell r="K598" t="str">
            <v>16/10/2024</v>
          </cell>
          <cell r="L598" t="str">
            <v>26241004004741000100550000000117401470104280</v>
          </cell>
          <cell r="M598" t="str">
            <v>26 - Pernambuco</v>
          </cell>
          <cell r="N598">
            <v>249.6</v>
          </cell>
        </row>
        <row r="599">
          <cell r="C599" t="str">
            <v>HOSPITAL PELÓPIDAS SILVEIRA - CG Nº 017/2022</v>
          </cell>
          <cell r="E599" t="str">
            <v>3.6 - Material de Expediente</v>
          </cell>
          <cell r="F599" t="str">
            <v>04.004.741/0001-00</v>
          </cell>
          <cell r="G599" t="str">
            <v>NORLUX LTDA-ME</v>
          </cell>
          <cell r="H599" t="str">
            <v>B</v>
          </cell>
          <cell r="I599" t="str">
            <v>S</v>
          </cell>
          <cell r="J599" t="str">
            <v>011761</v>
          </cell>
          <cell r="K599" t="str">
            <v>24/10/2024</v>
          </cell>
          <cell r="L599" t="str">
            <v>26241004004741000100550000000117611470106224</v>
          </cell>
          <cell r="M599" t="str">
            <v>26 - Pernambuco</v>
          </cell>
          <cell r="N599">
            <v>8038.8</v>
          </cell>
        </row>
        <row r="600">
          <cell r="C600" t="str">
            <v>HOSPITAL PELÓPIDAS SILVEIRA - CG Nº 017/2022</v>
          </cell>
          <cell r="E600" t="str">
            <v>3.6 - Material de Expediente</v>
          </cell>
          <cell r="F600" t="str">
            <v>04.004.741/0001-00</v>
          </cell>
          <cell r="G600" t="str">
            <v>NORLUX LTDA-ME</v>
          </cell>
          <cell r="H600" t="str">
            <v>B</v>
          </cell>
          <cell r="I600" t="str">
            <v>S</v>
          </cell>
          <cell r="J600" t="str">
            <v>011777</v>
          </cell>
          <cell r="K600" t="str">
            <v>29/10/2024</v>
          </cell>
          <cell r="L600" t="str">
            <v>26241004004741000100550000000117771470107204</v>
          </cell>
          <cell r="M600" t="str">
            <v>26 - Pernambuco</v>
          </cell>
          <cell r="N600">
            <v>2794</v>
          </cell>
        </row>
        <row r="601">
          <cell r="C601" t="str">
            <v>HOSPITAL PELÓPIDAS SILVEIRA - CG Nº 017/2022</v>
          </cell>
          <cell r="E601" t="str">
            <v>3.6 - Material de Expediente</v>
          </cell>
          <cell r="F601" t="str">
            <v>10.780.790/0001-29</v>
          </cell>
          <cell r="G601" t="str">
            <v>OPUSPAC IND E COM DE MAQUINAS LTDA</v>
          </cell>
          <cell r="H601" t="str">
            <v>B</v>
          </cell>
          <cell r="I601" t="str">
            <v>S</v>
          </cell>
          <cell r="J601" t="str">
            <v>45022</v>
          </cell>
          <cell r="K601" t="str">
            <v>15/10/2024</v>
          </cell>
          <cell r="L601" t="str">
            <v>35241010780790000129550010000450221268667524</v>
          </cell>
          <cell r="M601" t="str">
            <v>35 - São Paulo</v>
          </cell>
          <cell r="N601">
            <v>920</v>
          </cell>
        </row>
        <row r="602">
          <cell r="C602" t="str">
            <v>HOSPITAL PELÓPIDAS SILVEIRA - CG Nº 017/2022</v>
          </cell>
          <cell r="E602" t="str">
            <v>3.6 - Material de Expediente</v>
          </cell>
          <cell r="F602" t="str">
            <v>11.336.321/0001-88</v>
          </cell>
          <cell r="G602" t="str">
            <v>SAMCLEAN COMERCIO E SERVICOS DE PRODUTOS</v>
          </cell>
          <cell r="H602" t="str">
            <v>B</v>
          </cell>
          <cell r="I602" t="str">
            <v>S</v>
          </cell>
          <cell r="J602" t="str">
            <v>21561</v>
          </cell>
          <cell r="K602" t="str">
            <v>02/10/2024</v>
          </cell>
          <cell r="L602" t="str">
            <v>26241011336321000188550010000215611273415480</v>
          </cell>
          <cell r="M602" t="str">
            <v>26 - Pernambuco</v>
          </cell>
          <cell r="N602">
            <v>95</v>
          </cell>
        </row>
        <row r="603">
          <cell r="C603" t="str">
            <v>HOSPITAL PELÓPIDAS SILVEIRA - CG Nº 017/2022</v>
          </cell>
          <cell r="E603" t="str">
            <v>3.6 - Material de Expediente</v>
          </cell>
          <cell r="F603" t="str">
            <v>34.624.704/0001-57</v>
          </cell>
          <cell r="G603" t="str">
            <v>TECHSYST SISTEMAS DE AUTOMAÇÃO E INFORMATICA LTDA</v>
          </cell>
          <cell r="H603" t="str">
            <v>B</v>
          </cell>
          <cell r="I603" t="str">
            <v>S</v>
          </cell>
          <cell r="J603" t="str">
            <v>376</v>
          </cell>
          <cell r="K603" t="str">
            <v>04/10/2024</v>
          </cell>
          <cell r="L603" t="str">
            <v>26241034624704000157550010000003761943077560</v>
          </cell>
          <cell r="M603" t="str">
            <v>26 - Pernambuco</v>
          </cell>
          <cell r="N603">
            <v>840</v>
          </cell>
        </row>
        <row r="604">
          <cell r="C604" t="str">
            <v>HOSPITAL PELÓPIDAS SILVEIRA - CG Nº 017/2022</v>
          </cell>
          <cell r="E604" t="str">
            <v>3.6 - Material de Expediente</v>
          </cell>
          <cell r="F604" t="str">
            <v>34.624.704/0001-57</v>
          </cell>
          <cell r="G604" t="str">
            <v>TECHSYST SISTEMAS DE AUTOMAÇÃO E INFORMATICA LTDA</v>
          </cell>
          <cell r="H604" t="str">
            <v>B</v>
          </cell>
          <cell r="I604" t="str">
            <v>S</v>
          </cell>
          <cell r="J604" t="str">
            <v>381</v>
          </cell>
          <cell r="K604" t="str">
            <v>24/10/2024</v>
          </cell>
          <cell r="L604" t="str">
            <v>26241034624704000157550010000003811693410666</v>
          </cell>
          <cell r="M604" t="str">
            <v>26 - Pernambuco</v>
          </cell>
          <cell r="N604">
            <v>1308</v>
          </cell>
        </row>
        <row r="605">
          <cell r="C605" t="str">
            <v>HOSPITAL PELÓPIDAS SILVEIRA - CG Nº 017/2022</v>
          </cell>
          <cell r="E605" t="str">
            <v>3.6 - Material de Expediente</v>
          </cell>
          <cell r="F605" t="str">
            <v>11.101.202/0001-46</v>
          </cell>
          <cell r="G605" t="str">
            <v>VGC ALVES COMERCIO E SERVIÇOS</v>
          </cell>
          <cell r="H605" t="str">
            <v>B</v>
          </cell>
          <cell r="I605" t="str">
            <v>S</v>
          </cell>
          <cell r="J605" t="str">
            <v>000022363</v>
          </cell>
          <cell r="K605" t="str">
            <v>31/10/2024</v>
          </cell>
          <cell r="L605" t="str">
            <v>26241011101202000146550010000223631322472081</v>
          </cell>
          <cell r="M605" t="str">
            <v>26 - Pernambuco</v>
          </cell>
          <cell r="N605">
            <v>1236</v>
          </cell>
        </row>
        <row r="606">
          <cell r="C606" t="str">
            <v>HOSPITAL PELÓPIDAS SILVEIRA - CG Nº 017/2022</v>
          </cell>
          <cell r="E606" t="str">
            <v>3.1 - Combustíveis e Lubrificantes Automotivos</v>
          </cell>
          <cell r="F606" t="str">
            <v>06.974.793/0001-26</v>
          </cell>
          <cell r="G606" t="str">
            <v>CAVALO MARINHO COMBUSTIVEIS PERNAMBUCO</v>
          </cell>
          <cell r="H606" t="str">
            <v>B</v>
          </cell>
          <cell r="I606" t="str">
            <v>S</v>
          </cell>
          <cell r="J606" t="str">
            <v>000094069</v>
          </cell>
          <cell r="K606" t="str">
            <v>22/10/2024</v>
          </cell>
          <cell r="L606" t="str">
            <v>26241006974793000126550010000940691812425588</v>
          </cell>
          <cell r="M606" t="str">
            <v>26 - Pernambuco</v>
          </cell>
          <cell r="N606">
            <v>1472.91</v>
          </cell>
        </row>
        <row r="607">
          <cell r="C607" t="str">
            <v>HOSPITAL PELÓPIDAS SILVEIRA - CG Nº 017/2022</v>
          </cell>
          <cell r="E607" t="str">
            <v>3.1 - Combustíveis e Lubrificantes Automotivos</v>
          </cell>
          <cell r="F607" t="str">
            <v>04.165.127/0001-11</v>
          </cell>
          <cell r="G607" t="str">
            <v>PETRO ABDIAS LTDA</v>
          </cell>
          <cell r="H607" t="str">
            <v>B</v>
          </cell>
          <cell r="I607" t="str">
            <v>S</v>
          </cell>
          <cell r="J607" t="str">
            <v>168</v>
          </cell>
          <cell r="K607" t="str">
            <v>01/10/2024</v>
          </cell>
          <cell r="L607" t="str">
            <v>26241004165127000111550030000001681079518857</v>
          </cell>
          <cell r="M607" t="str">
            <v>26 - Pernambuco</v>
          </cell>
          <cell r="N607">
            <v>10317.61</v>
          </cell>
        </row>
        <row r="608">
          <cell r="C608" t="str">
            <v>HOSPITAL PELÓPIDAS SILVEIRA - CG Nº 017/2022</v>
          </cell>
          <cell r="E608" t="str">
            <v>3.1 - Combustíveis e Lubrificantes Automotivos</v>
          </cell>
          <cell r="F608" t="str">
            <v>07.815.352/0001-44</v>
          </cell>
          <cell r="G608" t="str">
            <v>PETRO JOQUEI COMBUSTIVEL LTDA</v>
          </cell>
          <cell r="H608" t="str">
            <v>B</v>
          </cell>
          <cell r="I608" t="str">
            <v>S</v>
          </cell>
          <cell r="J608" t="str">
            <v>356</v>
          </cell>
          <cell r="K608" t="str">
            <v>01/10/2024</v>
          </cell>
          <cell r="L608" t="str">
            <v>26241007815352000144550020000003561039021104</v>
          </cell>
          <cell r="M608" t="str">
            <v>26 - Pernambuco</v>
          </cell>
          <cell r="N608">
            <v>203.02</v>
          </cell>
        </row>
        <row r="609">
          <cell r="C609" t="str">
            <v>HOSPITAL PELÓPIDAS SILVEIRA - CG Nº 017/2022</v>
          </cell>
          <cell r="E609" t="str">
            <v>3.2 - Gás e Outros Materiais Engarrafados</v>
          </cell>
          <cell r="F609" t="str">
            <v>19.791.896/0158-09</v>
          </cell>
          <cell r="G609" t="str">
            <v>SUPERGASBRAS ENERGIA LTDA</v>
          </cell>
          <cell r="H609" t="str">
            <v>B</v>
          </cell>
          <cell r="I609" t="str">
            <v>S</v>
          </cell>
          <cell r="J609" t="str">
            <v>000001805</v>
          </cell>
          <cell r="K609" t="str">
            <v>17/10/2024</v>
          </cell>
          <cell r="L609" t="str">
            <v>26241019798196015809550250000018051514390268</v>
          </cell>
          <cell r="M609" t="str">
            <v>26 - Pernambuco</v>
          </cell>
          <cell r="N609">
            <v>3427.2</v>
          </cell>
        </row>
        <row r="610">
          <cell r="C610" t="str">
            <v>HOSPITAL PELÓPIDAS SILVEIRA - CG Nº 017/2022</v>
          </cell>
          <cell r="E610" t="str">
            <v>3.2 - Gás e Outros Materiais Engarrafados</v>
          </cell>
          <cell r="F610" t="str">
            <v>19.791.896/0158-09</v>
          </cell>
          <cell r="G610" t="str">
            <v>SUPERGASBRAS ENERGIA LTDA</v>
          </cell>
          <cell r="H610" t="str">
            <v>B</v>
          </cell>
          <cell r="I610" t="str">
            <v>S</v>
          </cell>
          <cell r="J610" t="str">
            <v>000091607</v>
          </cell>
          <cell r="K610" t="str">
            <v>08/10/2024</v>
          </cell>
          <cell r="L610" t="str">
            <v>26241019791896005809550010000916071548322370</v>
          </cell>
          <cell r="M610" t="str">
            <v>26 - Pernambuco</v>
          </cell>
          <cell r="N610">
            <v>3060</v>
          </cell>
        </row>
        <row r="611">
          <cell r="C611" t="str">
            <v>HOSPITAL PELÓPIDAS SILVEIRA - CG Nº 017/2022</v>
          </cell>
          <cell r="E611" t="str">
            <v xml:space="preserve">3.9 - Material para Manutenção de Bens Imóveis </v>
          </cell>
          <cell r="F611" t="str">
            <v>24.556.839/0001-79</v>
          </cell>
          <cell r="G611" t="str">
            <v>ARMAZEM COMERCIAL NOVO LAR LTDA</v>
          </cell>
          <cell r="H611" t="str">
            <v>B</v>
          </cell>
          <cell r="I611" t="str">
            <v>S</v>
          </cell>
          <cell r="J611" t="str">
            <v>000012178</v>
          </cell>
          <cell r="K611" t="str">
            <v>03/10/2024</v>
          </cell>
          <cell r="L611" t="str">
            <v>26241024556839000179550010000121781190121780</v>
          </cell>
          <cell r="M611" t="str">
            <v>26 - Pernambuco</v>
          </cell>
          <cell r="N611">
            <v>1379.9</v>
          </cell>
        </row>
        <row r="612">
          <cell r="C612" t="str">
            <v>HOSPITAL PELÓPIDAS SILVEIRA - CG Nº 017/2022</v>
          </cell>
          <cell r="E612" t="str">
            <v xml:space="preserve">3.9 - Material para Manutenção de Bens Imóveis </v>
          </cell>
          <cell r="F612" t="str">
            <v>24.556.839/0001-79</v>
          </cell>
          <cell r="G612" t="str">
            <v>ARMAZEM COMERCIAL NOVO LAR LTDA</v>
          </cell>
          <cell r="H612" t="str">
            <v>B</v>
          </cell>
          <cell r="I612" t="str">
            <v>S</v>
          </cell>
          <cell r="J612" t="str">
            <v>000012189</v>
          </cell>
          <cell r="K612" t="str">
            <v>08/10/2024</v>
          </cell>
          <cell r="L612" t="str">
            <v>26241024556839000179550010000121891190121899</v>
          </cell>
          <cell r="M612" t="str">
            <v>26 - Pernambuco</v>
          </cell>
          <cell r="N612">
            <v>2380</v>
          </cell>
        </row>
        <row r="613">
          <cell r="C613" t="str">
            <v>HOSPITAL PELÓPIDAS SILVEIRA - CG Nº 017/2022</v>
          </cell>
          <cell r="E613" t="str">
            <v xml:space="preserve">3.9 - Material para Manutenção de Bens Imóveis </v>
          </cell>
          <cell r="F613" t="str">
            <v>24.556.839/0001-79</v>
          </cell>
          <cell r="G613" t="str">
            <v>ARMAZEM COMERCIAL NOVO LAR LTDA</v>
          </cell>
          <cell r="H613" t="str">
            <v>B</v>
          </cell>
          <cell r="I613" t="str">
            <v>S</v>
          </cell>
          <cell r="J613" t="str">
            <v>000012247</v>
          </cell>
          <cell r="K613" t="str">
            <v>22/10/2024</v>
          </cell>
          <cell r="L613" t="str">
            <v>26241024556839000179550010000122471190122475</v>
          </cell>
          <cell r="M613" t="str">
            <v>26 - Pernambuco</v>
          </cell>
          <cell r="N613">
            <v>559</v>
          </cell>
        </row>
        <row r="614">
          <cell r="C614" t="str">
            <v>HOSPITAL PELÓPIDAS SILVEIRA - CG Nº 017/2022</v>
          </cell>
          <cell r="E614" t="str">
            <v xml:space="preserve">3.9 - Material para Manutenção de Bens Imóveis </v>
          </cell>
          <cell r="F614" t="str">
            <v>09.515.628/0004-47</v>
          </cell>
          <cell r="G614" t="str">
            <v>ATACADO DOS PRESENTE</v>
          </cell>
          <cell r="H614" t="str">
            <v>B</v>
          </cell>
          <cell r="I614" t="str">
            <v>S</v>
          </cell>
          <cell r="J614" t="str">
            <v>154187</v>
          </cell>
          <cell r="K614" t="str">
            <v>25/10/2024</v>
          </cell>
          <cell r="L614" t="str">
            <v>26241009515628000447650340001541871915002593</v>
          </cell>
          <cell r="M614" t="str">
            <v>26 - Pernambuco</v>
          </cell>
          <cell r="N614">
            <v>52.8</v>
          </cell>
        </row>
        <row r="615">
          <cell r="C615" t="str">
            <v>HOSPITAL PELÓPIDAS SILVEIRA - CG Nº 017/2022</v>
          </cell>
          <cell r="E615" t="str">
            <v xml:space="preserve">3.9 - Material para Manutenção de Bens Imóveis </v>
          </cell>
          <cell r="F615" t="str">
            <v>35.361.251/0001-86</v>
          </cell>
          <cell r="G615" t="str">
            <v>B D L COMERCIO DE ALIMENTOS LTDA</v>
          </cell>
          <cell r="H615" t="str">
            <v>B</v>
          </cell>
          <cell r="I615" t="str">
            <v>S</v>
          </cell>
          <cell r="J615" t="str">
            <v>1944</v>
          </cell>
          <cell r="K615" t="str">
            <v>16/10/2024</v>
          </cell>
          <cell r="L615" t="str">
            <v>26241035361251000186550010000019441327640042</v>
          </cell>
          <cell r="M615" t="str">
            <v>26 - Pernambuco</v>
          </cell>
          <cell r="N615">
            <v>193</v>
          </cell>
        </row>
        <row r="616">
          <cell r="C616" t="str">
            <v>HOSPITAL PELÓPIDAS SILVEIRA - CG Nº 017/2022</v>
          </cell>
          <cell r="E616" t="str">
            <v xml:space="preserve">3.9 - Material para Manutenção de Bens Imóveis </v>
          </cell>
          <cell r="F616" t="str">
            <v>24.407.397/0001-07</v>
          </cell>
          <cell r="G616" t="str">
            <v>COMERCIO E REPRESENTACOES LTDA-ME</v>
          </cell>
          <cell r="H616" t="str">
            <v>B</v>
          </cell>
          <cell r="I616" t="str">
            <v>S</v>
          </cell>
          <cell r="J616" t="str">
            <v>29667</v>
          </cell>
          <cell r="K616" t="str">
            <v>23/09/2024</v>
          </cell>
          <cell r="L616" t="str">
            <v>26240924407397000107650010000296679120519832</v>
          </cell>
          <cell r="M616" t="str">
            <v>26 - Pernambuco</v>
          </cell>
          <cell r="N616">
            <v>13</v>
          </cell>
        </row>
        <row r="617">
          <cell r="C617" t="str">
            <v>HOSPITAL PELÓPIDAS SILVEIRA - CG Nº 017/2022</v>
          </cell>
          <cell r="E617" t="str">
            <v xml:space="preserve">3.9 - Material para Manutenção de Bens Imóveis </v>
          </cell>
          <cell r="F617" t="str">
            <v>12.853.727/0001-09</v>
          </cell>
          <cell r="G617" t="str">
            <v>KESA COMERCIO E SERVICOS TECNICOS LTDA</v>
          </cell>
          <cell r="H617" t="str">
            <v>B</v>
          </cell>
          <cell r="I617" t="str">
            <v>S</v>
          </cell>
          <cell r="J617" t="str">
            <v>7730</v>
          </cell>
          <cell r="K617" t="str">
            <v>03/10/2024</v>
          </cell>
          <cell r="L617" t="str">
            <v>26241012853727000109550010000077301836937530</v>
          </cell>
          <cell r="M617" t="str">
            <v>26 - Pernambuco</v>
          </cell>
          <cell r="N617">
            <v>1327.45</v>
          </cell>
        </row>
        <row r="618">
          <cell r="C618" t="str">
            <v>HOSPITAL PELÓPIDAS SILVEIRA - CG Nº 017/2022</v>
          </cell>
          <cell r="E618" t="str">
            <v xml:space="preserve">3.9 - Material para Manutenção de Bens Imóveis </v>
          </cell>
          <cell r="F618" t="str">
            <v>12.853.727/0001-09</v>
          </cell>
          <cell r="G618" t="str">
            <v>KESA COMERCIO E SERVICOS TECNICOS LTDA</v>
          </cell>
          <cell r="H618" t="str">
            <v>B</v>
          </cell>
          <cell r="I618" t="str">
            <v>S</v>
          </cell>
          <cell r="J618" t="str">
            <v>7722</v>
          </cell>
          <cell r="K618" t="str">
            <v>02/10/2024</v>
          </cell>
          <cell r="L618" t="str">
            <v>26141012853727000109550010000077221092061770</v>
          </cell>
          <cell r="M618" t="str">
            <v>26 - Pernambuco</v>
          </cell>
          <cell r="N618">
            <v>1612.65</v>
          </cell>
        </row>
        <row r="619">
          <cell r="C619" t="str">
            <v>HOSPITAL PELÓPIDAS SILVEIRA - CG Nº 017/2022</v>
          </cell>
          <cell r="E619" t="str">
            <v xml:space="preserve">3.9 - Material para Manutenção de Bens Imóveis </v>
          </cell>
          <cell r="F619" t="str">
            <v>12.853.727/0001-09</v>
          </cell>
          <cell r="G619" t="str">
            <v>KESA COMERCIO E SERVICOS TECNICOS LTDA</v>
          </cell>
          <cell r="H619" t="str">
            <v>B</v>
          </cell>
          <cell r="I619" t="str">
            <v>S</v>
          </cell>
          <cell r="J619" t="str">
            <v>7723</v>
          </cell>
          <cell r="K619" t="str">
            <v>02/10/2024</v>
          </cell>
          <cell r="L619" t="str">
            <v>26241012853727000109550010000077231079855049</v>
          </cell>
          <cell r="M619" t="str">
            <v>26 - Pernambuco</v>
          </cell>
          <cell r="N619">
            <v>318.75</v>
          </cell>
        </row>
        <row r="620">
          <cell r="C620" t="str">
            <v>HOSPITAL PELÓPIDAS SILVEIRA - CG Nº 017/2022</v>
          </cell>
          <cell r="E620" t="str">
            <v xml:space="preserve">3.9 - Material para Manutenção de Bens Imóveis </v>
          </cell>
          <cell r="F620" t="str">
            <v>12.853.727/0001-09</v>
          </cell>
          <cell r="G620" t="str">
            <v>KESA COMERCIO E SERVICOS TECNICOS LTDA</v>
          </cell>
          <cell r="H620" t="str">
            <v>B</v>
          </cell>
          <cell r="I620" t="str">
            <v>S</v>
          </cell>
          <cell r="J620" t="str">
            <v>7724</v>
          </cell>
          <cell r="K620" t="str">
            <v>03/10/2024</v>
          </cell>
          <cell r="L620" t="str">
            <v>26241012853727000109550010000077241862097040</v>
          </cell>
          <cell r="M620" t="str">
            <v>26 - Pernambuco</v>
          </cell>
          <cell r="N620">
            <v>230.95</v>
          </cell>
        </row>
        <row r="621">
          <cell r="C621" t="str">
            <v>HOSPITAL PELÓPIDAS SILVEIRA - CG Nº 017/2022</v>
          </cell>
          <cell r="E621" t="str">
            <v xml:space="preserve">3.9 - Material para Manutenção de Bens Imóveis </v>
          </cell>
          <cell r="F621" t="str">
            <v>12.853.727/0001-09</v>
          </cell>
          <cell r="G621" t="str">
            <v>KESA COMERCIO E SERVICOS TECNICOS LTDA</v>
          </cell>
          <cell r="H621" t="str">
            <v>B</v>
          </cell>
          <cell r="I621" t="str">
            <v>S</v>
          </cell>
          <cell r="J621" t="str">
            <v>7727</v>
          </cell>
          <cell r="K621" t="str">
            <v>03/10/2024</v>
          </cell>
          <cell r="L621" t="str">
            <v>26241012853727000109550010000077271418952164</v>
          </cell>
          <cell r="M621" t="str">
            <v>26 - Pernambuco</v>
          </cell>
          <cell r="N621">
            <v>204.85</v>
          </cell>
        </row>
        <row r="622">
          <cell r="C622" t="str">
            <v>HOSPITAL PELÓPIDAS SILVEIRA - CG Nº 017/2022</v>
          </cell>
          <cell r="E622" t="str">
            <v xml:space="preserve">3.9 - Material para Manutenção de Bens Imóveis </v>
          </cell>
          <cell r="F622" t="str">
            <v>12.853.727/0001-09</v>
          </cell>
          <cell r="G622" t="str">
            <v>KESA COMERCIO E SERVICOS TECNICOS LTDA</v>
          </cell>
          <cell r="H622" t="str">
            <v>B</v>
          </cell>
          <cell r="I622" t="str">
            <v>S</v>
          </cell>
          <cell r="J622" t="str">
            <v>7729</v>
          </cell>
          <cell r="K622" t="str">
            <v>03/10/2024</v>
          </cell>
          <cell r="L622" t="str">
            <v>26241012853727000109550010000077291287020047</v>
          </cell>
          <cell r="M622" t="str">
            <v>26 - Pernambuco</v>
          </cell>
          <cell r="N622">
            <v>1577.4</v>
          </cell>
        </row>
        <row r="623">
          <cell r="C623" t="str">
            <v>HOSPITAL PELÓPIDAS SILVEIRA - CG Nº 017/2022</v>
          </cell>
          <cell r="E623" t="str">
            <v xml:space="preserve">3.9 - Material para Manutenção de Bens Imóveis </v>
          </cell>
          <cell r="F623" t="str">
            <v>12.853.727/0001-09</v>
          </cell>
          <cell r="G623" t="str">
            <v>KESA COMERCIO E SERVICOS TECNICOS LTDA</v>
          </cell>
          <cell r="H623" t="str">
            <v>B</v>
          </cell>
          <cell r="I623" t="str">
            <v>S</v>
          </cell>
          <cell r="J623" t="str">
            <v>7731</v>
          </cell>
          <cell r="K623" t="str">
            <v>03/10/2024</v>
          </cell>
          <cell r="L623" t="str">
            <v>26241012853727000109550010000077311552527211</v>
          </cell>
          <cell r="M623" t="str">
            <v>26 - Pernambuco</v>
          </cell>
          <cell r="N623">
            <v>89.85</v>
          </cell>
        </row>
        <row r="624">
          <cell r="C624" t="str">
            <v>HOSPITAL PELÓPIDAS SILVEIRA - CG Nº 017/2022</v>
          </cell>
          <cell r="E624" t="str">
            <v xml:space="preserve">3.9 - Material para Manutenção de Bens Imóveis </v>
          </cell>
          <cell r="F624" t="str">
            <v>12.853.727/0001-09</v>
          </cell>
          <cell r="G624" t="str">
            <v>KESA COMERCIO E SERVICOS TECNICOS LTDA</v>
          </cell>
          <cell r="H624" t="str">
            <v>B</v>
          </cell>
          <cell r="I624" t="str">
            <v>S</v>
          </cell>
          <cell r="J624" t="str">
            <v>7732</v>
          </cell>
          <cell r="K624" t="str">
            <v>03/10/2024</v>
          </cell>
          <cell r="L624" t="str">
            <v>26241012853727000109550010000077321503896273</v>
          </cell>
          <cell r="M624" t="str">
            <v>26 - Pernambuco</v>
          </cell>
          <cell r="N624">
            <v>1593.45</v>
          </cell>
        </row>
        <row r="625">
          <cell r="C625" t="str">
            <v>HOSPITAL PELÓPIDAS SILVEIRA - CG Nº 017/2022</v>
          </cell>
          <cell r="E625" t="str">
            <v xml:space="preserve">3.9 - Material para Manutenção de Bens Imóveis </v>
          </cell>
          <cell r="F625" t="str">
            <v>12.853.727/0001-09</v>
          </cell>
          <cell r="G625" t="str">
            <v>KESA COMERCIO E SERVICOS TECNICOS LTDA</v>
          </cell>
          <cell r="H625" t="str">
            <v>B</v>
          </cell>
          <cell r="I625" t="str">
            <v>S</v>
          </cell>
          <cell r="J625" t="str">
            <v>7733</v>
          </cell>
          <cell r="K625" t="str">
            <v>03/10/2024</v>
          </cell>
          <cell r="L625" t="str">
            <v>26241012853727000109550010000077331883757430</v>
          </cell>
          <cell r="M625" t="str">
            <v>26 - Pernambuco</v>
          </cell>
          <cell r="N625">
            <v>76.849999999999994</v>
          </cell>
        </row>
        <row r="626">
          <cell r="C626" t="str">
            <v>HOSPITAL PELÓPIDAS SILVEIRA - CG Nº 017/2022</v>
          </cell>
          <cell r="E626" t="str">
            <v xml:space="preserve">3.9 - Material para Manutenção de Bens Imóveis </v>
          </cell>
          <cell r="F626" t="str">
            <v>00.207.275/0001-09</v>
          </cell>
          <cell r="G626" t="str">
            <v>LIMARI MATERIAIS DE CONSTRUCOES LTDA</v>
          </cell>
          <cell r="H626" t="str">
            <v>B</v>
          </cell>
          <cell r="I626" t="str">
            <v>S</v>
          </cell>
          <cell r="J626" t="str">
            <v>000006729</v>
          </cell>
          <cell r="K626" t="str">
            <v>18/10/2024</v>
          </cell>
          <cell r="L626" t="str">
            <v>26241000207275000109550010000067291894476375</v>
          </cell>
          <cell r="M626" t="str">
            <v>26 - Pernambuco</v>
          </cell>
          <cell r="N626">
            <v>1766.9</v>
          </cell>
        </row>
        <row r="627">
          <cell r="C627" t="str">
            <v>HOSPITAL PELÓPIDAS SILVEIRA - CG Nº 017/2022</v>
          </cell>
          <cell r="E627" t="str">
            <v xml:space="preserve">3.9 - Material para Manutenção de Bens Imóveis </v>
          </cell>
          <cell r="F627" t="str">
            <v>36.419.880/0001-82</v>
          </cell>
          <cell r="G627" t="str">
            <v>OLIVEIRA COMERCIO DE ROLAMENTOS LTDA</v>
          </cell>
          <cell r="H627" t="str">
            <v>B</v>
          </cell>
          <cell r="I627" t="str">
            <v>S</v>
          </cell>
          <cell r="J627" t="str">
            <v>000003104</v>
          </cell>
          <cell r="K627" t="str">
            <v>18/10/2024</v>
          </cell>
          <cell r="L627" t="str">
            <v>26241036419880000182550010000031041000973150</v>
          </cell>
          <cell r="M627" t="str">
            <v>26 - Pernambuco</v>
          </cell>
          <cell r="N627">
            <v>60</v>
          </cell>
        </row>
        <row r="628">
          <cell r="C628" t="str">
            <v>HOSPITAL PELÓPIDAS SILVEIRA - CG Nº 017/2022</v>
          </cell>
          <cell r="E628" t="str">
            <v xml:space="preserve">3.9 - Material para Manutenção de Bens Imóveis </v>
          </cell>
          <cell r="F628" t="str">
            <v>51.413.651/0001-44</v>
          </cell>
          <cell r="G628" t="str">
            <v>PROSPEQTUS LTDA</v>
          </cell>
          <cell r="H628" t="str">
            <v>B</v>
          </cell>
          <cell r="I628" t="str">
            <v>S</v>
          </cell>
          <cell r="J628" t="str">
            <v>000000633</v>
          </cell>
          <cell r="K628" t="str">
            <v>30/10/2024</v>
          </cell>
          <cell r="L628" t="str">
            <v>26241051413651000144550010000006331125907145</v>
          </cell>
          <cell r="M628" t="str">
            <v>26 - Pernambuco</v>
          </cell>
          <cell r="N628">
            <v>721.67</v>
          </cell>
        </row>
        <row r="629">
          <cell r="C629" t="str">
            <v>HOSPITAL PELÓPIDAS SILVEIRA - CG Nº 017/2022</v>
          </cell>
          <cell r="E629" t="str">
            <v xml:space="preserve">3.9 - Material para Manutenção de Bens Imóveis </v>
          </cell>
          <cell r="F629" t="str">
            <v>24.560.896/0001-21</v>
          </cell>
          <cell r="G629" t="str">
            <v>ROBERTA M OLIVEIRA DE LIRA COMERCIO E SERVICOS</v>
          </cell>
          <cell r="H629" t="str">
            <v>B</v>
          </cell>
          <cell r="I629" t="str">
            <v>S</v>
          </cell>
          <cell r="J629" t="str">
            <v>000001660</v>
          </cell>
          <cell r="K629" t="str">
            <v>02/10/2024</v>
          </cell>
          <cell r="L629" t="str">
            <v>26241024560896000121550010000016601107637119</v>
          </cell>
          <cell r="M629" t="str">
            <v>26 - Pernambuco</v>
          </cell>
          <cell r="N629">
            <v>55</v>
          </cell>
        </row>
        <row r="630">
          <cell r="C630" t="str">
            <v>HOSPITAL PELÓPIDAS SILVEIRA - CG Nº 017/2022</v>
          </cell>
          <cell r="E630" t="str">
            <v xml:space="preserve">3.9 - Material para Manutenção de Bens Imóveis </v>
          </cell>
          <cell r="F630" t="str">
            <v>24.560.896/0001-21</v>
          </cell>
          <cell r="G630" t="str">
            <v>ROBERTA M OLIVEIRA DE LIRA COMERCIO E SERVICOS</v>
          </cell>
          <cell r="H630" t="str">
            <v>B</v>
          </cell>
          <cell r="I630" t="str">
            <v>S</v>
          </cell>
          <cell r="J630" t="str">
            <v>000001733</v>
          </cell>
          <cell r="K630" t="str">
            <v>18/10/2024</v>
          </cell>
          <cell r="L630" t="str">
            <v>26241024560896000121550010000017331699133527</v>
          </cell>
          <cell r="M630" t="str">
            <v>26 - Pernambuco</v>
          </cell>
          <cell r="N630">
            <v>246.1</v>
          </cell>
        </row>
        <row r="631">
          <cell r="C631" t="str">
            <v>HOSPITAL PELÓPIDAS SILVEIRA - CG Nº 017/2022</v>
          </cell>
          <cell r="E631" t="str">
            <v xml:space="preserve">3.9 - Material para Manutenção de Bens Imóveis </v>
          </cell>
          <cell r="F631" t="str">
            <v>24.560.896/0001-21</v>
          </cell>
          <cell r="G631" t="str">
            <v>ROBERTA M OLIVEIRA DE LIRA COMERCIO E SERVICOS</v>
          </cell>
          <cell r="H631" t="str">
            <v>B</v>
          </cell>
          <cell r="I631" t="str">
            <v>S</v>
          </cell>
          <cell r="J631" t="str">
            <v>000001776</v>
          </cell>
          <cell r="K631" t="str">
            <v>31/10/2024</v>
          </cell>
          <cell r="L631" t="str">
            <v>26241024560896000121550010000017761447433094</v>
          </cell>
          <cell r="M631" t="str">
            <v>26 - Pernambuco</v>
          </cell>
          <cell r="N631">
            <v>876.18</v>
          </cell>
        </row>
        <row r="632">
          <cell r="C632" t="str">
            <v>HOSPITAL PELÓPIDAS SILVEIRA - CG Nº 017/2022</v>
          </cell>
          <cell r="E632" t="str">
            <v xml:space="preserve">3.9 - Material para Manutenção de Bens Imóveis </v>
          </cell>
          <cell r="F632" t="str">
            <v>11.035.397/0001-73</v>
          </cell>
          <cell r="G632" t="str">
            <v>ROBERTO MERINO RODRIGUES DOS SANTOS</v>
          </cell>
          <cell r="H632" t="str">
            <v>B</v>
          </cell>
          <cell r="I632" t="str">
            <v>S</v>
          </cell>
          <cell r="J632" t="str">
            <v>000006739</v>
          </cell>
          <cell r="K632" t="str">
            <v>24/09/2024</v>
          </cell>
          <cell r="L632" t="str">
            <v>35240911035397000173550010000067391008240392</v>
          </cell>
          <cell r="M632" t="str">
            <v>35 - São Paulo</v>
          </cell>
          <cell r="N632">
            <v>4225.1499999999996</v>
          </cell>
        </row>
        <row r="633">
          <cell r="C633" t="str">
            <v>HOSPITAL PELÓPIDAS SILVEIRA - CG Nº 017/2022</v>
          </cell>
          <cell r="E633" t="str">
            <v xml:space="preserve">3.9 - Material para Manutenção de Bens Imóveis </v>
          </cell>
          <cell r="F633" t="str">
            <v>13.939.801/0001-69</v>
          </cell>
          <cell r="G633" t="str">
            <v>SUAPE ROLAMENTOS LTDA</v>
          </cell>
          <cell r="H633" t="str">
            <v>B</v>
          </cell>
          <cell r="I633" t="str">
            <v>S</v>
          </cell>
          <cell r="J633" t="str">
            <v>000027339</v>
          </cell>
          <cell r="K633" t="str">
            <v>18/10/2024</v>
          </cell>
          <cell r="L633" t="str">
            <v>26241013939801000169550000000273391110985815</v>
          </cell>
          <cell r="M633" t="str">
            <v>26 - Pernambuco</v>
          </cell>
          <cell r="N633">
            <v>35</v>
          </cell>
        </row>
        <row r="634">
          <cell r="C634" t="str">
            <v>HOSPITAL PELÓPIDAS SILVEIRA - CG Nº 017/2022</v>
          </cell>
          <cell r="E634" t="str">
            <v xml:space="preserve">3.9 - Material para Manutenção de Bens Imóveis </v>
          </cell>
          <cell r="F634" t="str">
            <v>46.012.702/0001-96</v>
          </cell>
          <cell r="G634" t="str">
            <v>TEC EQUIPAMENTOS E SERVIÇOS LTDA</v>
          </cell>
          <cell r="H634" t="str">
            <v>B</v>
          </cell>
          <cell r="I634" t="str">
            <v>S</v>
          </cell>
          <cell r="J634" t="str">
            <v>000001210</v>
          </cell>
          <cell r="K634" t="str">
            <v>02/10/2024</v>
          </cell>
          <cell r="L634" t="str">
            <v>35241046012702000196550010000012101774918280</v>
          </cell>
          <cell r="M634" t="str">
            <v>35 - São Paulo</v>
          </cell>
          <cell r="N634">
            <v>2760</v>
          </cell>
        </row>
        <row r="635">
          <cell r="C635" t="str">
            <v>HOSPITAL PELÓPIDAS SILVEIRA - CG Nº 017/2022</v>
          </cell>
          <cell r="E635" t="str">
            <v xml:space="preserve">3.9 - Material para Manutenção de Bens Imóveis </v>
          </cell>
          <cell r="F635" t="str">
            <v>29.049.538/0001-72</v>
          </cell>
          <cell r="G635" t="str">
            <v>WT SISTEMAS E MANUTENCOES LTDA</v>
          </cell>
          <cell r="H635" t="str">
            <v>B</v>
          </cell>
          <cell r="I635" t="str">
            <v>S</v>
          </cell>
          <cell r="J635" t="str">
            <v>000001051</v>
          </cell>
          <cell r="K635" t="str">
            <v>04/10/2024</v>
          </cell>
          <cell r="L635" t="str">
            <v>26241029049538000172550010000010511397299735</v>
          </cell>
          <cell r="M635" t="str">
            <v>26 -  Pernambuco</v>
          </cell>
          <cell r="N635">
            <v>2868.72</v>
          </cell>
        </row>
        <row r="636">
          <cell r="C636" t="str">
            <v>HOSPITAL PELÓPIDAS SILVEIRA - CG Nº 017/2022</v>
          </cell>
          <cell r="E636" t="str">
            <v xml:space="preserve">3.9 - Material para Manutenção de Bens Imóveis </v>
          </cell>
          <cell r="F636" t="str">
            <v>53.369.089/0001-24</v>
          </cell>
          <cell r="G636" t="str">
            <v>ZAX VAREJO E ATACADO LTDA</v>
          </cell>
          <cell r="H636" t="str">
            <v>B</v>
          </cell>
          <cell r="I636" t="str">
            <v>S</v>
          </cell>
          <cell r="J636" t="str">
            <v>000000484</v>
          </cell>
          <cell r="K636" t="str">
            <v>03/10/2024</v>
          </cell>
          <cell r="L636" t="str">
            <v>26241053369089000124550010000004841547315440</v>
          </cell>
          <cell r="M636" t="str">
            <v>26 - Pernambuco</v>
          </cell>
          <cell r="N636">
            <v>9540</v>
          </cell>
        </row>
        <row r="637">
          <cell r="C637" t="str">
            <v>HOSPITAL PELÓPIDAS SILVEIRA - CG Nº 017/2022</v>
          </cell>
          <cell r="E637" t="str">
            <v xml:space="preserve">3.9 - Material para Manutenção de Bens Imóveis </v>
          </cell>
          <cell r="F637" t="str">
            <v>53.369.089/0001-24</v>
          </cell>
          <cell r="G637" t="str">
            <v>ZAX VAREJO E ATACADO LTDA</v>
          </cell>
          <cell r="H637" t="str">
            <v>B</v>
          </cell>
          <cell r="I637" t="str">
            <v>S</v>
          </cell>
          <cell r="J637" t="str">
            <v>000000487</v>
          </cell>
          <cell r="K637" t="str">
            <v>15/10/2024</v>
          </cell>
          <cell r="L637" t="str">
            <v>26241053369089000124550010000004871868096940</v>
          </cell>
          <cell r="M637" t="str">
            <v>26 - Pernambuco</v>
          </cell>
          <cell r="N637">
            <v>10798</v>
          </cell>
        </row>
        <row r="638">
          <cell r="C638" t="str">
            <v>HOSPITAL PELÓPIDAS SILVEIRA - CG Nº 017/2022</v>
          </cell>
          <cell r="E638" t="str">
            <v xml:space="preserve">3.10 - Material para Manutenção de Bens Móveis </v>
          </cell>
          <cell r="F638" t="str">
            <v>24.073.694/0001-55</v>
          </cell>
          <cell r="G638" t="str">
            <v>CIL COMERCIO DE INFORMATICA LTDA</v>
          </cell>
          <cell r="H638" t="str">
            <v>B</v>
          </cell>
          <cell r="I638" t="str">
            <v>S</v>
          </cell>
          <cell r="J638" t="str">
            <v>000138896</v>
          </cell>
          <cell r="K638" t="str">
            <v>18/10/2024</v>
          </cell>
          <cell r="L638" t="str">
            <v>26241024073694000155550020001388961004228476</v>
          </cell>
          <cell r="M638" t="str">
            <v>26 - Pernambuco</v>
          </cell>
          <cell r="N638">
            <v>1978</v>
          </cell>
        </row>
        <row r="639">
          <cell r="C639" t="str">
            <v>HOSPITAL PELÓPIDAS SILVEIRA - CG Nº 017/2022</v>
          </cell>
          <cell r="E639" t="str">
            <v xml:space="preserve">3.10 - Material para Manutenção de Bens Móveis </v>
          </cell>
          <cell r="F639" t="str">
            <v>34.624.704/0001-57</v>
          </cell>
          <cell r="G639" t="str">
            <v>TECHSYST SISTEMAS DE AUTOMAÇÃO E INFORMATICA LTDA</v>
          </cell>
          <cell r="H639" t="str">
            <v>B</v>
          </cell>
          <cell r="I639" t="str">
            <v>S</v>
          </cell>
          <cell r="J639" t="str">
            <v>381</v>
          </cell>
          <cell r="K639" t="str">
            <v>24/10/2024</v>
          </cell>
          <cell r="L639" t="str">
            <v>26241034624704000157550010000003811693410666</v>
          </cell>
          <cell r="M639" t="str">
            <v>26 - Pernambuco</v>
          </cell>
          <cell r="N639">
            <v>109.5</v>
          </cell>
        </row>
        <row r="640">
          <cell r="C640" t="str">
            <v>HOSPITAL PELÓPIDAS SILVEIRA - CG Nº 017/2022</v>
          </cell>
          <cell r="E640" t="str">
            <v xml:space="preserve">3.10 - Material para Manutenção de Bens Móveis </v>
          </cell>
          <cell r="F640" t="str">
            <v>11.101.202/0001-46</v>
          </cell>
          <cell r="G640" t="str">
            <v>VGC ALVES COMERCIO E SERVIÇOS</v>
          </cell>
          <cell r="H640" t="str">
            <v>B</v>
          </cell>
          <cell r="I640" t="str">
            <v>S</v>
          </cell>
          <cell r="J640" t="str">
            <v>000022363</v>
          </cell>
          <cell r="K640" t="str">
            <v>31/10/2024</v>
          </cell>
          <cell r="L640" t="str">
            <v>26241011101202000146550010000223631322472081</v>
          </cell>
          <cell r="M640" t="str">
            <v>26 - Pernambuco</v>
          </cell>
          <cell r="N640">
            <v>46.5</v>
          </cell>
        </row>
        <row r="641">
          <cell r="C641" t="str">
            <v>HOSPITAL PELÓPIDAS SILVEIRA - CG Nº 017/2022</v>
          </cell>
          <cell r="E641" t="str">
            <v xml:space="preserve">3.10 - Material para Manutenção de Bens Móveis </v>
          </cell>
          <cell r="F641" t="str">
            <v>27.306.243/0001-09</v>
          </cell>
          <cell r="G641" t="str">
            <v>ENBEX HOSPITALAR LTDA</v>
          </cell>
          <cell r="H641" t="str">
            <v>B</v>
          </cell>
          <cell r="I641" t="str">
            <v>S</v>
          </cell>
          <cell r="J641" t="str">
            <v>000004164</v>
          </cell>
          <cell r="K641" t="str">
            <v>30/10/2024</v>
          </cell>
          <cell r="L641" t="str">
            <v>31241027306243000109550010000041641903133304</v>
          </cell>
          <cell r="M641" t="str">
            <v>31 - Minas Gerais</v>
          </cell>
          <cell r="N641">
            <v>6300</v>
          </cell>
        </row>
        <row r="642">
          <cell r="C642" t="str">
            <v>HOSPITAL PELÓPIDAS SILVEIRA - CG Nº 017/2022</v>
          </cell>
          <cell r="E642" t="str">
            <v xml:space="preserve">3.10 - Material para Manutenção de Bens Móveis </v>
          </cell>
          <cell r="F642" t="str">
            <v>09.005.588/0001-40</v>
          </cell>
          <cell r="G642" t="str">
            <v>FR REPRESENTACOES E COMERCIO DE PRODUTOS MEDICOS EIRELI</v>
          </cell>
          <cell r="H642" t="str">
            <v>B</v>
          </cell>
          <cell r="I642" t="str">
            <v>S</v>
          </cell>
          <cell r="J642" t="str">
            <v>000003441</v>
          </cell>
          <cell r="K642" t="str">
            <v>30/09/2024</v>
          </cell>
          <cell r="L642" t="str">
            <v>26240909005588000140550040000034411227305422</v>
          </cell>
          <cell r="M642" t="str">
            <v>26 - Pernambuco</v>
          </cell>
          <cell r="N642">
            <v>6124.66</v>
          </cell>
        </row>
        <row r="643">
          <cell r="C643" t="str">
            <v>HOSPITAL PELÓPIDAS SILVEIRA - CG Nº 017/2022</v>
          </cell>
          <cell r="E643" t="str">
            <v xml:space="preserve">3.10 - Material para Manutenção de Bens Móveis </v>
          </cell>
          <cell r="F643" t="str">
            <v>32.311.246/0001-70</v>
          </cell>
          <cell r="G643" t="str">
            <v>HIPROMED-MORIAH COMERCIO, IMPORTACAO E SERVICOS LTDA</v>
          </cell>
          <cell r="H643" t="str">
            <v>B</v>
          </cell>
          <cell r="I643" t="str">
            <v>S</v>
          </cell>
          <cell r="J643" t="str">
            <v>000011566</v>
          </cell>
          <cell r="K643" t="str">
            <v>24/10/2024</v>
          </cell>
          <cell r="L643" t="str">
            <v>31241032311246000170558030000115661688739380</v>
          </cell>
          <cell r="M643" t="str">
            <v>31 - Minas Gerais</v>
          </cell>
          <cell r="N643">
            <v>400</v>
          </cell>
        </row>
        <row r="644">
          <cell r="C644" t="str">
            <v>HOSPITAL PELÓPIDAS SILVEIRA - CG Nº 017/2022</v>
          </cell>
          <cell r="E644" t="str">
            <v xml:space="preserve">3.10 - Material para Manutenção de Bens Móveis </v>
          </cell>
          <cell r="F644" t="str">
            <v>12.853.727/0001-09</v>
          </cell>
          <cell r="G644" t="str">
            <v>KESA COMERCIO E SERVICOS TECNICOS LTDA</v>
          </cell>
          <cell r="H644" t="str">
            <v>B</v>
          </cell>
          <cell r="I644" t="str">
            <v>S</v>
          </cell>
          <cell r="J644" t="str">
            <v>7730</v>
          </cell>
          <cell r="K644" t="str">
            <v>03/10/2024</v>
          </cell>
          <cell r="L644" t="str">
            <v>26241012853727000109550010000077301836937530</v>
          </cell>
          <cell r="M644" t="str">
            <v>26 - Pernambuco</v>
          </cell>
          <cell r="N644">
            <v>844.4</v>
          </cell>
        </row>
        <row r="645">
          <cell r="C645" t="str">
            <v>HOSPITAL PELÓPIDAS SILVEIRA - CG Nº 017/2022</v>
          </cell>
          <cell r="E645" t="str">
            <v xml:space="preserve">3.10 - Material para Manutenção de Bens Móveis </v>
          </cell>
          <cell r="F645" t="str">
            <v>12.853.727/0001-09</v>
          </cell>
          <cell r="G645" t="str">
            <v>KESA COMERCIO E SERVICOS TECNICOS LTDA</v>
          </cell>
          <cell r="H645" t="str">
            <v>B</v>
          </cell>
          <cell r="I645" t="str">
            <v>S</v>
          </cell>
          <cell r="J645" t="str">
            <v>7722</v>
          </cell>
          <cell r="K645" t="str">
            <v>02/10/2024</v>
          </cell>
          <cell r="L645" t="str">
            <v>26141012853727000109550010000077221092061770</v>
          </cell>
          <cell r="M645" t="str">
            <v>26 - Pernambuco</v>
          </cell>
          <cell r="N645">
            <v>1001.25</v>
          </cell>
        </row>
        <row r="646">
          <cell r="C646" t="str">
            <v>HOSPITAL PELÓPIDAS SILVEIRA - CG Nº 017/2022</v>
          </cell>
          <cell r="E646" t="str">
            <v xml:space="preserve">3.10 - Material para Manutenção de Bens Móveis </v>
          </cell>
          <cell r="F646" t="str">
            <v>12.853.727/0001-09</v>
          </cell>
          <cell r="G646" t="str">
            <v>KESA COMERCIO E SERVICOS TECNICOS LTDA</v>
          </cell>
          <cell r="H646" t="str">
            <v>B</v>
          </cell>
          <cell r="I646" t="str">
            <v>S</v>
          </cell>
          <cell r="J646" t="str">
            <v>7723</v>
          </cell>
          <cell r="K646" t="str">
            <v>02/10/2024</v>
          </cell>
          <cell r="L646" t="str">
            <v>26241012853727000109550010000077231079855049</v>
          </cell>
          <cell r="M646" t="str">
            <v>26 - Pernambuco</v>
          </cell>
          <cell r="N646">
            <v>104.6</v>
          </cell>
        </row>
        <row r="647">
          <cell r="C647" t="str">
            <v>HOSPITAL PELÓPIDAS SILVEIRA - CG Nº 017/2022</v>
          </cell>
          <cell r="E647" t="str">
            <v xml:space="preserve">3.10 - Material para Manutenção de Bens Móveis </v>
          </cell>
          <cell r="F647" t="str">
            <v>12.853.727/0001-09</v>
          </cell>
          <cell r="G647" t="str">
            <v>KESA COMERCIO E SERVICOS TECNICOS LTDA</v>
          </cell>
          <cell r="H647" t="str">
            <v>B</v>
          </cell>
          <cell r="I647" t="str">
            <v>S</v>
          </cell>
          <cell r="J647" t="str">
            <v>7724</v>
          </cell>
          <cell r="K647" t="str">
            <v>03/10/2024</v>
          </cell>
          <cell r="L647" t="str">
            <v>26241012853727000109550010000077241862097040</v>
          </cell>
          <cell r="M647" t="str">
            <v>26 - Pernambuco</v>
          </cell>
          <cell r="N647">
            <v>95.1</v>
          </cell>
        </row>
        <row r="648">
          <cell r="C648" t="str">
            <v>HOSPITAL PELÓPIDAS SILVEIRA - CG Nº 017/2022</v>
          </cell>
          <cell r="E648" t="str">
            <v xml:space="preserve">3.10 - Material para Manutenção de Bens Móveis </v>
          </cell>
          <cell r="F648" t="str">
            <v>12.853.727/0001-09</v>
          </cell>
          <cell r="G648" t="str">
            <v>KESA COMERCIO E SERVICOS TECNICOS LTDA</v>
          </cell>
          <cell r="H648" t="str">
            <v>B</v>
          </cell>
          <cell r="I648" t="str">
            <v>S</v>
          </cell>
          <cell r="J648" t="str">
            <v>7727</v>
          </cell>
          <cell r="K648" t="str">
            <v>03/10/2024</v>
          </cell>
          <cell r="L648" t="str">
            <v>26241012853727000109550010000077271418952164</v>
          </cell>
          <cell r="M648" t="str">
            <v>26 - Pernambuco</v>
          </cell>
          <cell r="N648">
            <v>213.25</v>
          </cell>
        </row>
        <row r="649">
          <cell r="C649" t="str">
            <v>HOSPITAL PELÓPIDAS SILVEIRA - CG Nº 017/2022</v>
          </cell>
          <cell r="E649" t="str">
            <v xml:space="preserve">3.10 - Material para Manutenção de Bens Móveis </v>
          </cell>
          <cell r="F649" t="str">
            <v>12.853.727/0001-09</v>
          </cell>
          <cell r="G649" t="str">
            <v>KESA COMERCIO E SERVICOS TECNICOS LTDA</v>
          </cell>
          <cell r="H649" t="str">
            <v>B</v>
          </cell>
          <cell r="I649" t="str">
            <v>S</v>
          </cell>
          <cell r="J649" t="str">
            <v>7729</v>
          </cell>
          <cell r="K649" t="str">
            <v>03/10/2024</v>
          </cell>
          <cell r="L649" t="str">
            <v>26241012853727000109550010000077291287020047</v>
          </cell>
          <cell r="M649" t="str">
            <v>26 - Pernambuco</v>
          </cell>
          <cell r="N649">
            <v>1072.3499999999999</v>
          </cell>
        </row>
        <row r="650">
          <cell r="C650" t="str">
            <v>HOSPITAL PELÓPIDAS SILVEIRA - CG Nº 017/2022</v>
          </cell>
          <cell r="E650" t="str">
            <v xml:space="preserve">3.10 - Material para Manutenção de Bens Móveis </v>
          </cell>
          <cell r="F650" t="str">
            <v>12.853.727/0001-09</v>
          </cell>
          <cell r="G650" t="str">
            <v>KESA COMERCIO E SERVICOS TECNICOS LTDA</v>
          </cell>
          <cell r="H650" t="str">
            <v>B</v>
          </cell>
          <cell r="I650" t="str">
            <v>S</v>
          </cell>
          <cell r="J650" t="str">
            <v>7731</v>
          </cell>
          <cell r="K650" t="str">
            <v>03/10/2024</v>
          </cell>
          <cell r="L650" t="str">
            <v>26241012853727000109550010000077311552527211</v>
          </cell>
          <cell r="M650" t="str">
            <v>26 - Pernambuco</v>
          </cell>
          <cell r="N650">
            <v>272.89999999999998</v>
          </cell>
        </row>
        <row r="651">
          <cell r="C651" t="str">
            <v>HOSPITAL PELÓPIDAS SILVEIRA - CG Nº 017/2022</v>
          </cell>
          <cell r="E651" t="str">
            <v xml:space="preserve">3.10 - Material para Manutenção de Bens Móveis </v>
          </cell>
          <cell r="F651" t="str">
            <v>12.853.727/0001-09</v>
          </cell>
          <cell r="G651" t="str">
            <v>KESA COMERCIO E SERVICOS TECNICOS LTDA</v>
          </cell>
          <cell r="H651" t="str">
            <v>B</v>
          </cell>
          <cell r="I651" t="str">
            <v>S</v>
          </cell>
          <cell r="J651" t="str">
            <v>7732</v>
          </cell>
          <cell r="K651" t="str">
            <v>03/10/2024</v>
          </cell>
          <cell r="L651" t="str">
            <v>26241012853727000109550010000077321503896273</v>
          </cell>
          <cell r="M651" t="str">
            <v>26 - Pernambuco</v>
          </cell>
          <cell r="N651">
            <v>735.85</v>
          </cell>
        </row>
        <row r="652">
          <cell r="C652" t="str">
            <v>HOSPITAL PELÓPIDAS SILVEIRA - CG Nº 017/2022</v>
          </cell>
          <cell r="E652" t="str">
            <v xml:space="preserve">3.10 - Material para Manutenção de Bens Móveis </v>
          </cell>
          <cell r="F652" t="str">
            <v>12.853.727/0001-09</v>
          </cell>
          <cell r="G652" t="str">
            <v>KESA COMERCIO E SERVICOS TECNICOS LTDA</v>
          </cell>
          <cell r="H652" t="str">
            <v>B</v>
          </cell>
          <cell r="I652" t="str">
            <v>S</v>
          </cell>
          <cell r="J652" t="str">
            <v>7733</v>
          </cell>
          <cell r="K652" t="str">
            <v>03/10/2024</v>
          </cell>
          <cell r="L652" t="str">
            <v>26241012853727000109550010000077331883757430</v>
          </cell>
          <cell r="M652" t="str">
            <v>26 - Pernambuco</v>
          </cell>
          <cell r="N652">
            <v>10385.85</v>
          </cell>
        </row>
        <row r="653">
          <cell r="C653" t="str">
            <v>HOSPITAL PELÓPIDAS SILVEIRA - CG Nº 017/2022</v>
          </cell>
          <cell r="E653" t="str">
            <v xml:space="preserve">3.10 - Material para Manutenção de Bens Móveis </v>
          </cell>
          <cell r="F653" t="str">
            <v>30.769.219/0001-10</v>
          </cell>
          <cell r="G653" t="str">
            <v>MEDICAL VENETUS SP COMERC PROD HOSPIT</v>
          </cell>
          <cell r="H653" t="str">
            <v>B</v>
          </cell>
          <cell r="I653" t="str">
            <v>S</v>
          </cell>
          <cell r="J653" t="str">
            <v>000002835</v>
          </cell>
          <cell r="K653" t="str">
            <v>09/10/2024</v>
          </cell>
          <cell r="L653" t="str">
            <v>35241030769219000110550010000028351002551574</v>
          </cell>
          <cell r="M653" t="str">
            <v>35 - São Paulo</v>
          </cell>
          <cell r="N653">
            <v>36435.86</v>
          </cell>
        </row>
        <row r="654">
          <cell r="C654" t="str">
            <v>HOSPITAL PELÓPIDAS SILVEIRA - CG Nº 017/2022</v>
          </cell>
          <cell r="E654" t="str">
            <v xml:space="preserve">3.8 - Uniformes, Tecidos e Aviamentos </v>
          </cell>
          <cell r="F654" t="str">
            <v>52.298.605/0001-04</v>
          </cell>
          <cell r="G654" t="str">
            <v>52.298.605 NILTON LINEKER DA SILVA NASCIMENTO</v>
          </cell>
          <cell r="H654" t="str">
            <v>B</v>
          </cell>
          <cell r="I654" t="str">
            <v>S</v>
          </cell>
          <cell r="J654" t="str">
            <v>000115</v>
          </cell>
          <cell r="K654" t="str">
            <v>25/10/2024</v>
          </cell>
          <cell r="L654" t="str">
            <v>26241052298605000104550010000001151136769568</v>
          </cell>
          <cell r="M654" t="str">
            <v>26 - Pernambuco</v>
          </cell>
          <cell r="N654">
            <v>735.84</v>
          </cell>
        </row>
        <row r="655">
          <cell r="C655" t="str">
            <v>HOSPITAL PELÓPIDAS SILVEIRA - CG Nº 017/2022</v>
          </cell>
          <cell r="E655" t="str">
            <v xml:space="preserve">3.8 - Uniformes, Tecidos e Aviamentos </v>
          </cell>
          <cell r="F655" t="str">
            <v>26.012.135/0001-60</v>
          </cell>
          <cell r="G655" t="str">
            <v>ACB SEGURANCA EM EPI LTDA</v>
          </cell>
          <cell r="H655" t="str">
            <v>B</v>
          </cell>
          <cell r="I655" t="str">
            <v>S</v>
          </cell>
          <cell r="J655" t="str">
            <v>000016127</v>
          </cell>
          <cell r="K655" t="str">
            <v>09/10/2024</v>
          </cell>
          <cell r="L655" t="str">
            <v>26241026012135000160550000000161271810499692</v>
          </cell>
          <cell r="M655" t="str">
            <v>26 - Pernambuco</v>
          </cell>
          <cell r="N655">
            <v>912</v>
          </cell>
        </row>
        <row r="656">
          <cell r="C656" t="str">
            <v>HOSPITAL PELÓPIDAS SILVEIRA - CG Nº 017/2022</v>
          </cell>
          <cell r="E656" t="str">
            <v xml:space="preserve">3.8 - Uniformes, Tecidos e Aviamentos </v>
          </cell>
          <cell r="F656" t="str">
            <v>26.012.135/0001-60</v>
          </cell>
          <cell r="G656" t="str">
            <v>ACB SEGURANCA EM EPI LTDA</v>
          </cell>
          <cell r="H656" t="str">
            <v>B</v>
          </cell>
          <cell r="I656" t="str">
            <v>S</v>
          </cell>
          <cell r="J656" t="str">
            <v>000016309</v>
          </cell>
          <cell r="K656" t="str">
            <v>25/10/2024</v>
          </cell>
          <cell r="L656" t="str">
            <v>26241026012135000160550000000163091384248310</v>
          </cell>
          <cell r="M656" t="str">
            <v>26 - Pernambuco</v>
          </cell>
          <cell r="N656">
            <v>4550</v>
          </cell>
        </row>
        <row r="657">
          <cell r="C657" t="str">
            <v>HOSPITAL PELÓPIDAS SILVEIRA - CG Nº 017/2022</v>
          </cell>
          <cell r="E657" t="str">
            <v xml:space="preserve">3.8 - Uniformes, Tecidos e Aviamentos </v>
          </cell>
          <cell r="F657" t="str">
            <v>08.674.752/0001-40</v>
          </cell>
          <cell r="G657" t="str">
            <v>CIRURGICA MONTEBELLO LTDA</v>
          </cell>
          <cell r="H657" t="str">
            <v>B</v>
          </cell>
          <cell r="I657" t="str">
            <v>S</v>
          </cell>
          <cell r="J657" t="str">
            <v>000039768</v>
          </cell>
          <cell r="K657" t="str">
            <v>24/10/2024</v>
          </cell>
          <cell r="L657" t="str">
            <v>26241008674752000301550010000397681278946125</v>
          </cell>
          <cell r="M657" t="str">
            <v>26 - Pernambuco</v>
          </cell>
          <cell r="N657">
            <v>3878.8</v>
          </cell>
        </row>
        <row r="658">
          <cell r="C658" t="str">
            <v>HOSPITAL PELÓPIDAS SILVEIRA - CG Nº 017/2022</v>
          </cell>
          <cell r="E658" t="str">
            <v xml:space="preserve">3.8 - Uniformes, Tecidos e Aviamentos </v>
          </cell>
          <cell r="F658" t="str">
            <v>04.917.296/0011-32</v>
          </cell>
          <cell r="G658" t="str">
            <v>AVIL TEXTIL LTDA</v>
          </cell>
          <cell r="H658" t="str">
            <v>B</v>
          </cell>
          <cell r="I658" t="str">
            <v>S</v>
          </cell>
          <cell r="J658" t="str">
            <v>000042895</v>
          </cell>
          <cell r="K658" t="str">
            <v>22/10/2024</v>
          </cell>
          <cell r="L658" t="str">
            <v>26241004917296001132550030000428951000428963</v>
          </cell>
          <cell r="M658" t="str">
            <v>26 - Pernambuco</v>
          </cell>
          <cell r="N658">
            <v>11528.5</v>
          </cell>
        </row>
        <row r="659">
          <cell r="C659" t="str">
            <v>HOSPITAL PELÓPIDAS SILVEIRA - CG Nº 017/2022</v>
          </cell>
          <cell r="E659" t="str">
            <v xml:space="preserve">3.8 - Uniformes, Tecidos e Aviamentos </v>
          </cell>
          <cell r="F659" t="str">
            <v>29.342.388/0001-90</v>
          </cell>
          <cell r="G659" t="str">
            <v>EXPRESSO LOGISTICA LTDA</v>
          </cell>
          <cell r="H659" t="str">
            <v>B</v>
          </cell>
          <cell r="I659" t="str">
            <v>S</v>
          </cell>
          <cell r="J659" t="str">
            <v>537</v>
          </cell>
          <cell r="K659" t="str">
            <v>16/10/2024</v>
          </cell>
          <cell r="L659" t="str">
            <v>26241029342388000190550010000005371273562335</v>
          </cell>
          <cell r="M659" t="str">
            <v>26 - Pernambuco</v>
          </cell>
          <cell r="N659">
            <v>1120</v>
          </cell>
        </row>
        <row r="660">
          <cell r="C660" t="str">
            <v>HOSPITAL PELÓPIDAS SILVEIRA - CG Nº 017/2022</v>
          </cell>
          <cell r="E660" t="str">
            <v xml:space="preserve">3.8 - Uniformes, Tecidos e Aviamentos </v>
          </cell>
          <cell r="F660" t="str">
            <v>29.342.388/0001-90</v>
          </cell>
          <cell r="G660" t="str">
            <v>EXPRESSO LOGISTICA LTDA</v>
          </cell>
          <cell r="H660" t="str">
            <v>B</v>
          </cell>
          <cell r="I660" t="str">
            <v>S</v>
          </cell>
          <cell r="J660" t="str">
            <v>539</v>
          </cell>
          <cell r="K660" t="str">
            <v>24/10/2024</v>
          </cell>
          <cell r="L660" t="str">
            <v>26241029342388000190550010000005391899736417</v>
          </cell>
          <cell r="M660" t="str">
            <v>26 - Pernambuco</v>
          </cell>
          <cell r="N660">
            <v>2920</v>
          </cell>
        </row>
        <row r="661">
          <cell r="C661" t="str">
            <v>HOSPITAL PELÓPIDAS SILVEIRA - CG Nº 017/2022</v>
          </cell>
          <cell r="E661" t="str">
            <v xml:space="preserve">3.8 - Uniformes, Tecidos e Aviamentos </v>
          </cell>
          <cell r="F661" t="str">
            <v>24.028.351/0001-79</v>
          </cell>
          <cell r="G661" t="str">
            <v>SOL E MAR CONFECCAO EIRELI</v>
          </cell>
          <cell r="H661" t="str">
            <v>B</v>
          </cell>
          <cell r="I661" t="str">
            <v>S</v>
          </cell>
          <cell r="J661" t="str">
            <v>001319</v>
          </cell>
          <cell r="K661" t="str">
            <v>17/10/2024</v>
          </cell>
          <cell r="L661" t="str">
            <v>26241024028351000179550010000013191607460276</v>
          </cell>
          <cell r="M661" t="str">
            <v>26 - Pernambuco</v>
          </cell>
          <cell r="N661">
            <v>900</v>
          </cell>
        </row>
        <row r="662">
          <cell r="C662" t="str">
            <v>HOSPITAL PELÓPIDAS SILVEIRA - CG Nº 017/2022</v>
          </cell>
          <cell r="E662" t="str">
            <v xml:space="preserve">5.21 - Seguros em geral </v>
          </cell>
          <cell r="F662" t="str">
            <v xml:space="preserve">61.198.164/0001-60 </v>
          </cell>
          <cell r="G662" t="str">
            <v>PORTO SEGURO CIA. DE SEGUROS GERAIS</v>
          </cell>
          <cell r="H662" t="str">
            <v>S</v>
          </cell>
          <cell r="I662" t="str">
            <v>N</v>
          </cell>
          <cell r="K662">
            <v>45566</v>
          </cell>
          <cell r="M662" t="str">
            <v>3550308 - São Paulo - SP</v>
          </cell>
          <cell r="N662">
            <v>863.4</v>
          </cell>
        </row>
        <row r="663">
          <cell r="C663" t="str">
            <v>HOSPITAL PELÓPIDAS SILVEIRA - CG Nº 017/2022</v>
          </cell>
          <cell r="E663" t="str">
            <v xml:space="preserve">5.21 - Seguros em geral </v>
          </cell>
          <cell r="F663" t="str">
            <v xml:space="preserve">61.198.164/0001-60 </v>
          </cell>
          <cell r="G663" t="str">
            <v>PORTO SEGURO CIA. DE SEGUROS GERAIS</v>
          </cell>
          <cell r="H663" t="str">
            <v>S</v>
          </cell>
          <cell r="I663" t="str">
            <v>N</v>
          </cell>
          <cell r="K663">
            <v>45566</v>
          </cell>
          <cell r="M663" t="str">
            <v>3550308 - São Paulo - SP</v>
          </cell>
          <cell r="N663">
            <v>306.08</v>
          </cell>
        </row>
        <row r="664">
          <cell r="C664" t="str">
            <v>HOSPITAL PELÓPIDAS SILVEIRA - CG Nº 017/2022</v>
          </cell>
          <cell r="E664" t="str">
            <v>5.99 - Outros Serviços de Terceiros Pessoa Jurídica</v>
          </cell>
          <cell r="F664" t="str">
            <v xml:space="preserve">18.335.922/0001-15 </v>
          </cell>
          <cell r="G664" t="str">
            <v>TRIBUNAL DE JUSTICA DO ESTADO DE PE</v>
          </cell>
          <cell r="H664" t="str">
            <v>S</v>
          </cell>
          <cell r="I664" t="str">
            <v>N</v>
          </cell>
          <cell r="K664">
            <v>45566</v>
          </cell>
          <cell r="M664" t="str">
            <v>2611606 - Recife - PE</v>
          </cell>
          <cell r="N664">
            <v>112.34</v>
          </cell>
        </row>
        <row r="665">
          <cell r="C665" t="str">
            <v>HOSPITAL PELÓPIDAS SILVEIRA - CG Nº 017/2022</v>
          </cell>
          <cell r="E665" t="str">
            <v>5.99 - Outros Serviços de Terceiros Pessoa Jurídica</v>
          </cell>
          <cell r="F665" t="str">
            <v xml:space="preserve">18.335.922/0001-15 </v>
          </cell>
          <cell r="G665" t="str">
            <v>TRIBUNAL DE JUSTICA DO ESTADO DE PE</v>
          </cell>
          <cell r="H665" t="str">
            <v>S</v>
          </cell>
          <cell r="I665" t="str">
            <v>N</v>
          </cell>
          <cell r="K665">
            <v>45566</v>
          </cell>
          <cell r="M665" t="str">
            <v>2611606 - Recife - PE</v>
          </cell>
          <cell r="N665">
            <v>112.34</v>
          </cell>
        </row>
        <row r="666">
          <cell r="C666" t="str">
            <v>HOSPITAL PELÓPIDAS SILVEIRA - CG Nº 017/2022</v>
          </cell>
          <cell r="E666" t="str">
            <v>5.99 - Outros Serviços de Terceiros Pessoa Jurídica</v>
          </cell>
          <cell r="F666" t="str">
            <v xml:space="preserve">60.984.473/0001-00 </v>
          </cell>
          <cell r="G666" t="str">
            <v>CONSELHO FEDERAL DE FARMACIA</v>
          </cell>
          <cell r="H666" t="str">
            <v>S</v>
          </cell>
          <cell r="I666" t="str">
            <v>N</v>
          </cell>
          <cell r="K666">
            <v>45566</v>
          </cell>
          <cell r="M666" t="str">
            <v>2611606 - Recife - PE</v>
          </cell>
          <cell r="N666">
            <v>435.81</v>
          </cell>
        </row>
        <row r="667">
          <cell r="C667" t="str">
            <v>HOSPITAL PELÓPIDAS SILVEIRA - CG Nº 017/2022</v>
          </cell>
          <cell r="E667" t="str">
            <v>5.99 - Outros Serviços de Terceiros Pessoa Jurídica</v>
          </cell>
          <cell r="F667" t="str">
            <v xml:space="preserve">09.790.999/0001-94 </v>
          </cell>
          <cell r="G667" t="str">
            <v>CONSELHO REGIONAL DE MEDICINA DO ESTADO DE PERNAMBUCO</v>
          </cell>
          <cell r="H667" t="str">
            <v>S</v>
          </cell>
          <cell r="I667" t="str">
            <v>N</v>
          </cell>
          <cell r="K667">
            <v>45566</v>
          </cell>
          <cell r="M667" t="str">
            <v>2611606 - Recife - PE</v>
          </cell>
          <cell r="N667">
            <v>441.33</v>
          </cell>
        </row>
        <row r="668">
          <cell r="C668" t="str">
            <v>HOSPITAL PELÓPIDAS SILVEIRA - CG Nº 017/2022</v>
          </cell>
          <cell r="E668" t="str">
            <v xml:space="preserve">5.25 - Serviços Bancários </v>
          </cell>
          <cell r="F668" t="str">
            <v xml:space="preserve">60.746.948/0286-37 </v>
          </cell>
          <cell r="G668" t="str">
            <v>BRADESCO</v>
          </cell>
          <cell r="H668" t="str">
            <v>S</v>
          </cell>
          <cell r="I668" t="str">
            <v>N</v>
          </cell>
          <cell r="K668">
            <v>45566</v>
          </cell>
          <cell r="M668" t="str">
            <v>2611606 - Recife - PE</v>
          </cell>
          <cell r="N668">
            <v>489.43</v>
          </cell>
        </row>
        <row r="669">
          <cell r="C669" t="str">
            <v>HOSPITAL PELÓPIDAS SILVEIRA - CG Nº 017/2022</v>
          </cell>
          <cell r="E669" t="str">
            <v>5.9 - Telefonia Móvel</v>
          </cell>
          <cell r="F669" t="str">
            <v xml:space="preserve">02.558.157/0008-39 </v>
          </cell>
          <cell r="G669" t="str">
            <v>TELEFONICA BRASIL S.A</v>
          </cell>
          <cell r="H669" t="str">
            <v>S</v>
          </cell>
          <cell r="I669" t="str">
            <v>N</v>
          </cell>
          <cell r="J669" t="str">
            <v>10/2024</v>
          </cell>
          <cell r="K669">
            <v>45599</v>
          </cell>
          <cell r="M669" t="str">
            <v>2611606 - Recife - PE</v>
          </cell>
          <cell r="N669">
            <v>330.65</v>
          </cell>
        </row>
        <row r="670">
          <cell r="C670" t="str">
            <v>HOSPITAL PELÓPIDAS SILVEIRA - CG Nº 017/2022</v>
          </cell>
          <cell r="E670" t="str">
            <v>5.18 - Teledonia Fixa</v>
          </cell>
          <cell r="F670" t="str">
            <v xml:space="preserve">41.644.220/0017-00 </v>
          </cell>
          <cell r="G670" t="str">
            <v>DB3 SERVICOS DE TELECOMUNICACOES S.A.</v>
          </cell>
          <cell r="H670" t="str">
            <v>S</v>
          </cell>
          <cell r="I670" t="str">
            <v>N</v>
          </cell>
          <cell r="J670" t="str">
            <v>3861213</v>
          </cell>
          <cell r="K670">
            <v>45599</v>
          </cell>
          <cell r="M670" t="str">
            <v>2607901 - Jaboatão dos Guararapes - PE</v>
          </cell>
          <cell r="N670">
            <v>950</v>
          </cell>
        </row>
        <row r="671">
          <cell r="C671" t="str">
            <v>HOSPITAL PELÓPIDAS SILVEIRA - CG Nº 017/2022</v>
          </cell>
          <cell r="E671" t="str">
            <v>5.18 - Teledonia Fixa</v>
          </cell>
          <cell r="F671" t="str">
            <v xml:space="preserve">71.208.516/0236-20 </v>
          </cell>
          <cell r="G671" t="str">
            <v>ALGAR TELECOM S/A</v>
          </cell>
          <cell r="H671" t="str">
            <v>S</v>
          </cell>
          <cell r="I671" t="str">
            <v>S</v>
          </cell>
          <cell r="J671" t="str">
            <v>00005362</v>
          </cell>
          <cell r="K671">
            <v>45599</v>
          </cell>
          <cell r="L671" t="str">
            <v>BE2AYH24</v>
          </cell>
          <cell r="M671" t="str">
            <v>2611606 - Recife - PE</v>
          </cell>
          <cell r="N671">
            <v>309.7</v>
          </cell>
        </row>
        <row r="672">
          <cell r="C672" t="str">
            <v>HOSPITAL PELÓPIDAS SILVEIRA - CG Nº 017/2022</v>
          </cell>
          <cell r="E672" t="str">
            <v>5.18 - Teledonia Fixa</v>
          </cell>
          <cell r="F672" t="str">
            <v xml:space="preserve">71.208.516/0165-00 </v>
          </cell>
          <cell r="G672" t="str">
            <v>SMART TELECOMUNICAÇÕES E SERVIÇOS LTDA</v>
          </cell>
          <cell r="H672" t="str">
            <v>S</v>
          </cell>
          <cell r="I672" t="str">
            <v>N</v>
          </cell>
          <cell r="J672" t="str">
            <v>477587023</v>
          </cell>
          <cell r="K672">
            <v>45599</v>
          </cell>
          <cell r="M672" t="str">
            <v>2611606 - Recife - PE</v>
          </cell>
          <cell r="N672">
            <v>2140.8200000000002</v>
          </cell>
        </row>
        <row r="673">
          <cell r="C673" t="str">
            <v>HOSPITAL PELÓPIDAS SILVEIRA - CG Nº 017/2022</v>
          </cell>
          <cell r="E673" t="str">
            <v>5.18 - Teledonia Fixa</v>
          </cell>
          <cell r="F673" t="str">
            <v xml:space="preserve">71.208.516/0165-00 </v>
          </cell>
          <cell r="G673" t="str">
            <v>SMART TELECOMUNICAÇÕES E SERVIÇOS LTDA</v>
          </cell>
          <cell r="H673" t="str">
            <v>S</v>
          </cell>
          <cell r="I673" t="str">
            <v>N</v>
          </cell>
          <cell r="J673" t="str">
            <v>478659864</v>
          </cell>
          <cell r="K673">
            <v>45608</v>
          </cell>
          <cell r="M673" t="str">
            <v>2611606 - Recife - PE</v>
          </cell>
          <cell r="N673">
            <v>649.99</v>
          </cell>
        </row>
        <row r="674">
          <cell r="C674" t="str">
            <v>HOSPITAL PELÓPIDAS SILVEIRA - CG Nº 017/2022</v>
          </cell>
          <cell r="E674" t="str">
            <v>5.13 - Água e Esgoto</v>
          </cell>
          <cell r="F674" t="str">
            <v xml:space="preserve">09.769.035/0001-64 </v>
          </cell>
          <cell r="G674" t="str">
            <v>COMPESA</v>
          </cell>
          <cell r="H674" t="str">
            <v>S</v>
          </cell>
          <cell r="I674" t="str">
            <v>N</v>
          </cell>
          <cell r="J674" t="str">
            <v>10/2024</v>
          </cell>
          <cell r="K674">
            <v>45584</v>
          </cell>
          <cell r="M674" t="str">
            <v>2611606 - Recife - PE</v>
          </cell>
          <cell r="N674">
            <v>34364.54</v>
          </cell>
        </row>
        <row r="675">
          <cell r="C675" t="str">
            <v>HOSPITAL PELÓPIDAS SILVEIRA - CG Nº 017/2022</v>
          </cell>
          <cell r="E675" t="str">
            <v>5.13 - Água e Esgoto</v>
          </cell>
          <cell r="F675" t="str">
            <v xml:space="preserve">03.088.114/0001-23 </v>
          </cell>
          <cell r="G675" t="str">
            <v>P A FALCÃO ÁGUA EPP</v>
          </cell>
          <cell r="H675" t="str">
            <v>S</v>
          </cell>
          <cell r="I675" t="str">
            <v>S</v>
          </cell>
          <cell r="J675" t="str">
            <v>000001942</v>
          </cell>
          <cell r="K675">
            <v>45603</v>
          </cell>
          <cell r="L675" t="str">
            <v>26241103088114000123550010000019421000019431</v>
          </cell>
          <cell r="M675" t="str">
            <v>2609600 - Olinda - PE</v>
          </cell>
          <cell r="N675">
            <v>4345</v>
          </cell>
        </row>
        <row r="676">
          <cell r="C676" t="str">
            <v>HOSPITAL PELÓPIDAS SILVEIRA - CG Nº 017/2022</v>
          </cell>
          <cell r="E676" t="str">
            <v>5.12 - Energia Elétrica</v>
          </cell>
          <cell r="F676" t="str">
            <v xml:space="preserve">10.835.932/0001-08 </v>
          </cell>
          <cell r="G676" t="str">
            <v>CELPE</v>
          </cell>
          <cell r="H676" t="str">
            <v>S</v>
          </cell>
          <cell r="I676" t="str">
            <v>S</v>
          </cell>
          <cell r="J676" t="str">
            <v>333808908</v>
          </cell>
          <cell r="K676">
            <v>45611</v>
          </cell>
          <cell r="L676" t="str">
            <v>26241110835932000108660003338089081034647939</v>
          </cell>
          <cell r="M676" t="str">
            <v>2611606 - Recife - PE</v>
          </cell>
          <cell r="N676">
            <v>62568.72</v>
          </cell>
        </row>
        <row r="677">
          <cell r="C677" t="str">
            <v>HOSPITAL PELÓPIDAS SILVEIRA - CG Nº 017/2022</v>
          </cell>
          <cell r="E677" t="str">
            <v>5.3 - Locação de Máquinas e Equipamentos</v>
          </cell>
          <cell r="F677" t="str">
            <v xml:space="preserve">01.368.293/0001-27 </v>
          </cell>
          <cell r="G677" t="str">
            <v>AIR TECH COMERCIO VAREJISTA E SERVICOS DE AR CORNDICIONADO LTDA</v>
          </cell>
          <cell r="H677" t="str">
            <v>S</v>
          </cell>
          <cell r="I677" t="str">
            <v>N</v>
          </cell>
          <cell r="J677" t="str">
            <v>22/2024</v>
          </cell>
          <cell r="K677">
            <v>45566</v>
          </cell>
          <cell r="M677" t="str">
            <v>2611606 - Recife - PE</v>
          </cell>
          <cell r="N677">
            <v>3316.2</v>
          </cell>
        </row>
        <row r="678">
          <cell r="C678" t="str">
            <v>HOSPITAL PELÓPIDAS SILVEIRA - CG Nº 017/2022</v>
          </cell>
          <cell r="E678" t="str">
            <v>5.3 - Locação de Máquinas e Equipamentos</v>
          </cell>
          <cell r="F678" t="str">
            <v xml:space="preserve">24.801.362/0001-40 </v>
          </cell>
          <cell r="G678" t="str">
            <v>AMD TECNOLOGIA DA INFORMACÃO E SISTEMAS</v>
          </cell>
          <cell r="H678" t="str">
            <v>S</v>
          </cell>
          <cell r="I678" t="str">
            <v>N</v>
          </cell>
          <cell r="J678" t="str">
            <v>1133</v>
          </cell>
          <cell r="K678">
            <v>45597</v>
          </cell>
          <cell r="M678" t="str">
            <v>2611606 - Recife - PE</v>
          </cell>
          <cell r="N678">
            <v>14058</v>
          </cell>
        </row>
        <row r="679">
          <cell r="C679" t="str">
            <v>HOSPITAL PELÓPIDAS SILVEIRA - CG Nº 017/2022</v>
          </cell>
          <cell r="E679" t="str">
            <v>5.3 - Locação de Máquinas e Equipamentos</v>
          </cell>
          <cell r="F679" t="str">
            <v xml:space="preserve">24.801.362/0001-40 </v>
          </cell>
          <cell r="G679" t="str">
            <v>AMD TECNOLOGIA DA INFORMACÃO E SISTEMAS</v>
          </cell>
          <cell r="H679" t="str">
            <v>S</v>
          </cell>
          <cell r="I679" t="str">
            <v>N</v>
          </cell>
          <cell r="J679" t="str">
            <v>1153</v>
          </cell>
          <cell r="K679">
            <v>45597</v>
          </cell>
          <cell r="M679" t="str">
            <v>2611606 - Recife - PE</v>
          </cell>
          <cell r="N679">
            <v>3735</v>
          </cell>
        </row>
        <row r="680">
          <cell r="C680" t="str">
            <v>HOSPITAL PELÓPIDAS SILVEIRA - CG Nº 017/2022</v>
          </cell>
          <cell r="E680" t="str">
            <v>5.3 - Locação de Máquinas e Equipamentos</v>
          </cell>
          <cell r="F680" t="str">
            <v xml:space="preserve">24.801.362/0001-40 </v>
          </cell>
          <cell r="G680" t="str">
            <v>AMD TECNOLOGIA DA INFORMACÃO E SISTEMAS</v>
          </cell>
          <cell r="H680" t="str">
            <v>S</v>
          </cell>
          <cell r="I680" t="str">
            <v>N</v>
          </cell>
          <cell r="J680" t="str">
            <v>1170</v>
          </cell>
          <cell r="K680">
            <v>45597</v>
          </cell>
          <cell r="M680" t="str">
            <v>2611606 - Recife - PE</v>
          </cell>
          <cell r="N680">
            <v>1556</v>
          </cell>
        </row>
        <row r="681">
          <cell r="C681" t="str">
            <v>HOSPITAL PELÓPIDAS SILVEIRA - CG Nº 017/2022</v>
          </cell>
          <cell r="E681" t="str">
            <v>5.3 - Locação de Máquinas e Equipamentos</v>
          </cell>
          <cell r="F681" t="str">
            <v xml:space="preserve">42.287.193/0001-53 </v>
          </cell>
          <cell r="G681" t="str">
            <v>COLORTEL LOCAÇÃO DE ADM BENS LTDA</v>
          </cell>
          <cell r="H681" t="str">
            <v>S</v>
          </cell>
          <cell r="I681" t="str">
            <v>N</v>
          </cell>
          <cell r="J681" t="str">
            <v>2554</v>
          </cell>
          <cell r="K681">
            <v>45614</v>
          </cell>
          <cell r="M681" t="str">
            <v>RIO DE JANEIRO</v>
          </cell>
          <cell r="N681">
            <v>253</v>
          </cell>
        </row>
        <row r="682">
          <cell r="C682" t="str">
            <v>HOSPITAL PELÓPIDAS SILVEIRA - CG Nº 017/2022</v>
          </cell>
          <cell r="E682" t="str">
            <v>5.3 - Locação de Máquinas e Equipamentos</v>
          </cell>
          <cell r="F682" t="str">
            <v>20.265.080/0001-14</v>
          </cell>
          <cell r="G682" t="str">
            <v>JM SILVA MAQUINAS E EQUIPAMENTOS LTDA</v>
          </cell>
          <cell r="H682" t="str">
            <v>S</v>
          </cell>
          <cell r="I682" t="str">
            <v>N</v>
          </cell>
          <cell r="J682" t="str">
            <v>005596</v>
          </cell>
          <cell r="K682">
            <v>45597</v>
          </cell>
          <cell r="M682" t="str">
            <v>2611606 - Recife - PE</v>
          </cell>
          <cell r="N682">
            <v>3420</v>
          </cell>
        </row>
        <row r="683">
          <cell r="C683" t="str">
            <v>HOSPITAL PELÓPIDAS SILVEIRA - CG Nº 017/2022</v>
          </cell>
          <cell r="E683" t="str">
            <v>5.3 - Locação de Máquinas e Equipamentos</v>
          </cell>
          <cell r="F683" t="str">
            <v xml:space="preserve">30.111.712/0001-49 </v>
          </cell>
          <cell r="G683" t="str">
            <v>MAURICIO ELIAS DE SOUZA REPARACAO E MANUTENCAO DE COMPU</v>
          </cell>
          <cell r="H683" t="str">
            <v>S</v>
          </cell>
          <cell r="I683" t="str">
            <v>S</v>
          </cell>
          <cell r="J683" t="str">
            <v>00001410</v>
          </cell>
          <cell r="K683">
            <v>45601</v>
          </cell>
          <cell r="L683" t="str">
            <v>EMRWGXPT</v>
          </cell>
          <cell r="M683" t="str">
            <v>2611606 - Recife - PE</v>
          </cell>
          <cell r="N683">
            <v>839.84</v>
          </cell>
        </row>
        <row r="684">
          <cell r="C684" t="str">
            <v>HOSPITAL PELÓPIDAS SILVEIRA - CG Nº 017/2022</v>
          </cell>
          <cell r="E684" t="str">
            <v>5.3 - Locação de Máquinas e Equipamentos</v>
          </cell>
          <cell r="F684" t="str">
            <v xml:space="preserve">10.279.299/0001-19 </v>
          </cell>
          <cell r="G684" t="str">
            <v>RGRAPH COMERCIO E SERVICOS LTDA</v>
          </cell>
          <cell r="H684" t="str">
            <v>S</v>
          </cell>
          <cell r="I684" t="str">
            <v>N</v>
          </cell>
          <cell r="J684" t="str">
            <v>08477</v>
          </cell>
          <cell r="K684">
            <v>45602</v>
          </cell>
          <cell r="M684" t="str">
            <v>2611606 - Recife - PE</v>
          </cell>
          <cell r="N684">
            <v>4080</v>
          </cell>
        </row>
        <row r="685">
          <cell r="C685" t="str">
            <v>HOSPITAL PELÓPIDAS SILVEIRA - CG Nº 017/2022</v>
          </cell>
          <cell r="E685" t="str">
            <v>5.3 - Locação de Máquinas e Equipamentos</v>
          </cell>
          <cell r="F685" t="str">
            <v xml:space="preserve">40.904.492/0001-64 </v>
          </cell>
          <cell r="G685" t="str">
            <v>SOLIVETTI COMERCIO E SERVICOS LTDA</v>
          </cell>
          <cell r="H685" t="str">
            <v>S</v>
          </cell>
          <cell r="I685" t="str">
            <v>N</v>
          </cell>
          <cell r="J685" t="str">
            <v>91434</v>
          </cell>
          <cell r="K685">
            <v>45597</v>
          </cell>
          <cell r="M685" t="str">
            <v>2609600 - Olinda - PE</v>
          </cell>
          <cell r="N685">
            <v>3380</v>
          </cell>
        </row>
        <row r="686">
          <cell r="C686" t="str">
            <v>HOSPITAL PELÓPIDAS SILVEIRA - CG Nº 017/2022</v>
          </cell>
          <cell r="E686" t="str">
            <v>5.3 - Locação de Máquinas e Equipamentos</v>
          </cell>
          <cell r="F686" t="str">
            <v xml:space="preserve">40.904.492/0001-64 </v>
          </cell>
          <cell r="G686" t="str">
            <v>SOLIVETTI COMERCIO E SERVICOS LTDA</v>
          </cell>
          <cell r="H686" t="str">
            <v>S</v>
          </cell>
          <cell r="I686" t="str">
            <v>N</v>
          </cell>
          <cell r="J686" t="str">
            <v>91467</v>
          </cell>
          <cell r="K686">
            <v>45597</v>
          </cell>
          <cell r="M686" t="str">
            <v>2609600 - Olinda - PE</v>
          </cell>
          <cell r="N686">
            <v>17973.5</v>
          </cell>
        </row>
        <row r="687">
          <cell r="C687" t="str">
            <v>HOSPITAL PELÓPIDAS SILVEIRA - CG Nº 017/2022</v>
          </cell>
          <cell r="E687" t="str">
            <v>5.1 - Locação de Equipamentos Médicos-Hospitalares</v>
          </cell>
          <cell r="F687" t="str">
            <v xml:space="preserve">00.331.788/0024-05 </v>
          </cell>
          <cell r="G687" t="str">
            <v xml:space="preserve">AIR LIQUIDE BRASIL LTDA </v>
          </cell>
          <cell r="H687" t="str">
            <v>S</v>
          </cell>
          <cell r="I687" t="str">
            <v>S</v>
          </cell>
          <cell r="J687" t="str">
            <v>0053343</v>
          </cell>
          <cell r="K687">
            <v>45590</v>
          </cell>
          <cell r="M687" t="str">
            <v>2602902 - Cabo de Santo Agostinho - PE</v>
          </cell>
          <cell r="N687">
            <v>15197.72</v>
          </cell>
        </row>
        <row r="688">
          <cell r="C688" t="str">
            <v>HOSPITAL PELÓPIDAS SILVEIRA - CG Nº 017/2022</v>
          </cell>
          <cell r="E688" t="str">
            <v>5.1 - Locação de Equipamentos Médicos-Hospitalares</v>
          </cell>
          <cell r="F688" t="str">
            <v xml:space="preserve">48.146.804/0002-00 </v>
          </cell>
          <cell r="G688" t="str">
            <v xml:space="preserve">UNIVEN HEALTHCARE S.A </v>
          </cell>
          <cell r="H688" t="str">
            <v>S</v>
          </cell>
          <cell r="I688" t="str">
            <v>N</v>
          </cell>
          <cell r="J688" t="str">
            <v>005/06/2024</v>
          </cell>
          <cell r="K688">
            <v>45565</v>
          </cell>
          <cell r="M688" t="str">
            <v>4211900 - Palhoça - SC</v>
          </cell>
          <cell r="N688">
            <v>8300</v>
          </cell>
        </row>
        <row r="689">
          <cell r="C689" t="str">
            <v>HOSPITAL PELÓPIDAS SILVEIRA - CG Nº 017/2022</v>
          </cell>
          <cell r="E689" t="str">
            <v>5.1 - Locação de Equipamentos Médicos-Hospitalares</v>
          </cell>
          <cell r="F689" t="str">
            <v xml:space="preserve">24.380.578/0020-41 </v>
          </cell>
          <cell r="G689" t="str">
            <v>WHITE MARTINS GASES IND NE LTDA</v>
          </cell>
          <cell r="H689" t="str">
            <v>S</v>
          </cell>
          <cell r="I689" t="str">
            <v>N</v>
          </cell>
          <cell r="J689" t="str">
            <v>0096393162</v>
          </cell>
          <cell r="K689">
            <v>45576</v>
          </cell>
          <cell r="M689" t="str">
            <v>2602902 - Cabo de Santo Agostinho - PE</v>
          </cell>
          <cell r="N689">
            <v>2312.41</v>
          </cell>
        </row>
        <row r="690">
          <cell r="C690" t="str">
            <v>HOSPITAL PELÓPIDAS SILVEIRA - CG Nº 017/2022</v>
          </cell>
          <cell r="E690" t="str">
            <v>5.8 - Locação de Veículos Automotores</v>
          </cell>
          <cell r="F690" t="str">
            <v xml:space="preserve">04.488.986/0001-41 </v>
          </cell>
          <cell r="G690" t="str">
            <v>C P PAULISTA LOCACAO DE VEICULOS EIRELI</v>
          </cell>
          <cell r="H690" t="str">
            <v>S</v>
          </cell>
          <cell r="I690" t="str">
            <v>N</v>
          </cell>
          <cell r="J690" t="str">
            <v>002765</v>
          </cell>
          <cell r="K690">
            <v>45587</v>
          </cell>
          <cell r="M690" t="str">
            <v>2611606 - Recife - PE</v>
          </cell>
          <cell r="N690">
            <v>12346.22</v>
          </cell>
        </row>
        <row r="691">
          <cell r="C691" t="str">
            <v>HOSPITAL PELÓPIDAS SILVEIRA - CG Nº 017/2022</v>
          </cell>
          <cell r="E691" t="str">
            <v>5.99 - Outros Serviços de Terceiros Pessoa Jurídica</v>
          </cell>
          <cell r="F691" t="str">
            <v xml:space="preserve">09.039.744/0001-94 </v>
          </cell>
          <cell r="G691" t="str">
            <v>JUROS NO PERIODO</v>
          </cell>
          <cell r="H691" t="str">
            <v>S</v>
          </cell>
          <cell r="I691" t="str">
            <v>N</v>
          </cell>
          <cell r="K691">
            <v>45566</v>
          </cell>
          <cell r="M691" t="str">
            <v>2611606 - Recife - PE</v>
          </cell>
          <cell r="N691">
            <v>7618.25</v>
          </cell>
        </row>
        <row r="692">
          <cell r="C692" t="str">
            <v>HOSPITAL PELÓPIDAS SILVEIRA - CG Nº 017/2022</v>
          </cell>
          <cell r="E692" t="str">
            <v>5.99 - Outros Serviços de Terceiros Pessoa Jurídica</v>
          </cell>
          <cell r="F692" t="str">
            <v xml:space="preserve">10.473.437/0001-04 </v>
          </cell>
          <cell r="G692" t="str">
            <v>FOTO BELEZA ARTES COMERCIO LTDA</v>
          </cell>
          <cell r="H692" t="str">
            <v>S</v>
          </cell>
          <cell r="I692" t="str">
            <v>S</v>
          </cell>
          <cell r="J692" t="str">
            <v>00024510</v>
          </cell>
          <cell r="K692">
            <v>45600</v>
          </cell>
          <cell r="L692" t="str">
            <v>EKY91M6K</v>
          </cell>
          <cell r="M692" t="str">
            <v>2611606 - Recife - PE</v>
          </cell>
          <cell r="N692">
            <v>176</v>
          </cell>
        </row>
        <row r="693">
          <cell r="C693" t="str">
            <v>HOSPITAL PELÓPIDAS SILVEIRA - CG Nº 017/2022</v>
          </cell>
          <cell r="E693" t="str">
            <v>5.99 - Outros Serviços de Terceiros Pessoa Jurídica</v>
          </cell>
          <cell r="F693" t="str">
            <v xml:space="preserve">03.284.947/0001-60 </v>
          </cell>
          <cell r="G693" t="str">
            <v>GERMANDO GUERRA ME</v>
          </cell>
          <cell r="H693" t="str">
            <v>S</v>
          </cell>
          <cell r="I693" t="str">
            <v>S</v>
          </cell>
          <cell r="J693" t="str">
            <v>26489</v>
          </cell>
          <cell r="K693">
            <v>45597</v>
          </cell>
          <cell r="M693" t="str">
            <v>2611606 - Recife - PE</v>
          </cell>
          <cell r="N693">
            <v>731.66</v>
          </cell>
        </row>
        <row r="694">
          <cell r="C694" t="str">
            <v>HOSPITAL PELÓPIDAS SILVEIRA - CG Nº 017/2022</v>
          </cell>
          <cell r="E694" t="str">
            <v>5.99 - Outros Serviços de Terceiros Pessoa Jurídica</v>
          </cell>
          <cell r="F694" t="str">
            <v xml:space="preserve">00.126.621/0001-16 </v>
          </cell>
          <cell r="G694" t="str">
            <v>TRANS SERVI TRANSPORTE E SERVICOS LTDA ME</v>
          </cell>
          <cell r="H694" t="str">
            <v>S</v>
          </cell>
          <cell r="I694" t="str">
            <v>S</v>
          </cell>
          <cell r="J694" t="str">
            <v>00061782</v>
          </cell>
          <cell r="K694">
            <v>45609</v>
          </cell>
          <cell r="L694" t="str">
            <v>QXXJCLX5</v>
          </cell>
          <cell r="M694" t="str">
            <v>2611606 - Recife - PE</v>
          </cell>
          <cell r="N694">
            <v>2048.64</v>
          </cell>
        </row>
        <row r="695">
          <cell r="C695" t="str">
            <v>HOSPITAL PELÓPIDAS SILVEIRA - CG Nº 017/2022</v>
          </cell>
          <cell r="E695" t="str">
            <v>5.16 - Serviços Médico-Hospitalares, Odotonlogia e Laboratoriais</v>
          </cell>
          <cell r="F695" t="str">
            <v xml:space="preserve">10.525.933/0001-56 </v>
          </cell>
          <cell r="G695" t="str">
            <v>AAE ASSESSORIA E CONSULTORIA MEDICA LTDA</v>
          </cell>
          <cell r="H695" t="str">
            <v>S</v>
          </cell>
          <cell r="I695" t="str">
            <v>S</v>
          </cell>
          <cell r="J695" t="str">
            <v>00002812</v>
          </cell>
          <cell r="K695">
            <v>45618</v>
          </cell>
          <cell r="L695" t="str">
            <v>CNBPMKIT</v>
          </cell>
          <cell r="M695" t="str">
            <v>2611606 - Recife - PE</v>
          </cell>
          <cell r="N695">
            <v>4355.62</v>
          </cell>
        </row>
        <row r="696">
          <cell r="C696" t="str">
            <v>HOSPITAL PELÓPIDAS SILVEIRA - CG Nº 017/2022</v>
          </cell>
          <cell r="E696" t="str">
            <v>5.16 - Serviços Médico-Hospitalares, Odotonlogia e Laboratoriais</v>
          </cell>
          <cell r="F696" t="str">
            <v>24.973.173/0001-54</v>
          </cell>
          <cell r="G696" t="str">
            <v>ALMEIDA &amp; RODRIGUES SERVIÇOS DE SAUDE LTDA ME</v>
          </cell>
          <cell r="H696" t="str">
            <v>S</v>
          </cell>
          <cell r="I696" t="str">
            <v>S</v>
          </cell>
          <cell r="J696" t="str">
            <v>000003623</v>
          </cell>
          <cell r="K696">
            <v>45600</v>
          </cell>
          <cell r="L696" t="str">
            <v>URDB49851</v>
          </cell>
          <cell r="M696" t="str">
            <v>GARANHUNS-PE</v>
          </cell>
          <cell r="N696">
            <v>6411.84</v>
          </cell>
        </row>
        <row r="697">
          <cell r="C697" t="str">
            <v>HOSPITAL PELÓPIDAS SILVEIRA - CG Nº 017/2022</v>
          </cell>
          <cell r="E697" t="str">
            <v>5.16 - Serviços Médico-Hospitalares, Odotonlogia e Laboratoriais</v>
          </cell>
          <cell r="F697" t="str">
            <v>45.860.675/0001-49</v>
          </cell>
          <cell r="G697" t="str">
            <v>ALVES SÁ SERVIÇOS MÉDICOS LTDA</v>
          </cell>
          <cell r="H697" t="str">
            <v>S</v>
          </cell>
          <cell r="I697" t="str">
            <v>S</v>
          </cell>
          <cell r="J697" t="str">
            <v>00000070</v>
          </cell>
          <cell r="K697">
            <v>45617</v>
          </cell>
          <cell r="L697" t="str">
            <v>MKB6UYJK</v>
          </cell>
          <cell r="M697" t="str">
            <v>2611606 - Recife - PE</v>
          </cell>
          <cell r="N697">
            <v>39070.43</v>
          </cell>
        </row>
        <row r="698">
          <cell r="C698" t="str">
            <v>HOSPITAL PELÓPIDAS SILVEIRA - CG Nº 017/2022</v>
          </cell>
          <cell r="E698" t="str">
            <v>5.16 - Serviços Médico-Hospitalares, Odotonlogia e Laboratoriais</v>
          </cell>
          <cell r="F698" t="str">
            <v xml:space="preserve">39.722.860/0001-74 </v>
          </cell>
          <cell r="G698" t="str">
            <v>ASSISTMED SAÚDE E MEDICINA OCUPACIONAL LTDA</v>
          </cell>
          <cell r="H698" t="str">
            <v>S</v>
          </cell>
          <cell r="I698" t="str">
            <v>S</v>
          </cell>
          <cell r="J698" t="str">
            <v>00001704</v>
          </cell>
          <cell r="K698">
            <v>45600</v>
          </cell>
          <cell r="L698" t="str">
            <v>RHMKU8R6</v>
          </cell>
          <cell r="M698" t="str">
            <v>2611606 - Recife - PE</v>
          </cell>
          <cell r="N698">
            <v>216</v>
          </cell>
        </row>
        <row r="699">
          <cell r="C699" t="str">
            <v>HOSPITAL PELÓPIDAS SILVEIRA - CG Nº 017/2022</v>
          </cell>
          <cell r="E699" t="str">
            <v>5.16 - Serviços Médico-Hospitalares, Odotonlogia e Laboratoriais</v>
          </cell>
          <cell r="F699" t="str">
            <v xml:space="preserve">11.723.230/0001-03 </v>
          </cell>
          <cell r="G699" t="str">
            <v>CARDIOMED SERVICOS MEDICOS LTDA</v>
          </cell>
          <cell r="H699" t="str">
            <v>S</v>
          </cell>
          <cell r="I699" t="str">
            <v>S</v>
          </cell>
          <cell r="J699" t="str">
            <v>00000280</v>
          </cell>
          <cell r="K699">
            <v>45597</v>
          </cell>
          <cell r="L699" t="str">
            <v>UUX2ZBN2</v>
          </cell>
          <cell r="M699" t="str">
            <v>2611606 - Recife - PE</v>
          </cell>
          <cell r="N699">
            <v>11153.1</v>
          </cell>
        </row>
        <row r="700">
          <cell r="C700" t="str">
            <v>HOSPITAL PELÓPIDAS SILVEIRA - CG Nº 017/2022</v>
          </cell>
          <cell r="E700" t="str">
            <v>5.16 - Serviços Médico-Hospitalares, Odotonlogia e Laboratoriais</v>
          </cell>
          <cell r="F700" t="str">
            <v>32.215.123/0001-36</v>
          </cell>
          <cell r="G700" t="str">
            <v>CARVALHO, PEDROSA  PIMENTEL SERVIÇOS MEDICOS LTDA</v>
          </cell>
          <cell r="H700" t="str">
            <v>S</v>
          </cell>
          <cell r="I700" t="str">
            <v>S</v>
          </cell>
          <cell r="J700" t="str">
            <v>00000392</v>
          </cell>
          <cell r="K700">
            <v>45602</v>
          </cell>
          <cell r="L700" t="str">
            <v>GPYA4DQ3</v>
          </cell>
          <cell r="M700" t="str">
            <v>2611606 - Recife - PE</v>
          </cell>
          <cell r="N700">
            <v>4897.6000000000004</v>
          </cell>
        </row>
        <row r="701">
          <cell r="C701" t="str">
            <v>HOSPITAL PELÓPIDAS SILVEIRA - CG Nº 017/2022</v>
          </cell>
          <cell r="E701" t="str">
            <v>5.16 - Serviços Médico-Hospitalares, Odotonlogia e Laboratoriais</v>
          </cell>
          <cell r="F701" t="str">
            <v xml:space="preserve">46.199.773/0001-40 </v>
          </cell>
          <cell r="G701" t="str">
            <v>CASADO E FRAGOSO MED SERVIÇOS MEDICOS LTDA</v>
          </cell>
          <cell r="H701" t="str">
            <v>S</v>
          </cell>
          <cell r="I701" t="str">
            <v>S</v>
          </cell>
          <cell r="J701" t="str">
            <v>00001086</v>
          </cell>
          <cell r="K701">
            <v>45609</v>
          </cell>
          <cell r="L701" t="str">
            <v>IYYLXZ4R</v>
          </cell>
          <cell r="M701" t="str">
            <v>2611606 - Recife - PE</v>
          </cell>
          <cell r="N701">
            <v>12823.68</v>
          </cell>
        </row>
        <row r="702">
          <cell r="C702" t="str">
            <v>HOSPITAL PELÓPIDAS SILVEIRA - CG Nº 017/2022</v>
          </cell>
          <cell r="E702" t="str">
            <v>5.16 - Serviços Médico-Hospitalares, Odotonlogia e Laboratoriais</v>
          </cell>
          <cell r="F702" t="str">
            <v xml:space="preserve">39.885.799/0001-86 </v>
          </cell>
          <cell r="G702" t="str">
            <v>CASSIMED LTDA</v>
          </cell>
          <cell r="H702" t="str">
            <v>S</v>
          </cell>
          <cell r="I702" t="str">
            <v>S</v>
          </cell>
          <cell r="J702" t="str">
            <v>00000029</v>
          </cell>
          <cell r="K702">
            <v>45608</v>
          </cell>
          <cell r="L702" t="str">
            <v>TKM5JV94A</v>
          </cell>
          <cell r="M702" t="str">
            <v>2615300 - Timbaúba -PE</v>
          </cell>
          <cell r="N702">
            <v>6943.84</v>
          </cell>
        </row>
        <row r="703">
          <cell r="C703" t="str">
            <v>HOSPITAL PELÓPIDAS SILVEIRA - CG Nº 017/2022</v>
          </cell>
          <cell r="E703" t="str">
            <v>5.16 - Serviços Médico-Hospitalares, Odotonlogia e Laboratoriais</v>
          </cell>
          <cell r="F703" t="str">
            <v xml:space="preserve">38.823.495/0001-21 </v>
          </cell>
          <cell r="G703" t="str">
            <v>CENTRALMED ATIVIDADES MEDICAS LTDA</v>
          </cell>
          <cell r="H703" t="str">
            <v>S</v>
          </cell>
          <cell r="I703" t="str">
            <v>S</v>
          </cell>
          <cell r="J703" t="str">
            <v>00001475</v>
          </cell>
          <cell r="K703">
            <v>45609</v>
          </cell>
          <cell r="L703" t="str">
            <v>ENGICHP3</v>
          </cell>
          <cell r="M703" t="str">
            <v>2611606 - Recife - PE</v>
          </cell>
          <cell r="N703">
            <v>4808.88</v>
          </cell>
        </row>
        <row r="704">
          <cell r="C704" t="str">
            <v>HOSPITAL PELÓPIDAS SILVEIRA - CG Nº 017/2022</v>
          </cell>
          <cell r="E704" t="str">
            <v>5.16 - Serviços Médico-Hospitalares, Odotonlogia e Laboratoriais</v>
          </cell>
          <cell r="F704" t="str">
            <v xml:space="preserve">04.669.465/0001-90 </v>
          </cell>
          <cell r="G704" t="str">
            <v>CLÍNICA MÉDICA MARQUES MOREIRA LTDA</v>
          </cell>
          <cell r="H704" t="str">
            <v>S</v>
          </cell>
          <cell r="I704" t="str">
            <v>S</v>
          </cell>
          <cell r="J704" t="str">
            <v>00000633</v>
          </cell>
          <cell r="K704">
            <v>45601</v>
          </cell>
          <cell r="L704" t="str">
            <v>DLKVGRPN</v>
          </cell>
          <cell r="M704" t="str">
            <v>2611606 - Recife - PE</v>
          </cell>
          <cell r="N704">
            <v>48220</v>
          </cell>
        </row>
        <row r="705">
          <cell r="C705" t="str">
            <v>HOSPITAL PELÓPIDAS SILVEIRA - CG Nº 017/2022</v>
          </cell>
          <cell r="E705" t="str">
            <v>5.16 - Serviços Médico-Hospitalares, Odotonlogia e Laboratoriais</v>
          </cell>
          <cell r="F705" t="str">
            <v xml:space="preserve">43.135.817/0001-80 </v>
          </cell>
          <cell r="G705" t="str">
            <v>CS MEDIC SERVIÇOS DE SAUDE LTDA</v>
          </cell>
          <cell r="H705" t="str">
            <v>S</v>
          </cell>
          <cell r="I705" t="str">
            <v>S</v>
          </cell>
          <cell r="J705" t="str">
            <v>000000490</v>
          </cell>
          <cell r="K705">
            <v>45614</v>
          </cell>
          <cell r="L705" t="str">
            <v>OAZF22879</v>
          </cell>
          <cell r="M705" t="str">
            <v>2609600 - Olinda - PE</v>
          </cell>
          <cell r="N705">
            <v>37449.550000000003</v>
          </cell>
        </row>
        <row r="706">
          <cell r="C706" t="str">
            <v>HOSPITAL PELÓPIDAS SILVEIRA - CG Nº 017/2022</v>
          </cell>
          <cell r="E706" t="str">
            <v>5.16 - Serviços Médico-Hospitalares, Odotonlogia e Laboratoriais</v>
          </cell>
          <cell r="F706" t="str">
            <v xml:space="preserve">47.639.367/0001-13 </v>
          </cell>
          <cell r="G706" t="str">
            <v>DBA SERVIÇOS MEDICOS LTDA</v>
          </cell>
          <cell r="H706" t="str">
            <v>S</v>
          </cell>
          <cell r="I706" t="str">
            <v>S</v>
          </cell>
          <cell r="J706" t="str">
            <v>00000030</v>
          </cell>
          <cell r="K706">
            <v>45601</v>
          </cell>
          <cell r="L706" t="str">
            <v>J9A5AGJS</v>
          </cell>
          <cell r="M706" t="str">
            <v>2611606 - Recife - PE</v>
          </cell>
          <cell r="N706">
            <v>20698.52</v>
          </cell>
        </row>
        <row r="707">
          <cell r="C707" t="str">
            <v>HOSPITAL PELÓPIDAS SILVEIRA - CG Nº 017/2022</v>
          </cell>
          <cell r="E707" t="str">
            <v>5.16 - Serviços Médico-Hospitalares, Odotonlogia e Laboratoriais</v>
          </cell>
          <cell r="F707" t="str">
            <v>34.758.148/0001-01</v>
          </cell>
          <cell r="G707" t="str">
            <v>EMESP ASSISTENCIA MEDICA LTDA</v>
          </cell>
          <cell r="H707" t="str">
            <v>S</v>
          </cell>
          <cell r="I707" t="str">
            <v>S</v>
          </cell>
          <cell r="J707" t="str">
            <v>000001009</v>
          </cell>
          <cell r="K707">
            <v>45609</v>
          </cell>
          <cell r="L707" t="str">
            <v>VPXV90185</v>
          </cell>
          <cell r="M707" t="str">
            <v>2609600 - Olinda - PE</v>
          </cell>
          <cell r="N707">
            <v>19096.72</v>
          </cell>
        </row>
        <row r="708">
          <cell r="C708" t="str">
            <v>HOSPITAL PELÓPIDAS SILVEIRA - CG Nº 017/2022</v>
          </cell>
          <cell r="E708" t="str">
            <v>5.16 - Serviços Médico-Hospitalares, Odotonlogia e Laboratoriais</v>
          </cell>
          <cell r="F708" t="str">
            <v>45.554.568/0001-92</v>
          </cell>
          <cell r="G708" t="str">
            <v>FORTEMED ATIVIDADES MEDICAS LTDA</v>
          </cell>
          <cell r="H708" t="str">
            <v>S</v>
          </cell>
          <cell r="I708" t="str">
            <v>S</v>
          </cell>
          <cell r="J708" t="str">
            <v>00000994</v>
          </cell>
          <cell r="K708">
            <v>45614</v>
          </cell>
          <cell r="L708" t="str">
            <v>27ESCKX3</v>
          </cell>
          <cell r="M708" t="str">
            <v>2611606 - Recife - PE</v>
          </cell>
          <cell r="N708">
            <v>34725</v>
          </cell>
        </row>
        <row r="709">
          <cell r="C709" t="str">
            <v>HOSPITAL PELÓPIDAS SILVEIRA - CG Nº 017/2022</v>
          </cell>
          <cell r="E709" t="str">
            <v>5.16 - Serviços Médico-Hospitalares, Odotonlogia e Laboratoriais</v>
          </cell>
          <cell r="F709" t="str">
            <v xml:space="preserve">45.810.372/0001-11 </v>
          </cell>
          <cell r="G709" t="str">
            <v>FREIRE SANTANA SERVIÇOS MÉDICOS LTDA</v>
          </cell>
          <cell r="H709" t="str">
            <v>S</v>
          </cell>
          <cell r="I709" t="str">
            <v>S</v>
          </cell>
          <cell r="J709" t="str">
            <v>00000055</v>
          </cell>
          <cell r="K709">
            <v>45621</v>
          </cell>
          <cell r="L709" t="str">
            <v>NJ6U6FRK</v>
          </cell>
          <cell r="M709" t="str">
            <v>2611606 - Recife - PE</v>
          </cell>
          <cell r="N709">
            <v>12586.95</v>
          </cell>
        </row>
        <row r="710">
          <cell r="C710" t="str">
            <v>HOSPITAL PELÓPIDAS SILVEIRA - CG Nº 017/2022</v>
          </cell>
          <cell r="E710" t="str">
            <v>5.16 - Serviços Médico-Hospitalares, Odotonlogia e Laboratoriais</v>
          </cell>
          <cell r="F710" t="str">
            <v>46.812.946/0001-53</v>
          </cell>
          <cell r="G710" t="str">
            <v>G4MED SOLUÇÕES EM SAUDE LTDA</v>
          </cell>
          <cell r="H710" t="str">
            <v>S</v>
          </cell>
          <cell r="I710" t="str">
            <v>S</v>
          </cell>
          <cell r="J710" t="str">
            <v>00000501</v>
          </cell>
          <cell r="K710">
            <v>45609</v>
          </cell>
          <cell r="L710" t="str">
            <v>KELYLFWA</v>
          </cell>
          <cell r="M710" t="str">
            <v>2611606 - Recife - PE</v>
          </cell>
          <cell r="N710">
            <v>6812</v>
          </cell>
        </row>
        <row r="711">
          <cell r="C711" t="str">
            <v>HOSPITAL PELÓPIDAS SILVEIRA - CG Nº 017/2022</v>
          </cell>
          <cell r="E711" t="str">
            <v>5.16 - Serviços Médico-Hospitalares, Odotonlogia e Laboratoriais</v>
          </cell>
          <cell r="F711" t="str">
            <v xml:space="preserve">45.735.127/0001-97 </v>
          </cell>
          <cell r="G711" t="str">
            <v>GLOBALMED ATIVIDADES MÉDICAS LTDA</v>
          </cell>
          <cell r="H711" t="str">
            <v>S</v>
          </cell>
          <cell r="I711" t="str">
            <v>S</v>
          </cell>
          <cell r="J711" t="str">
            <v>000002142</v>
          </cell>
          <cell r="K711">
            <v>45614</v>
          </cell>
          <cell r="L711" t="str">
            <v>JPUC85638</v>
          </cell>
          <cell r="M711" t="str">
            <v>2609600 - Olinda - PE</v>
          </cell>
          <cell r="N711">
            <v>29183.5</v>
          </cell>
        </row>
        <row r="712">
          <cell r="C712" t="str">
            <v>HOSPITAL PELÓPIDAS SILVEIRA - CG Nº 017/2022</v>
          </cell>
          <cell r="E712" t="str">
            <v>5.16 - Serviços Médico-Hospitalares, Odotonlogia e Laboratoriais</v>
          </cell>
          <cell r="F712" t="str">
            <v xml:space="preserve">37.573.362/0001-81 </v>
          </cell>
          <cell r="G712" t="str">
            <v>HEALTH CLINIC SERVICOS MEDICOS LTDA</v>
          </cell>
          <cell r="H712" t="str">
            <v>S</v>
          </cell>
          <cell r="I712" t="str">
            <v>S</v>
          </cell>
          <cell r="J712" t="str">
            <v>000000517</v>
          </cell>
          <cell r="K712">
            <v>45609</v>
          </cell>
          <cell r="L712" t="str">
            <v>SJQV03697</v>
          </cell>
          <cell r="M712" t="str">
            <v>2609600 - Olinda - PE</v>
          </cell>
          <cell r="N712">
            <v>11153.1</v>
          </cell>
        </row>
        <row r="713">
          <cell r="C713" t="str">
            <v>HOSPITAL PELÓPIDAS SILVEIRA - CG Nº 017/2022</v>
          </cell>
          <cell r="E713" t="str">
            <v>5.16 - Serviços Médico-Hospitalares, Odotonlogia e Laboratoriais</v>
          </cell>
          <cell r="F713" t="str">
            <v>31.635.476/0001-22</v>
          </cell>
          <cell r="G713" t="str">
            <v>HSM2 MEDICINA E SAÚDE LTDA</v>
          </cell>
          <cell r="H713" t="str">
            <v>S</v>
          </cell>
          <cell r="I713" t="str">
            <v>S</v>
          </cell>
          <cell r="J713" t="str">
            <v>955</v>
          </cell>
          <cell r="K713">
            <v>45618</v>
          </cell>
          <cell r="L713" t="str">
            <v>HAQDMUNO</v>
          </cell>
          <cell r="M713" t="str">
            <v>2502201 -Bom Jesus - PB</v>
          </cell>
          <cell r="N713">
            <v>13156.22</v>
          </cell>
        </row>
        <row r="714">
          <cell r="C714" t="str">
            <v>HOSPITAL PELÓPIDAS SILVEIRA - CG Nº 017/2022</v>
          </cell>
          <cell r="E714" t="str">
            <v>5.16 - Serviços Médico-Hospitalares, Odotonlogia e Laboratoriais</v>
          </cell>
          <cell r="F714" t="str">
            <v xml:space="preserve">21.728.590/0001-43 </v>
          </cell>
          <cell r="G714" t="str">
            <v>ICCONE CIRURGIA CARDIOVASCULAR LTDA ME</v>
          </cell>
          <cell r="H714" t="str">
            <v>S</v>
          </cell>
          <cell r="I714" t="str">
            <v>S</v>
          </cell>
          <cell r="J714" t="str">
            <v>00000696</v>
          </cell>
          <cell r="K714">
            <v>45618</v>
          </cell>
          <cell r="L714" t="str">
            <v>4SSAHJGG</v>
          </cell>
          <cell r="M714" t="str">
            <v>2611606 - Recife - PE</v>
          </cell>
          <cell r="N714">
            <v>4200.25</v>
          </cell>
        </row>
        <row r="715">
          <cell r="C715" t="str">
            <v>HOSPITAL PELÓPIDAS SILVEIRA - CG Nº 017/2022</v>
          </cell>
          <cell r="E715" t="str">
            <v>5.16 - Serviços Médico-Hospitalares, Odotonlogia e Laboratoriais</v>
          </cell>
          <cell r="F715" t="str">
            <v>53.505.900/0001-57</v>
          </cell>
          <cell r="G715" t="str">
            <v>MASTERMED PE I GESTAO MEDICA LTDA</v>
          </cell>
          <cell r="H715" t="str">
            <v>S</v>
          </cell>
          <cell r="I715" t="str">
            <v>S</v>
          </cell>
          <cell r="J715" t="str">
            <v>000000061</v>
          </cell>
          <cell r="K715">
            <v>45609</v>
          </cell>
          <cell r="L715" t="str">
            <v>XUFAPC7Z</v>
          </cell>
          <cell r="M715" t="str">
            <v>2611606 - Recife - PE</v>
          </cell>
          <cell r="N715">
            <v>1735.96</v>
          </cell>
        </row>
        <row r="716">
          <cell r="C716" t="str">
            <v>HOSPITAL PELÓPIDAS SILVEIRA - CG Nº 017/2022</v>
          </cell>
          <cell r="E716" t="str">
            <v>5.16 - Serviços Médico-Hospitalares, Odotonlogia e Laboratoriais</v>
          </cell>
          <cell r="F716" t="str">
            <v>48.817.601/0001-18</v>
          </cell>
          <cell r="G716" t="str">
            <v>MASTERMED PE II GESTAO MEDICA LTDA</v>
          </cell>
          <cell r="H716" t="str">
            <v>S</v>
          </cell>
          <cell r="I716" t="str">
            <v>S</v>
          </cell>
          <cell r="J716" t="str">
            <v>000000691</v>
          </cell>
          <cell r="K716">
            <v>45615</v>
          </cell>
          <cell r="L716" t="str">
            <v>MNEP78502</v>
          </cell>
          <cell r="M716" t="str">
            <v>2609600 - Olinda - PE</v>
          </cell>
          <cell r="N716">
            <v>59155.58</v>
          </cell>
        </row>
        <row r="717">
          <cell r="C717" t="str">
            <v>HOSPITAL PELÓPIDAS SILVEIRA - CG Nº 017/2022</v>
          </cell>
          <cell r="E717" t="str">
            <v>5.16 - Serviços Médico-Hospitalares, Odotonlogia e Laboratoriais</v>
          </cell>
          <cell r="F717" t="str">
            <v xml:space="preserve">52.355.127/0001-27 </v>
          </cell>
          <cell r="G717" t="str">
            <v>MASTERMED PE III GESTAO MEDICA LTDA</v>
          </cell>
          <cell r="H717" t="str">
            <v>S</v>
          </cell>
          <cell r="I717" t="str">
            <v>S</v>
          </cell>
          <cell r="J717" t="str">
            <v>000000646</v>
          </cell>
          <cell r="K717">
            <v>45609</v>
          </cell>
          <cell r="L717" t="str">
            <v>FNHJ53939</v>
          </cell>
          <cell r="M717" t="str">
            <v>2609600 - Olinda - PE</v>
          </cell>
          <cell r="N717">
            <v>6943.84</v>
          </cell>
        </row>
        <row r="718">
          <cell r="C718" t="str">
            <v>HOSPITAL PELÓPIDAS SILVEIRA - CG Nº 017/2022</v>
          </cell>
          <cell r="E718" t="str">
            <v>5.16 - Serviços Médico-Hospitalares, Odotonlogia e Laboratoriais</v>
          </cell>
          <cell r="F718" t="str">
            <v>53.969.908/0001-74</v>
          </cell>
          <cell r="G718" t="str">
            <v>MASTERMED PE IV GESTAO MEDICA LTDA</v>
          </cell>
          <cell r="H718" t="str">
            <v>S</v>
          </cell>
          <cell r="I718" t="str">
            <v>S</v>
          </cell>
          <cell r="J718" t="str">
            <v>000000140</v>
          </cell>
          <cell r="K718">
            <v>45618</v>
          </cell>
          <cell r="L718" t="str">
            <v>JRPN20526</v>
          </cell>
          <cell r="M718" t="str">
            <v>2609600 - Olinda - PE</v>
          </cell>
          <cell r="N718">
            <v>2400</v>
          </cell>
        </row>
        <row r="719">
          <cell r="C719" t="str">
            <v>HOSPITAL PELÓPIDAS SILVEIRA - CG Nº 017/2022</v>
          </cell>
          <cell r="E719" t="str">
            <v>5.16 - Serviços Médico-Hospitalares, Odotonlogia e Laboratoriais</v>
          </cell>
          <cell r="F719" t="str">
            <v xml:space="preserve">45.237.924/0001-44 </v>
          </cell>
          <cell r="G719" t="str">
            <v>MEDCENTER ATIVIDADES MÉDICAS LTDA</v>
          </cell>
          <cell r="H719" t="str">
            <v>S</v>
          </cell>
          <cell r="I719" t="str">
            <v>S</v>
          </cell>
          <cell r="J719" t="str">
            <v>000001864</v>
          </cell>
          <cell r="K719">
            <v>45621</v>
          </cell>
          <cell r="L719" t="str">
            <v>BOJA76130</v>
          </cell>
          <cell r="M719" t="str">
            <v>2609600 - Olinda - PE</v>
          </cell>
          <cell r="N719">
            <v>222290.11</v>
          </cell>
        </row>
        <row r="720">
          <cell r="C720" t="str">
            <v>HOSPITAL PELÓPIDAS SILVEIRA - CG Nº 017/2022</v>
          </cell>
          <cell r="E720" t="str">
            <v>5.16 - Serviços Médico-Hospitalares, Odotonlogia e Laboratoriais</v>
          </cell>
          <cell r="F720" t="str">
            <v xml:space="preserve">23.303.022/0001-26 </v>
          </cell>
          <cell r="G720" t="str">
            <v>MEDIAGNUS IMAGEM E DIAGNOSTICO LTDA ME</v>
          </cell>
          <cell r="H720" t="str">
            <v>S</v>
          </cell>
          <cell r="I720" t="str">
            <v>S</v>
          </cell>
          <cell r="J720" t="str">
            <v>194</v>
          </cell>
          <cell r="K720">
            <v>45602</v>
          </cell>
          <cell r="L720" t="str">
            <v>O8XZC46G2</v>
          </cell>
          <cell r="M720" t="str">
            <v>2603108 - Cachoeirinha - PE</v>
          </cell>
          <cell r="N720">
            <v>12155</v>
          </cell>
        </row>
        <row r="721">
          <cell r="C721" t="str">
            <v>HOSPITAL PELÓPIDAS SILVEIRA - CG Nº 017/2022</v>
          </cell>
          <cell r="E721" t="str">
            <v>5.16 - Serviços Médico-Hospitalares, Odotonlogia e Laboratoriais</v>
          </cell>
          <cell r="F721" t="str">
            <v>26.332.878/0001-18</v>
          </cell>
          <cell r="G721" t="str">
            <v>MEDICAL SERVICOS MEDICOS LTDA</v>
          </cell>
          <cell r="H721" t="str">
            <v>S</v>
          </cell>
          <cell r="I721" t="str">
            <v>S</v>
          </cell>
          <cell r="J721" t="str">
            <v>8060</v>
          </cell>
          <cell r="K721">
            <v>45615</v>
          </cell>
          <cell r="L721" t="str">
            <v>ONCBTZRWC</v>
          </cell>
          <cell r="M721" t="str">
            <v>Maceio - AL</v>
          </cell>
          <cell r="N721">
            <v>20835</v>
          </cell>
        </row>
        <row r="722">
          <cell r="C722" t="str">
            <v>HOSPITAL PELÓPIDAS SILVEIRA - CG Nº 017/2022</v>
          </cell>
          <cell r="E722" t="str">
            <v>5.16 - Serviços Médico-Hospitalares, Odotonlogia e Laboratoriais</v>
          </cell>
          <cell r="F722" t="str">
            <v xml:space="preserve">46.560.147/0001-37 </v>
          </cell>
          <cell r="G722" t="str">
            <v>MEDICALMED ATIVIDADES MEDICAS LTDA</v>
          </cell>
          <cell r="H722" t="str">
            <v>S</v>
          </cell>
          <cell r="I722" t="str">
            <v>S</v>
          </cell>
          <cell r="J722" t="str">
            <v>000001697</v>
          </cell>
          <cell r="K722">
            <v>45609</v>
          </cell>
          <cell r="L722" t="str">
            <v>FQPX25568</v>
          </cell>
          <cell r="M722" t="str">
            <v>2609600 - Olinda - PE</v>
          </cell>
          <cell r="N722">
            <v>6411.84</v>
          </cell>
        </row>
        <row r="723">
          <cell r="C723" t="str">
            <v>HOSPITAL PELÓPIDAS SILVEIRA - CG Nº 017/2022</v>
          </cell>
          <cell r="E723" t="str">
            <v>5.16 - Serviços Médico-Hospitalares, Odotonlogia e Laboratoriais</v>
          </cell>
          <cell r="F723" t="str">
            <v>24.881.506/0001-15</v>
          </cell>
          <cell r="G723" t="str">
            <v>MEDICANDO ATENDIMENTO MEDICO ESPECIALIZADO LTDA ME</v>
          </cell>
          <cell r="H723" t="str">
            <v>S</v>
          </cell>
          <cell r="I723" t="str">
            <v>S</v>
          </cell>
          <cell r="J723" t="str">
            <v>000000342</v>
          </cell>
          <cell r="K723">
            <v>45608</v>
          </cell>
          <cell r="L723" t="str">
            <v>HILN39364</v>
          </cell>
          <cell r="M723" t="str">
            <v>2609600 - Olinda - PE</v>
          </cell>
          <cell r="N723">
            <v>8014.8</v>
          </cell>
        </row>
        <row r="724">
          <cell r="C724" t="str">
            <v>HOSPITAL PELÓPIDAS SILVEIRA - CG Nº 017/2022</v>
          </cell>
          <cell r="E724" t="str">
            <v>5.16 - Serviços Médico-Hospitalares, Odotonlogia e Laboratoriais</v>
          </cell>
          <cell r="F724" t="str">
            <v xml:space="preserve">49.159.260/0001-01 </v>
          </cell>
          <cell r="G724" t="str">
            <v>MEDVIDA ATIVIDADES MEDICAS LTDA</v>
          </cell>
          <cell r="H724" t="str">
            <v>S</v>
          </cell>
          <cell r="I724" t="str">
            <v>S</v>
          </cell>
          <cell r="J724" t="str">
            <v>000001744</v>
          </cell>
          <cell r="K724">
            <v>45617</v>
          </cell>
          <cell r="L724" t="str">
            <v>QZLN07336</v>
          </cell>
          <cell r="M724" t="str">
            <v>2609600 - Olinda - PE</v>
          </cell>
          <cell r="N724">
            <v>96124.38</v>
          </cell>
        </row>
        <row r="725">
          <cell r="C725" t="str">
            <v>HOSPITAL PELÓPIDAS SILVEIRA - CG Nº 017/2022</v>
          </cell>
          <cell r="E725" t="str">
            <v>5.16 - Serviços Médico-Hospitalares, Odotonlogia e Laboratoriais</v>
          </cell>
          <cell r="F725" t="str">
            <v xml:space="preserve">45.514.287/0001-06 </v>
          </cell>
          <cell r="G725" t="str">
            <v>MJRH SERVIÇOS MEDICOS LTDA</v>
          </cell>
          <cell r="H725" t="str">
            <v>S</v>
          </cell>
          <cell r="I725" t="str">
            <v>S</v>
          </cell>
          <cell r="J725" t="str">
            <v>00000205</v>
          </cell>
          <cell r="K725">
            <v>45600</v>
          </cell>
          <cell r="L725" t="str">
            <v>IWQFGELM</v>
          </cell>
          <cell r="M725" t="str">
            <v>2611606 - Recife - PE</v>
          </cell>
          <cell r="N725">
            <v>27908.38</v>
          </cell>
        </row>
        <row r="726">
          <cell r="C726" t="str">
            <v>HOSPITAL PELÓPIDAS SILVEIRA - CG Nº 017/2022</v>
          </cell>
          <cell r="E726" t="str">
            <v>5.16 - Serviços Médico-Hospitalares, Odotonlogia e Laboratoriais</v>
          </cell>
          <cell r="F726" t="str">
            <v xml:space="preserve">29.553.452/0001-82 </v>
          </cell>
          <cell r="G726" t="str">
            <v>NEFROCARDIO SERVIÇOS MEDICOS LTDA</v>
          </cell>
          <cell r="H726" t="str">
            <v>S</v>
          </cell>
          <cell r="I726" t="str">
            <v>S</v>
          </cell>
          <cell r="J726" t="str">
            <v>00000591</v>
          </cell>
          <cell r="K726">
            <v>45614</v>
          </cell>
          <cell r="L726" t="str">
            <v>846BXYJL</v>
          </cell>
          <cell r="M726" t="str">
            <v>2611606 - Recife - PE</v>
          </cell>
          <cell r="N726">
            <v>6890.92</v>
          </cell>
        </row>
        <row r="727">
          <cell r="C727" t="str">
            <v>HOSPITAL PELÓPIDAS SILVEIRA - CG Nº 017/2022</v>
          </cell>
          <cell r="E727" t="str">
            <v>5.16 - Serviços Médico-Hospitalares, Odotonlogia e Laboratoriais</v>
          </cell>
          <cell r="F727" t="str">
            <v xml:space="preserve">51.840.831/0001-02 </v>
          </cell>
          <cell r="G727" t="str">
            <v>NEURORADIO SERVIÇOS MEDICOS, ENSINO E PESQUISA LTDA</v>
          </cell>
          <cell r="H727" t="str">
            <v>S</v>
          </cell>
          <cell r="I727" t="str">
            <v>S</v>
          </cell>
          <cell r="J727" t="str">
            <v>00000018</v>
          </cell>
          <cell r="K727">
            <v>45604</v>
          </cell>
          <cell r="L727" t="str">
            <v>ILGQVSCV</v>
          </cell>
          <cell r="M727" t="str">
            <v>2611606 - Recife - PE</v>
          </cell>
          <cell r="N727">
            <v>51187.78</v>
          </cell>
        </row>
        <row r="728">
          <cell r="C728" t="str">
            <v>HOSPITAL PELÓPIDAS SILVEIRA - CG Nº 017/2022</v>
          </cell>
          <cell r="E728" t="str">
            <v>5.16 - Serviços Médico-Hospitalares, Odotonlogia e Laboratoriais</v>
          </cell>
          <cell r="F728" t="str">
            <v xml:space="preserve">52.308.726/0001-90 </v>
          </cell>
          <cell r="G728" t="str">
            <v>OBP SERVICOS MEDICOS E HOSPITALARES LTDA</v>
          </cell>
          <cell r="H728" t="str">
            <v>S</v>
          </cell>
          <cell r="I728" t="str">
            <v>S</v>
          </cell>
          <cell r="J728" t="str">
            <v>00000066</v>
          </cell>
          <cell r="K728">
            <v>45621</v>
          </cell>
          <cell r="L728" t="str">
            <v>1LKSAD9C</v>
          </cell>
          <cell r="M728" t="str">
            <v>2611606 - Recife - PE</v>
          </cell>
          <cell r="N728">
            <v>10017.92</v>
          </cell>
        </row>
        <row r="729">
          <cell r="C729" t="str">
            <v>HOSPITAL PELÓPIDAS SILVEIRA - CG Nº 017/2022</v>
          </cell>
          <cell r="E729" t="str">
            <v>5.16 - Serviços Médico-Hospitalares, Odotonlogia e Laboratoriais</v>
          </cell>
          <cell r="F729" t="str">
            <v xml:space="preserve">41.124.517/0001-70 </v>
          </cell>
          <cell r="G729" t="str">
            <v>OLIVEIRA E SA SERV DE PRESTAÇÕES HOSPITALARES LTDA</v>
          </cell>
          <cell r="H729" t="str">
            <v>S</v>
          </cell>
          <cell r="I729" t="str">
            <v>S</v>
          </cell>
          <cell r="J729" t="str">
            <v>000000262</v>
          </cell>
          <cell r="K729">
            <v>45609</v>
          </cell>
          <cell r="L729" t="str">
            <v>UKLO71865</v>
          </cell>
          <cell r="M729" t="str">
            <v>2606200 - Goiana - PE</v>
          </cell>
          <cell r="N729">
            <v>10951.24</v>
          </cell>
        </row>
        <row r="730">
          <cell r="C730" t="str">
            <v>HOSPITAL PELÓPIDAS SILVEIRA - CG Nº 017/2022</v>
          </cell>
          <cell r="E730" t="str">
            <v>5.16 - Serviços Médico-Hospitalares, Odotonlogia e Laboratoriais</v>
          </cell>
          <cell r="F730" t="str">
            <v xml:space="preserve">49.158.362/0001-02 </v>
          </cell>
          <cell r="G730" t="str">
            <v>ONIXMED ATIVIDADES MEDICAS LTDA</v>
          </cell>
          <cell r="H730" t="str">
            <v>S</v>
          </cell>
          <cell r="I730" t="str">
            <v>S</v>
          </cell>
          <cell r="J730" t="str">
            <v>000001680</v>
          </cell>
          <cell r="K730">
            <v>45618</v>
          </cell>
          <cell r="L730" t="str">
            <v>QQSH59304</v>
          </cell>
          <cell r="M730" t="str">
            <v>2609600 - Olinda - PE</v>
          </cell>
          <cell r="N730">
            <v>176242.73</v>
          </cell>
        </row>
        <row r="731">
          <cell r="C731" t="str">
            <v>HOSPITAL PELÓPIDAS SILVEIRA - CG Nº 017/2022</v>
          </cell>
          <cell r="E731" t="str">
            <v>5.16 - Serviços Médico-Hospitalares, Odotonlogia e Laboratoriais</v>
          </cell>
          <cell r="F731" t="str">
            <v xml:space="preserve">39.725.332/0001-79 </v>
          </cell>
          <cell r="G731" t="str">
            <v>ORTOCARDIO - CONSULTORIOS ORTOPEDIA E CARDIOLOGIA LTDA</v>
          </cell>
          <cell r="H731" t="str">
            <v>S</v>
          </cell>
          <cell r="I731" t="str">
            <v>N</v>
          </cell>
          <cell r="J731" t="str">
            <v>-</v>
          </cell>
          <cell r="K731" t="str">
            <v>-</v>
          </cell>
          <cell r="L731" t="str">
            <v>-</v>
          </cell>
          <cell r="M731" t="str">
            <v>2611606 - Recife - PE</v>
          </cell>
          <cell r="N731">
            <v>6635</v>
          </cell>
        </row>
        <row r="732">
          <cell r="C732" t="str">
            <v>HOSPITAL PELÓPIDAS SILVEIRA - CG Nº 017/2022</v>
          </cell>
          <cell r="E732" t="str">
            <v>5.16 - Serviços Médico-Hospitalares, Odotonlogia e Laboratoriais</v>
          </cell>
          <cell r="F732" t="str">
            <v>29.758.485/0001-69</v>
          </cell>
          <cell r="G732" t="str">
            <v>PALM SERVICOS DE DIAGNOSTICOS LTDA</v>
          </cell>
          <cell r="H732" t="str">
            <v>S</v>
          </cell>
          <cell r="I732" t="str">
            <v>S</v>
          </cell>
          <cell r="J732" t="str">
            <v>00000770</v>
          </cell>
          <cell r="K732">
            <v>45621</v>
          </cell>
          <cell r="L732" t="str">
            <v>LP2NJDYK</v>
          </cell>
          <cell r="M732" t="str">
            <v>2611606 - Recife - PE</v>
          </cell>
          <cell r="N732">
            <v>6280</v>
          </cell>
        </row>
        <row r="733">
          <cell r="C733" t="str">
            <v>HOSPITAL PELÓPIDAS SILVEIRA - CG Nº 017/2022</v>
          </cell>
          <cell r="E733" t="str">
            <v>5.16 - Serviços Médico-Hospitalares, Odotonlogia e Laboratoriais</v>
          </cell>
          <cell r="F733" t="str">
            <v xml:space="preserve">49.158.209/0001-77 </v>
          </cell>
          <cell r="G733" t="str">
            <v>PAMED ATIVIDADES MEDICA LTDA</v>
          </cell>
          <cell r="H733" t="str">
            <v>S</v>
          </cell>
          <cell r="I733" t="str">
            <v>S</v>
          </cell>
          <cell r="J733" t="str">
            <v>00000514</v>
          </cell>
          <cell r="K733">
            <v>45618</v>
          </cell>
          <cell r="L733" t="str">
            <v>QCPCK28X</v>
          </cell>
          <cell r="M733" t="str">
            <v>2611606 - Recife - PE</v>
          </cell>
          <cell r="N733">
            <v>68994.12</v>
          </cell>
        </row>
        <row r="734">
          <cell r="C734" t="str">
            <v>HOSPITAL PELÓPIDAS SILVEIRA - CG Nº 017/2022</v>
          </cell>
          <cell r="E734" t="str">
            <v>5.16 - Serviços Médico-Hospitalares, Odotonlogia e Laboratoriais</v>
          </cell>
          <cell r="F734" t="str">
            <v>54.759.591/0001-04</v>
          </cell>
          <cell r="G734" t="str">
            <v>PE SERVICOS MEDICOS LTDA</v>
          </cell>
          <cell r="H734" t="str">
            <v>S</v>
          </cell>
          <cell r="I734" t="str">
            <v>S</v>
          </cell>
          <cell r="J734" t="str">
            <v>00000008</v>
          </cell>
          <cell r="K734">
            <v>45618</v>
          </cell>
          <cell r="L734" t="str">
            <v>YBNSGWUN</v>
          </cell>
          <cell r="M734" t="str">
            <v>2611606 - Recife - PE</v>
          </cell>
          <cell r="N734">
            <v>256619.12</v>
          </cell>
        </row>
        <row r="735">
          <cell r="C735" t="str">
            <v>HOSPITAL PELÓPIDAS SILVEIRA - CG Nº 017/2022</v>
          </cell>
          <cell r="E735" t="str">
            <v>5.16 - Serviços Médico-Hospitalares, Odotonlogia e Laboratoriais</v>
          </cell>
          <cell r="F735" t="str">
            <v xml:space="preserve">42.529.464/0001-30 </v>
          </cell>
          <cell r="G735" t="str">
            <v>PERFILMED ATIVIDADES MEDICAS LTDA</v>
          </cell>
          <cell r="H735" t="str">
            <v>S</v>
          </cell>
          <cell r="I735" t="str">
            <v>S</v>
          </cell>
          <cell r="J735" t="str">
            <v>000001239</v>
          </cell>
          <cell r="K735">
            <v>45614</v>
          </cell>
          <cell r="L735" t="str">
            <v>MQIN97633</v>
          </cell>
          <cell r="M735" t="str">
            <v>2609600 - Olinda - PE</v>
          </cell>
          <cell r="N735">
            <v>12021.04</v>
          </cell>
        </row>
        <row r="736">
          <cell r="C736" t="str">
            <v>HOSPITAL PELÓPIDAS SILVEIRA - CG Nº 017/2022</v>
          </cell>
          <cell r="E736" t="str">
            <v>5.16 - Serviços Médico-Hospitalares, Odotonlogia e Laboratoriais</v>
          </cell>
          <cell r="F736" t="str">
            <v xml:space="preserve">42.005.056/0001-89 </v>
          </cell>
          <cell r="G736" t="str">
            <v>PONTOMED ATIVIDADES MEDICAS LTDA</v>
          </cell>
          <cell r="H736" t="str">
            <v>S</v>
          </cell>
          <cell r="I736" t="str">
            <v>S</v>
          </cell>
          <cell r="J736" t="str">
            <v>000001029</v>
          </cell>
          <cell r="K736">
            <v>45614</v>
          </cell>
          <cell r="L736" t="str">
            <v>NDCT77411</v>
          </cell>
          <cell r="M736" t="str">
            <v>2609600 - Olinda - PE</v>
          </cell>
          <cell r="N736">
            <v>13754.68</v>
          </cell>
        </row>
        <row r="737">
          <cell r="C737" t="str">
            <v>HOSPITAL PELÓPIDAS SILVEIRA - CG Nº 017/2022</v>
          </cell>
          <cell r="E737" t="str">
            <v>5.16 - Serviços Médico-Hospitalares, Odotonlogia e Laboratoriais</v>
          </cell>
          <cell r="F737" t="str">
            <v xml:space="preserve">43.644.880/0001-41 </v>
          </cell>
          <cell r="G737" t="str">
            <v>PORTALMED ATIVIDADES MEDICAS LTDA</v>
          </cell>
          <cell r="H737" t="str">
            <v>S</v>
          </cell>
          <cell r="I737" t="str">
            <v>S</v>
          </cell>
          <cell r="J737" t="str">
            <v>000001176</v>
          </cell>
          <cell r="K737">
            <v>45609</v>
          </cell>
          <cell r="L737" t="str">
            <v>KCVA79660</v>
          </cell>
          <cell r="M737" t="str">
            <v>2609600 - Olinda - PE</v>
          </cell>
          <cell r="N737">
            <v>14426.64</v>
          </cell>
        </row>
        <row r="738">
          <cell r="C738" t="str">
            <v>HOSPITAL PELÓPIDAS SILVEIRA - CG Nº 017/2022</v>
          </cell>
          <cell r="E738" t="str">
            <v>5.16 - Serviços Médico-Hospitalares, Odotonlogia e Laboratoriais</v>
          </cell>
          <cell r="F738" t="str">
            <v xml:space="preserve">39.917.741/0001-77 </v>
          </cell>
          <cell r="G738" t="str">
            <v>PRISMAMED ATIVIDADES MÉDICAS LTDA</v>
          </cell>
          <cell r="H738" t="str">
            <v>S</v>
          </cell>
          <cell r="I738" t="str">
            <v>S</v>
          </cell>
          <cell r="J738" t="str">
            <v>000000825</v>
          </cell>
          <cell r="K738">
            <v>45617</v>
          </cell>
          <cell r="L738" t="str">
            <v>PHJA29492</v>
          </cell>
          <cell r="M738" t="str">
            <v>2609600 - Olinda - PE</v>
          </cell>
          <cell r="N738">
            <v>81493.02</v>
          </cell>
        </row>
        <row r="739">
          <cell r="C739" t="str">
            <v>HOSPITAL PELÓPIDAS SILVEIRA - CG Nº 017/2022</v>
          </cell>
          <cell r="E739" t="str">
            <v>5.16 - Serviços Médico-Hospitalares, Odotonlogia e Laboratoriais</v>
          </cell>
          <cell r="F739" t="str">
            <v xml:space="preserve">43.843.356/0001-08 </v>
          </cell>
          <cell r="G739" t="str">
            <v>SAUDEMED ATIVIDADES MÉDICAS LTDA</v>
          </cell>
          <cell r="H739" t="str">
            <v>S</v>
          </cell>
          <cell r="I739" t="str">
            <v>S</v>
          </cell>
          <cell r="J739" t="str">
            <v>000003586</v>
          </cell>
          <cell r="K739">
            <v>45617</v>
          </cell>
          <cell r="L739" t="str">
            <v>XNJR22993</v>
          </cell>
          <cell r="M739" t="str">
            <v>2609600 - Olinda - PE</v>
          </cell>
          <cell r="N739">
            <v>90128.38</v>
          </cell>
        </row>
        <row r="740">
          <cell r="C740" t="str">
            <v>HOSPITAL PELÓPIDAS SILVEIRA - CG Nº 017/2022</v>
          </cell>
          <cell r="E740" t="str">
            <v>5.16 - Serviços Médico-Hospitalares, Odotonlogia e Laboratoriais</v>
          </cell>
          <cell r="F740" t="str">
            <v xml:space="preserve">24.392.243/0001-80 </v>
          </cell>
          <cell r="G740" t="str">
            <v>SERVIÇO DE IMAGENS RADIOGRAFICAS DO RECIFE LTDA</v>
          </cell>
          <cell r="H740" t="str">
            <v>S</v>
          </cell>
          <cell r="I740" t="str">
            <v>S</v>
          </cell>
          <cell r="J740" t="str">
            <v>00031903</v>
          </cell>
          <cell r="K740">
            <v>45601</v>
          </cell>
          <cell r="L740" t="str">
            <v>NK4NUXGJ</v>
          </cell>
          <cell r="M740" t="str">
            <v>2611606 - Recife - PE</v>
          </cell>
          <cell r="N740">
            <v>35720</v>
          </cell>
        </row>
        <row r="741">
          <cell r="C741" t="str">
            <v>HOSPITAL PELÓPIDAS SILVEIRA - CG Nº 017/2022</v>
          </cell>
          <cell r="E741" t="str">
            <v>5.16 - Serviços Médico-Hospitalares, Odotonlogia e Laboratoriais</v>
          </cell>
          <cell r="F741" t="str">
            <v>53.851.063/0001-18</v>
          </cell>
          <cell r="G741" t="str">
            <v>SOCICLINIK SERVIÇOS DE PRESTACOES HOSPITALARES LTDA</v>
          </cell>
          <cell r="H741" t="str">
            <v>S</v>
          </cell>
          <cell r="I741" t="str">
            <v>S</v>
          </cell>
          <cell r="J741" t="str">
            <v>00000015</v>
          </cell>
          <cell r="K741">
            <v>45615</v>
          </cell>
          <cell r="L741" t="str">
            <v>2GEFBH9FD</v>
          </cell>
          <cell r="M741" t="str">
            <v>MORENO-PE</v>
          </cell>
          <cell r="N741">
            <v>3205.92</v>
          </cell>
        </row>
        <row r="742">
          <cell r="C742" t="str">
            <v>HOSPITAL PELÓPIDAS SILVEIRA - CG Nº 017/2022</v>
          </cell>
          <cell r="E742" t="str">
            <v>5.16 - Serviços Médico-Hospitalares, Odotonlogia e Laboratoriais</v>
          </cell>
          <cell r="F742" t="str">
            <v xml:space="preserve">48.596.697/0001-31 </v>
          </cell>
          <cell r="G742" t="str">
            <v>TCP SERVICOS MEDICOS LTDA</v>
          </cell>
          <cell r="H742" t="str">
            <v>S</v>
          </cell>
          <cell r="I742" t="str">
            <v>S</v>
          </cell>
          <cell r="J742" t="str">
            <v>00000034</v>
          </cell>
          <cell r="K742">
            <v>45614</v>
          </cell>
          <cell r="L742" t="str">
            <v>YY7AKRTW</v>
          </cell>
          <cell r="M742" t="str">
            <v>2611606 - Recife - PE</v>
          </cell>
          <cell r="N742">
            <v>34726.160000000003</v>
          </cell>
        </row>
        <row r="743">
          <cell r="C743" t="str">
            <v>HOSPITAL PELÓPIDAS SILVEIRA - CG Nº 017/2022</v>
          </cell>
          <cell r="E743" t="str">
            <v>5.16 - Serviços Médico-Hospitalares, Odotonlogia e Laboratoriais</v>
          </cell>
          <cell r="F743" t="str">
            <v>52.298.245/0001-40</v>
          </cell>
          <cell r="G743" t="str">
            <v>THR SERVICOS MEDICOS LTDA</v>
          </cell>
          <cell r="H743" t="str">
            <v>S</v>
          </cell>
          <cell r="I743" t="str">
            <v>S</v>
          </cell>
          <cell r="J743" t="str">
            <v>00000034</v>
          </cell>
          <cell r="K743">
            <v>45607</v>
          </cell>
          <cell r="L743" t="str">
            <v>6SDSXHYY</v>
          </cell>
          <cell r="M743" t="str">
            <v>2611606 - Recife - PE</v>
          </cell>
          <cell r="N743">
            <v>12954.36</v>
          </cell>
        </row>
        <row r="744">
          <cell r="C744" t="str">
            <v>HOSPITAL PELÓPIDAS SILVEIRA - CG Nº 017/2022</v>
          </cell>
          <cell r="E744" t="str">
            <v>5.16 - Serviços Médico-Hospitalares, Odotonlogia e Laboratoriais</v>
          </cell>
          <cell r="F744" t="str">
            <v xml:space="preserve">45.855.147/0001-00 </v>
          </cell>
          <cell r="G744" t="str">
            <v>TP &amp; AC SERVICOS MEDICOS LTDA</v>
          </cell>
          <cell r="H744" t="str">
            <v>S</v>
          </cell>
          <cell r="I744" t="str">
            <v>S</v>
          </cell>
          <cell r="J744" t="str">
            <v>00000292</v>
          </cell>
          <cell r="K744">
            <v>45614</v>
          </cell>
          <cell r="L744" t="str">
            <v>DELVEKME</v>
          </cell>
          <cell r="M744" t="str">
            <v>2611606 - Recife - PE</v>
          </cell>
          <cell r="N744">
            <v>36723.480000000003</v>
          </cell>
        </row>
        <row r="745">
          <cell r="C745" t="str">
            <v>HOSPITAL PELÓPIDAS SILVEIRA - CG Nº 017/2022</v>
          </cell>
          <cell r="E745" t="str">
            <v>5.16 - Serviços Médico-Hospitalares, Odotonlogia e Laboratoriais</v>
          </cell>
          <cell r="F745" t="str">
            <v>51.255.281/0001-64</v>
          </cell>
          <cell r="G745" t="str">
            <v>UCI SERVIÇOS MEDICOS CARDIOLOGICOS LTDA</v>
          </cell>
          <cell r="H745" t="str">
            <v>S</v>
          </cell>
          <cell r="I745" t="str">
            <v>N</v>
          </cell>
          <cell r="J745" t="str">
            <v>-</v>
          </cell>
          <cell r="K745" t="str">
            <v>-</v>
          </cell>
          <cell r="L745" t="str">
            <v>-</v>
          </cell>
          <cell r="M745" t="str">
            <v>2611606 - Recife - PE</v>
          </cell>
          <cell r="N745">
            <v>124871.2</v>
          </cell>
        </row>
        <row r="746">
          <cell r="C746" t="str">
            <v>HOSPITAL PELÓPIDAS SILVEIRA - CG Nº 017/2022</v>
          </cell>
          <cell r="E746" t="str">
            <v>5.16 - Serviços Médico-Hospitalares, Odotonlogia e Laboratoriais</v>
          </cell>
          <cell r="F746" t="str">
            <v xml:space="preserve">48.511.136/0001-92 </v>
          </cell>
          <cell r="G746" t="str">
            <v>V1 SERVIÇOS MEDICOS LTDA</v>
          </cell>
          <cell r="H746" t="str">
            <v>S</v>
          </cell>
          <cell r="I746" t="str">
            <v>S</v>
          </cell>
          <cell r="J746" t="str">
            <v>000001637</v>
          </cell>
          <cell r="K746">
            <v>45614</v>
          </cell>
          <cell r="L746" t="str">
            <v>TPLV23207</v>
          </cell>
          <cell r="M746" t="str">
            <v>2609600 - Olinda - PE</v>
          </cell>
          <cell r="N746">
            <v>11153.1</v>
          </cell>
        </row>
        <row r="747">
          <cell r="C747" t="str">
            <v>HOSPITAL PELÓPIDAS SILVEIRA - CG Nº 017/2022</v>
          </cell>
          <cell r="E747" t="str">
            <v>5.16 - Serviços Médico-Hospitalares, Odotonlogia e Laboratoriais</v>
          </cell>
          <cell r="F747" t="str">
            <v xml:space="preserve">13.575.825/0001-86 </v>
          </cell>
          <cell r="G747" t="str">
            <v>VEIGA E LIMA CIRURGIA E CLINICA MEDICA LTDA</v>
          </cell>
          <cell r="H747" t="str">
            <v>S</v>
          </cell>
          <cell r="I747" t="str">
            <v>S</v>
          </cell>
          <cell r="J747" t="str">
            <v>00001039</v>
          </cell>
          <cell r="K747">
            <v>45597</v>
          </cell>
          <cell r="L747" t="str">
            <v>RPGBLCHY</v>
          </cell>
          <cell r="M747" t="str">
            <v>2611606 - Recife - PE</v>
          </cell>
          <cell r="N747">
            <v>14298.8</v>
          </cell>
        </row>
        <row r="748">
          <cell r="C748" t="str">
            <v>HOSPITAL PELÓPIDAS SILVEIRA - CG Nº 017/2022</v>
          </cell>
          <cell r="E748" t="str">
            <v>5.16 - Serviços Médico-Hospitalares, Odotonlogia e Laboratoriais</v>
          </cell>
          <cell r="F748" t="str">
            <v xml:space="preserve">04.539.279/0173-74 </v>
          </cell>
          <cell r="G748" t="str">
            <v>CIENTIFICALAB PRODUTOS LABORATORIAIS E SISTEMAS LTDA</v>
          </cell>
          <cell r="H748" t="str">
            <v>S</v>
          </cell>
          <cell r="I748" t="str">
            <v>S</v>
          </cell>
          <cell r="J748" t="str">
            <v>00000253</v>
          </cell>
          <cell r="K748">
            <v>45600</v>
          </cell>
          <cell r="L748" t="str">
            <v>CECHBU6E</v>
          </cell>
          <cell r="M748" t="str">
            <v>2611606 - Recife - PE</v>
          </cell>
          <cell r="N748">
            <v>179355.2</v>
          </cell>
        </row>
        <row r="749">
          <cell r="C749" t="str">
            <v>HOSPITAL PELÓPIDAS SILVEIRA - CG Nº 017/2022</v>
          </cell>
          <cell r="E749" t="str">
            <v>5.16 - Serviços Médico-Hospitalares, Odotonlogia e Laboratoriais</v>
          </cell>
          <cell r="F749" t="str">
            <v xml:space="preserve">05.281.073/0001-12 </v>
          </cell>
          <cell r="G749" t="str">
            <v>LABORATÓRIO DE HISTOPATOLOGIA HORACIO FITTIPALDI S/C LT</v>
          </cell>
          <cell r="H749" t="str">
            <v>S</v>
          </cell>
          <cell r="I749" t="str">
            <v>S</v>
          </cell>
          <cell r="J749" t="str">
            <v>00013957</v>
          </cell>
          <cell r="K749">
            <v>45607</v>
          </cell>
          <cell r="L749" t="str">
            <v>3RJWVEJP</v>
          </cell>
          <cell r="M749" t="str">
            <v>2611606 - Recife - PE</v>
          </cell>
          <cell r="N749">
            <v>1120</v>
          </cell>
        </row>
        <row r="750">
          <cell r="C750" t="str">
            <v>HOSPITAL PELÓPIDAS SILVEIRA - CG Nº 017/2022</v>
          </cell>
          <cell r="E750" t="str">
            <v>5.99 - Outros Serviços de Terceiros Pessoa Jurídica</v>
          </cell>
          <cell r="F750" t="str">
            <v xml:space="preserve">11.733.680/0001-79 </v>
          </cell>
          <cell r="G750" t="str">
            <v>DAVITA SERVIÇOS DE NEFROLOGIA BOA VISTA LTDA</v>
          </cell>
          <cell r="H750" t="str">
            <v>S</v>
          </cell>
          <cell r="I750" t="str">
            <v>S</v>
          </cell>
          <cell r="J750" t="str">
            <v>00003181</v>
          </cell>
          <cell r="K750">
            <v>45621</v>
          </cell>
          <cell r="L750" t="str">
            <v>GQQXCT1K</v>
          </cell>
          <cell r="M750" t="str">
            <v>2611606 - Recife - PE</v>
          </cell>
          <cell r="N750">
            <v>190913.1</v>
          </cell>
        </row>
        <row r="751">
          <cell r="C751" t="str">
            <v>HOSPITAL PELÓPIDAS SILVEIRA - CG Nº 017/2022</v>
          </cell>
          <cell r="E751" t="str">
            <v>5.16 - Serviços Médico-Hospitalares, Odotonlogia e Laboratoriais</v>
          </cell>
          <cell r="F751" t="str">
            <v xml:space="preserve">11.187.085/0001-85 </v>
          </cell>
          <cell r="G751" t="str">
            <v>COOPANEST PE</v>
          </cell>
          <cell r="H751" t="str">
            <v>S</v>
          </cell>
          <cell r="I751" t="str">
            <v>S</v>
          </cell>
          <cell r="J751" t="str">
            <v>61224010</v>
          </cell>
          <cell r="K751">
            <v>45601</v>
          </cell>
          <cell r="M751" t="str">
            <v>2611606 - Recife - PE</v>
          </cell>
          <cell r="N751">
            <v>221602.97</v>
          </cell>
        </row>
        <row r="752">
          <cell r="C752" t="str">
            <v>HOSPITAL PELÓPIDAS SILVEIRA - CG Nº 017/2022</v>
          </cell>
          <cell r="E752" t="str">
            <v>5.15 - Serviços Domésticos</v>
          </cell>
          <cell r="F752" t="str">
            <v xml:space="preserve">27.837.083/0001-24 </v>
          </cell>
          <cell r="G752" t="str">
            <v>CLEAN HIGIENIZACAO DE TEXTEIS LTDA ME</v>
          </cell>
          <cell r="H752" t="str">
            <v>S</v>
          </cell>
          <cell r="I752" t="str">
            <v>S</v>
          </cell>
          <cell r="J752" t="str">
            <v>000003898</v>
          </cell>
          <cell r="K752">
            <v>45602</v>
          </cell>
          <cell r="L752" t="str">
            <v>XMXNN71517</v>
          </cell>
          <cell r="M752" t="str">
            <v>2607901 - Jaboatão dos Guararapes - PE</v>
          </cell>
          <cell r="N752">
            <v>35007.550000000003</v>
          </cell>
        </row>
        <row r="753">
          <cell r="C753" t="str">
            <v>HOSPITAL PELÓPIDAS SILVEIRA - CG Nº 017/2022</v>
          </cell>
          <cell r="E753" t="str">
            <v>5.10 - Detetização/Tratamento de Resíduos e Afins</v>
          </cell>
          <cell r="F753" t="str">
            <v xml:space="preserve">11.863.530/0001-80 </v>
          </cell>
          <cell r="G753" t="str">
            <v>BRASCON GESTAO AMBIENTAL LTDA</v>
          </cell>
          <cell r="H753" t="str">
            <v>S</v>
          </cell>
          <cell r="I753" t="str">
            <v>S</v>
          </cell>
          <cell r="J753" t="str">
            <v>215773</v>
          </cell>
          <cell r="K753">
            <v>45602</v>
          </cell>
          <cell r="L753" t="str">
            <v>2JBECK61U</v>
          </cell>
          <cell r="M753" t="str">
            <v>2611309 - Pombos - PE</v>
          </cell>
          <cell r="N753">
            <v>19442.689999999999</v>
          </cell>
        </row>
        <row r="754">
          <cell r="C754" t="str">
            <v>HOSPITAL PELÓPIDAS SILVEIRA - CG Nº 017/2022</v>
          </cell>
          <cell r="E754" t="str">
            <v>5.17 - Manutenção de Software, Certificação Digital e Microfilmagem</v>
          </cell>
          <cell r="F754" t="str">
            <v xml:space="preserve">05.020.356/0001-00 </v>
          </cell>
          <cell r="G754" t="str">
            <v>BID COMERCIO E SERVICOS EM TECNOLOGIA DA INFORMACAO LTDA</v>
          </cell>
          <cell r="H754" t="str">
            <v>S</v>
          </cell>
          <cell r="I754" t="str">
            <v>S</v>
          </cell>
          <cell r="J754" t="str">
            <v>00007331</v>
          </cell>
          <cell r="K754">
            <v>45597</v>
          </cell>
          <cell r="L754" t="str">
            <v>CLV1NM9E</v>
          </cell>
          <cell r="M754" t="str">
            <v>2611606 - Recife - PE</v>
          </cell>
          <cell r="N754">
            <v>1072.94</v>
          </cell>
        </row>
        <row r="755">
          <cell r="C755" t="str">
            <v>HOSPITAL PELÓPIDAS SILVEIRA - CG Nº 017/2022</v>
          </cell>
          <cell r="E755" t="str">
            <v>5.17 - Manutenção de Software, Certificação Digital e Microfilmagem</v>
          </cell>
          <cell r="F755" t="str">
            <v xml:space="preserve">04.069.709/0001-02 </v>
          </cell>
          <cell r="G755" t="str">
            <v>BIONEXO S.A</v>
          </cell>
          <cell r="H755" t="str">
            <v>S</v>
          </cell>
          <cell r="I755" t="str">
            <v>S</v>
          </cell>
          <cell r="J755" t="str">
            <v>000000</v>
          </cell>
          <cell r="K755">
            <v>45566</v>
          </cell>
          <cell r="M755" t="str">
            <v>3550308 - São Paulo - SP</v>
          </cell>
          <cell r="N755">
            <v>2501.46</v>
          </cell>
        </row>
        <row r="756">
          <cell r="C756" t="str">
            <v>HOSPITAL PELÓPIDAS SILVEIRA - CG Nº 017/2022</v>
          </cell>
          <cell r="E756" t="str">
            <v>5.17 - Manutenção de Software, Certificação Digital e Microfilmagem</v>
          </cell>
          <cell r="F756" t="str">
            <v xml:space="preserve">12.499.520/0001-70 </v>
          </cell>
          <cell r="G756" t="str">
            <v>CLICKSIGN GESTAO DE DOCUMENTOS S/A</v>
          </cell>
          <cell r="H756" t="str">
            <v>S</v>
          </cell>
          <cell r="I756" t="str">
            <v>S</v>
          </cell>
          <cell r="J756" t="str">
            <v>558511</v>
          </cell>
          <cell r="K756">
            <v>45608</v>
          </cell>
          <cell r="L756" t="str">
            <v>726R362281200790299L</v>
          </cell>
          <cell r="M756" t="str">
            <v>3550308 - São Paulo - SP</v>
          </cell>
          <cell r="N756">
            <v>94.47</v>
          </cell>
        </row>
        <row r="757">
          <cell r="C757" t="str">
            <v>HOSPITAL PELÓPIDAS SILVEIRA - CG Nº 017/2022</v>
          </cell>
          <cell r="E757" t="str">
            <v>5.17 - Manutenção de Software, Certificação Digital e Microfilmagem</v>
          </cell>
          <cell r="F757" t="str">
            <v xml:space="preserve">43.184.527/0001-26 </v>
          </cell>
          <cell r="G757" t="str">
            <v>CONECTE-SE LTDA</v>
          </cell>
          <cell r="H757" t="str">
            <v>S</v>
          </cell>
          <cell r="I757" t="str">
            <v>S</v>
          </cell>
          <cell r="J757" t="str">
            <v>00004486</v>
          </cell>
          <cell r="K757">
            <v>45568</v>
          </cell>
          <cell r="L757" t="str">
            <v>RPUVHWQR</v>
          </cell>
          <cell r="M757" t="str">
            <v>2611606 - Recife - PE</v>
          </cell>
          <cell r="N757">
            <v>283.31</v>
          </cell>
        </row>
        <row r="758">
          <cell r="C758" t="str">
            <v>HOSPITAL PELÓPIDAS SILVEIRA - CG Nº 017/2022</v>
          </cell>
          <cell r="E758" t="str">
            <v>5.17 - Manutenção de Software, Certificação Digital e Microfilmagem</v>
          </cell>
          <cell r="F758" t="str">
            <v xml:space="preserve">07.358.108/0001-08 </v>
          </cell>
          <cell r="G758" t="str">
            <v>EVEO S.A.</v>
          </cell>
          <cell r="H758" t="str">
            <v>S</v>
          </cell>
          <cell r="I758" t="str">
            <v>S</v>
          </cell>
          <cell r="J758" t="str">
            <v>0000</v>
          </cell>
          <cell r="K758">
            <v>45576</v>
          </cell>
          <cell r="L758" t="str">
            <v>EHXSEU2S</v>
          </cell>
          <cell r="M758" t="str">
            <v>35 -  São Paulo</v>
          </cell>
          <cell r="N758">
            <v>200.65</v>
          </cell>
        </row>
        <row r="759">
          <cell r="C759" t="str">
            <v>HOSPITAL PELÓPIDAS SILVEIRA - CG Nº 017/2022</v>
          </cell>
          <cell r="E759" t="str">
            <v>5.17 - Manutenção de Software, Certificação Digital e Microfilmagem</v>
          </cell>
          <cell r="F759" t="str">
            <v xml:space="preserve">23.064.331/0001-90 </v>
          </cell>
          <cell r="G759" t="str">
            <v>FLOWTI TECNOLOGIA LTDA</v>
          </cell>
          <cell r="H759" t="str">
            <v>S</v>
          </cell>
          <cell r="I759" t="str">
            <v>S</v>
          </cell>
          <cell r="J759" t="str">
            <v>3592</v>
          </cell>
          <cell r="K759">
            <v>45568</v>
          </cell>
          <cell r="L759" t="str">
            <v>0180550117598625</v>
          </cell>
          <cell r="M759" t="str">
            <v>BRUSQUE - SC</v>
          </cell>
          <cell r="N759">
            <v>14947.55</v>
          </cell>
        </row>
        <row r="760">
          <cell r="C760" t="str">
            <v>HOSPITAL PELÓPIDAS SILVEIRA - CG Nº 017/2022</v>
          </cell>
          <cell r="E760" t="str">
            <v>5.17 - Manutenção de Software, Certificação Digital e Microfilmagem</v>
          </cell>
          <cell r="F760" t="str">
            <v xml:space="preserve">23.209.298/0001-40 </v>
          </cell>
          <cell r="G760" t="str">
            <v>GOHEALTH PRODUTOS DIGITAIS LTDA</v>
          </cell>
          <cell r="H760" t="str">
            <v>S</v>
          </cell>
          <cell r="I760" t="str">
            <v>S</v>
          </cell>
          <cell r="J760" t="str">
            <v>00000095</v>
          </cell>
          <cell r="K760">
            <v>45601</v>
          </cell>
          <cell r="L760" t="str">
            <v>SLNCC6EB</v>
          </cell>
          <cell r="M760" t="str">
            <v>35 -  São Paulo</v>
          </cell>
          <cell r="N760">
            <v>920.52</v>
          </cell>
        </row>
        <row r="761">
          <cell r="C761" t="str">
            <v>HOSPITAL PELÓPIDAS SILVEIRA - CG Nº 017/2022</v>
          </cell>
          <cell r="E761" t="str">
            <v>5.17 - Manutenção de Software, Certificação Digital e Microfilmagem</v>
          </cell>
          <cell r="F761" t="str">
            <v>05.620.302/0002-67</v>
          </cell>
          <cell r="G761" t="str">
            <v>GREEN PAPER FREE SOLUÇOES SEM PAPEL LTDA ME</v>
          </cell>
          <cell r="H761" t="str">
            <v>S</v>
          </cell>
          <cell r="I761" t="str">
            <v>S</v>
          </cell>
          <cell r="J761" t="str">
            <v>00008108</v>
          </cell>
          <cell r="K761">
            <v>45573</v>
          </cell>
          <cell r="L761" t="str">
            <v>CY751WXWR</v>
          </cell>
          <cell r="M761" t="str">
            <v>BONITO - PE</v>
          </cell>
          <cell r="N761">
            <v>4500</v>
          </cell>
        </row>
        <row r="762">
          <cell r="C762" t="str">
            <v>HOSPITAL PELÓPIDAS SILVEIRA - CG Nº 017/2022</v>
          </cell>
          <cell r="E762" t="str">
            <v>5.17 - Manutenção de Software, Certificação Digital e Microfilmagem</v>
          </cell>
          <cell r="F762" t="str">
            <v xml:space="preserve">08.399.167/0001-89 </v>
          </cell>
          <cell r="G762" t="str">
            <v>ICTS GLOBAL DO BRASIL LTDA</v>
          </cell>
          <cell r="H762" t="str">
            <v>S</v>
          </cell>
          <cell r="I762" t="str">
            <v>S</v>
          </cell>
          <cell r="J762" t="str">
            <v>063536</v>
          </cell>
          <cell r="K762">
            <v>45598</v>
          </cell>
          <cell r="L762" t="str">
            <v>434V6668216097734997</v>
          </cell>
          <cell r="M762" t="str">
            <v>35 -  São Paulo</v>
          </cell>
          <cell r="N762">
            <v>594.58000000000004</v>
          </cell>
        </row>
        <row r="763">
          <cell r="C763" t="str">
            <v>HOSPITAL PELÓPIDAS SILVEIRA - CG Nº 017/2022</v>
          </cell>
          <cell r="E763" t="str">
            <v>5.17 - Manutenção de Software, Certificação Digital e Microfilmagem</v>
          </cell>
          <cell r="F763" t="str">
            <v xml:space="preserve">92.306.257/0007-80 </v>
          </cell>
          <cell r="G763" t="str">
            <v>MV INFORMATICA NORDESTE LTDA</v>
          </cell>
          <cell r="H763" t="str">
            <v>S</v>
          </cell>
          <cell r="I763" t="str">
            <v>S</v>
          </cell>
          <cell r="J763" t="str">
            <v>00079736</v>
          </cell>
          <cell r="K763">
            <v>45575</v>
          </cell>
          <cell r="L763" t="str">
            <v>EJKLLUB1</v>
          </cell>
          <cell r="M763" t="str">
            <v>2611606 - Recife - PE</v>
          </cell>
          <cell r="N763">
            <v>56879.87</v>
          </cell>
        </row>
        <row r="764">
          <cell r="C764" t="str">
            <v>HOSPITAL PELÓPIDAS SILVEIRA - CG Nº 017/2022</v>
          </cell>
          <cell r="E764" t="str">
            <v>5.17 - Manutenção de Software, Certificação Digital e Microfilmagem</v>
          </cell>
          <cell r="F764" t="str">
            <v xml:space="preserve">92.306.257/0007-80 </v>
          </cell>
          <cell r="G764" t="str">
            <v>MV INFORMATICA NORDESTE LTDA</v>
          </cell>
          <cell r="H764" t="str">
            <v>S</v>
          </cell>
          <cell r="I764" t="str">
            <v>S</v>
          </cell>
          <cell r="J764" t="str">
            <v>00079864</v>
          </cell>
          <cell r="K764">
            <v>45576</v>
          </cell>
          <cell r="L764" t="str">
            <v>PBUPENEV</v>
          </cell>
          <cell r="M764" t="str">
            <v>2611606 - Recife - PE</v>
          </cell>
          <cell r="N764">
            <v>400</v>
          </cell>
        </row>
        <row r="765">
          <cell r="C765" t="str">
            <v>HOSPITAL PELÓPIDAS SILVEIRA - CG Nº 017/2022</v>
          </cell>
          <cell r="E765" t="str">
            <v>5.17 - Manutenção de Software, Certificação Digital e Microfilmagem</v>
          </cell>
          <cell r="F765">
            <v>3124977000109</v>
          </cell>
          <cell r="G765" t="str">
            <v>MV SISTEMAS DE MEDICINA DIAGNOSTICA LTDA</v>
          </cell>
          <cell r="H765" t="str">
            <v>S</v>
          </cell>
          <cell r="I765" t="str">
            <v>S</v>
          </cell>
          <cell r="J765" t="str">
            <v>00004306</v>
          </cell>
          <cell r="K765">
            <v>45567</v>
          </cell>
          <cell r="L765" t="str">
            <v>2WR968MJ</v>
          </cell>
          <cell r="M765" t="str">
            <v>RIO DE JANEIRO</v>
          </cell>
          <cell r="N765">
            <v>5394.7</v>
          </cell>
        </row>
        <row r="766">
          <cell r="C766" t="str">
            <v>HOSPITAL PELÓPIDAS SILVEIRA - CG Nº 017/2022</v>
          </cell>
          <cell r="E766" t="str">
            <v>5.17 - Manutenção de Software, Certificação Digital e Microfilmagem</v>
          </cell>
          <cell r="F766" t="str">
            <v xml:space="preserve">58.295.213/0023-83 </v>
          </cell>
          <cell r="G766" t="str">
            <v xml:space="preserve">PHILIPS MEDICAL SYSTEMS LTDA </v>
          </cell>
          <cell r="H766" t="str">
            <v>S</v>
          </cell>
          <cell r="I766" t="str">
            <v>S</v>
          </cell>
          <cell r="J766" t="str">
            <v>00023545</v>
          </cell>
          <cell r="K766">
            <v>45582</v>
          </cell>
          <cell r="L766" t="str">
            <v>CFELNTYF</v>
          </cell>
          <cell r="M766" t="str">
            <v>3125101 - Extrema - MG</v>
          </cell>
          <cell r="N766">
            <v>5115.0600000000004</v>
          </cell>
        </row>
        <row r="767">
          <cell r="C767" t="str">
            <v>HOSPITAL PELÓPIDAS SILVEIRA - CG Nº 017/2022</v>
          </cell>
          <cell r="E767" t="str">
            <v>5.17 - Manutenção de Software, Certificação Digital e Microfilmagem</v>
          </cell>
          <cell r="F767" t="str">
            <v xml:space="preserve">09.236.362/0001-50 </v>
          </cell>
          <cell r="G767" t="str">
            <v>SELECTY TECNOLOGIA PARA RH LTDA - ME</v>
          </cell>
          <cell r="H767" t="str">
            <v>S</v>
          </cell>
          <cell r="I767" t="str">
            <v>S</v>
          </cell>
          <cell r="J767" t="str">
            <v>12446</v>
          </cell>
          <cell r="K767">
            <v>45597</v>
          </cell>
          <cell r="L767" t="str">
            <v>EKL9C705</v>
          </cell>
          <cell r="M767" t="str">
            <v>CURITIBA - PR</v>
          </cell>
          <cell r="N767">
            <v>228</v>
          </cell>
        </row>
        <row r="768">
          <cell r="C768" t="str">
            <v>HOSPITAL PELÓPIDAS SILVEIRA - CG Nº 017/2022</v>
          </cell>
          <cell r="E768" t="str">
            <v>5.17 - Manutenção de Software, Certificação Digital e Microfilmagem</v>
          </cell>
          <cell r="F768" t="str">
            <v>53.113.791/0001-22</v>
          </cell>
          <cell r="G768" t="str">
            <v>TOTVS S.A.</v>
          </cell>
          <cell r="H768" t="str">
            <v>S</v>
          </cell>
          <cell r="I768" t="str">
            <v>S</v>
          </cell>
          <cell r="J768" t="str">
            <v>03944496</v>
          </cell>
          <cell r="K768">
            <v>45568</v>
          </cell>
          <cell r="L768" t="str">
            <v>TMNQ8BZL</v>
          </cell>
          <cell r="M768" t="str">
            <v>35 -  São Paulo</v>
          </cell>
          <cell r="N768">
            <v>1431.6</v>
          </cell>
        </row>
        <row r="769">
          <cell r="C769" t="str">
            <v>HOSPITAL PELÓPIDAS SILVEIRA - CG Nº 017/2022</v>
          </cell>
          <cell r="E769" t="str">
            <v>5.17 - Manutenção de Software, Certificação Digital e Microfilmagem</v>
          </cell>
          <cell r="F769" t="str">
            <v>53.113.791/0001-22</v>
          </cell>
          <cell r="G769" t="str">
            <v>TOTVS S.A.</v>
          </cell>
          <cell r="H769" t="str">
            <v>S</v>
          </cell>
          <cell r="I769" t="str">
            <v>S</v>
          </cell>
          <cell r="J769" t="str">
            <v>03944535</v>
          </cell>
          <cell r="K769">
            <v>45568</v>
          </cell>
          <cell r="L769" t="str">
            <v>XXXS9HVK</v>
          </cell>
          <cell r="M769" t="str">
            <v>35 -  São Paulo</v>
          </cell>
          <cell r="N769">
            <v>903.69</v>
          </cell>
        </row>
        <row r="770">
          <cell r="C770" t="str">
            <v>HOSPITAL PELÓPIDAS SILVEIRA - CG Nº 017/2022</v>
          </cell>
          <cell r="E770" t="str">
            <v>5.17 - Manutenção de Software, Certificação Digital e Microfilmagem</v>
          </cell>
          <cell r="F770" t="str">
            <v>53.113.791/0001-22</v>
          </cell>
          <cell r="G770" t="str">
            <v>TOTVS S.A.</v>
          </cell>
          <cell r="H770" t="str">
            <v>S</v>
          </cell>
          <cell r="I770" t="str">
            <v>S</v>
          </cell>
          <cell r="J770" t="str">
            <v>03944576</v>
          </cell>
          <cell r="K770">
            <v>45568</v>
          </cell>
          <cell r="L770" t="str">
            <v>MY4WEDZL</v>
          </cell>
          <cell r="M770" t="str">
            <v>35 -  São Paulo</v>
          </cell>
          <cell r="N770">
            <v>9006.9699999999993</v>
          </cell>
        </row>
        <row r="771">
          <cell r="C771" t="str">
            <v>HOSPITAL PELÓPIDAS SILVEIRA - CG Nº 017/2022</v>
          </cell>
          <cell r="E771" t="str">
            <v>5.17 - Manutenção de Software, Certificação Digital e Microfilmagem</v>
          </cell>
          <cell r="F771" t="str">
            <v>53.113.791/0001-22</v>
          </cell>
          <cell r="G771" t="str">
            <v>TOTVS S.A.</v>
          </cell>
          <cell r="H771" t="str">
            <v>S</v>
          </cell>
          <cell r="I771" t="str">
            <v>S</v>
          </cell>
          <cell r="J771" t="str">
            <v>03944607</v>
          </cell>
          <cell r="K771">
            <v>45568</v>
          </cell>
          <cell r="L771" t="str">
            <v>7DR7DIP2</v>
          </cell>
          <cell r="M771" t="str">
            <v>35 -  São Paulo</v>
          </cell>
          <cell r="N771">
            <v>534.63</v>
          </cell>
        </row>
        <row r="772">
          <cell r="C772" t="str">
            <v>HOSPITAL PELÓPIDAS SILVEIRA - CG Nº 017/2022</v>
          </cell>
          <cell r="E772" t="str">
            <v>5.17 - Manutenção de Software, Certificação Digital e Microfilmagem</v>
          </cell>
          <cell r="F772" t="str">
            <v>53.113.791/0001-22</v>
          </cell>
          <cell r="G772" t="str">
            <v>TOTVS S.A.</v>
          </cell>
          <cell r="H772" t="str">
            <v>S</v>
          </cell>
          <cell r="I772" t="str">
            <v>S</v>
          </cell>
          <cell r="J772" t="str">
            <v>03958074</v>
          </cell>
          <cell r="K772">
            <v>45576</v>
          </cell>
          <cell r="L772" t="str">
            <v>S6DDYKDU</v>
          </cell>
          <cell r="M772" t="str">
            <v>35 -  São Paulo</v>
          </cell>
          <cell r="N772">
            <v>1318.8</v>
          </cell>
        </row>
        <row r="773">
          <cell r="C773" t="str">
            <v>HOSPITAL PELÓPIDAS SILVEIRA - CG Nº 017/2022</v>
          </cell>
          <cell r="E773" t="str">
            <v>5.17 - Manutenção de Software, Certificação Digital e Microfilmagem</v>
          </cell>
          <cell r="F773" t="str">
            <v>53.113.791/0001-22</v>
          </cell>
          <cell r="G773" t="str">
            <v>TOTVS S.A.</v>
          </cell>
          <cell r="H773" t="str">
            <v>S</v>
          </cell>
          <cell r="I773" t="str">
            <v>S</v>
          </cell>
          <cell r="J773" t="str">
            <v>03958192</v>
          </cell>
          <cell r="K773">
            <v>45576</v>
          </cell>
          <cell r="L773" t="str">
            <v>ADP4PRWD</v>
          </cell>
          <cell r="M773" t="str">
            <v>35 -  São Paulo</v>
          </cell>
          <cell r="N773">
            <v>1288.93</v>
          </cell>
        </row>
        <row r="774">
          <cell r="C774" t="str">
            <v>HOSPITAL PELÓPIDAS SILVEIRA - CG Nº 017/2022</v>
          </cell>
          <cell r="E774" t="str">
            <v>5.17 - Manutenção de Software, Certificação Digital e Microfilmagem</v>
          </cell>
          <cell r="F774" t="str">
            <v xml:space="preserve">45.384.884/0001-63 </v>
          </cell>
          <cell r="G774" t="str">
            <v>WEBDOX DO BRASIL LTDA</v>
          </cell>
          <cell r="H774" t="str">
            <v>S</v>
          </cell>
          <cell r="I774" t="str">
            <v>S</v>
          </cell>
          <cell r="J774" t="str">
            <v>00001238</v>
          </cell>
          <cell r="K774">
            <v>45552</v>
          </cell>
          <cell r="L774" t="str">
            <v>ZXSGUEKG</v>
          </cell>
          <cell r="M774" t="str">
            <v>35 -  São Paulo</v>
          </cell>
          <cell r="N774">
            <v>1200</v>
          </cell>
        </row>
        <row r="775">
          <cell r="C775" t="str">
            <v>HOSPITAL PELÓPIDAS SILVEIRA - CG Nº 017/2022</v>
          </cell>
          <cell r="E775" t="str">
            <v>5.99 - Outros Serviços de Terceiros Pessoa Jurídica</v>
          </cell>
          <cell r="F775" t="str">
            <v xml:space="preserve">92.306.257/0007-80 </v>
          </cell>
          <cell r="G775" t="str">
            <v>MV INFORMATICA NORDESTE LTDA</v>
          </cell>
          <cell r="H775" t="str">
            <v>S</v>
          </cell>
          <cell r="I775" t="str">
            <v>S</v>
          </cell>
          <cell r="J775" t="str">
            <v>00079824</v>
          </cell>
          <cell r="K775">
            <v>45575</v>
          </cell>
          <cell r="L775" t="str">
            <v>5AG9GUC2</v>
          </cell>
          <cell r="M775" t="str">
            <v>2611606 - Recife - PE</v>
          </cell>
          <cell r="N775">
            <v>3673.67</v>
          </cell>
        </row>
        <row r="776">
          <cell r="C776" t="str">
            <v>HOSPITAL PELÓPIDAS SILVEIRA - CG Nº 017/2022</v>
          </cell>
          <cell r="E776" t="str">
            <v>5.99 - Outros Serviços de Terceiros Pessoa Jurídica</v>
          </cell>
          <cell r="F776" t="str">
            <v xml:space="preserve">58.921.792/0001-17 </v>
          </cell>
          <cell r="G776" t="str">
            <v>PLANISA PLANEJAMENTO E ORG DE INSTITUIÇOES DE SAÚDE LTDA</v>
          </cell>
          <cell r="H776" t="str">
            <v>S</v>
          </cell>
          <cell r="I776" t="str">
            <v>S</v>
          </cell>
          <cell r="J776" t="str">
            <v>00034879</v>
          </cell>
          <cell r="K776">
            <v>45567</v>
          </cell>
          <cell r="L776" t="str">
            <v>5UYMEQRE</v>
          </cell>
          <cell r="M776" t="str">
            <v>35 -  São Paulo</v>
          </cell>
          <cell r="N776">
            <v>4823.03</v>
          </cell>
        </row>
        <row r="777">
          <cell r="C777" t="str">
            <v>HOSPITAL PELÓPIDAS SILVEIRA - CG Nº 017/2022</v>
          </cell>
          <cell r="E777" t="str">
            <v>5.99 - Outros Serviços de Terceiros Pessoa Jurídica</v>
          </cell>
          <cell r="F777" t="str">
            <v xml:space="preserve">06.317.907/0001-65 </v>
          </cell>
          <cell r="G777" t="str">
            <v>RUI JORGE DE A. PIRES - ME</v>
          </cell>
          <cell r="H777" t="str">
            <v>S</v>
          </cell>
          <cell r="I777" t="str">
            <v>S</v>
          </cell>
          <cell r="J777" t="str">
            <v>00009937</v>
          </cell>
          <cell r="K777">
            <v>45600</v>
          </cell>
          <cell r="L777" t="str">
            <v>I4PFIEDS</v>
          </cell>
          <cell r="M777" t="str">
            <v>2611606 - Recife - PE</v>
          </cell>
          <cell r="N777">
            <v>3000</v>
          </cell>
        </row>
        <row r="778">
          <cell r="C778" t="str">
            <v>HOSPITAL PELÓPIDAS SILVEIRA - CG Nº 017/2022</v>
          </cell>
          <cell r="E778" t="str">
            <v>5.99 - Outros Serviços de Terceiros Pessoa Jurídica</v>
          </cell>
          <cell r="F778" t="str">
            <v xml:space="preserve">35.521.046/0001-30 </v>
          </cell>
          <cell r="G778" t="str">
            <v>TGI CONSULTORIA EM GESTÃO S.A</v>
          </cell>
          <cell r="H778" t="str">
            <v>S</v>
          </cell>
          <cell r="I778" t="str">
            <v>S</v>
          </cell>
          <cell r="J778" t="str">
            <v>00025412</v>
          </cell>
          <cell r="K778">
            <v>45568</v>
          </cell>
          <cell r="L778" t="str">
            <v>UCSHDYGU</v>
          </cell>
          <cell r="M778" t="str">
            <v>2611606 - Recife - PE</v>
          </cell>
          <cell r="N778">
            <v>3600</v>
          </cell>
        </row>
        <row r="779">
          <cell r="C779" t="str">
            <v>HOSPITAL PELÓPIDAS SILVEIRA - CG Nº 017/2022</v>
          </cell>
          <cell r="E779" t="str">
            <v>5.2 - Serviços Técnicos Profissionais</v>
          </cell>
          <cell r="F779" t="str">
            <v>16.096.506/0001-86</v>
          </cell>
          <cell r="G779" t="str">
            <v>CRIARH CONSULTORIA LTDA ME</v>
          </cell>
          <cell r="H779" t="str">
            <v>S</v>
          </cell>
          <cell r="I779" t="str">
            <v>S</v>
          </cell>
          <cell r="J779" t="str">
            <v>00000654</v>
          </cell>
          <cell r="K779">
            <v>45593</v>
          </cell>
          <cell r="L779" t="str">
            <v>Y7CE9LW4</v>
          </cell>
          <cell r="M779" t="str">
            <v>2611606 - Recife - PE</v>
          </cell>
          <cell r="N779">
            <v>393.94</v>
          </cell>
        </row>
        <row r="780">
          <cell r="C780" t="str">
            <v>HOSPITAL PELÓPIDAS SILVEIRA - CG Nº 017/2022</v>
          </cell>
          <cell r="E780" t="str">
            <v>5.2 - Serviços Técnicos Profissionais</v>
          </cell>
          <cell r="F780" t="str">
            <v xml:space="preserve">35.676.951/0001-60 </v>
          </cell>
          <cell r="G780" t="str">
            <v>IMGL CONSULTORIA &amp; TREINAMENTO LTDA</v>
          </cell>
          <cell r="H780" t="str">
            <v>S</v>
          </cell>
          <cell r="I780" t="str">
            <v>S</v>
          </cell>
          <cell r="J780" t="str">
            <v>00000309</v>
          </cell>
          <cell r="K780">
            <v>45565</v>
          </cell>
          <cell r="L780" t="str">
            <v>JSPLSJU2</v>
          </cell>
          <cell r="M780" t="str">
            <v>2611606 - Recife - PE</v>
          </cell>
          <cell r="N780">
            <v>629.79999999999995</v>
          </cell>
        </row>
        <row r="781">
          <cell r="C781" t="str">
            <v>HOSPITAL PELÓPIDAS SILVEIRA - CG Nº 017/2022</v>
          </cell>
          <cell r="E781" t="str">
            <v>5.2 - Serviços Técnicos Profissionais</v>
          </cell>
          <cell r="F781" t="str">
            <v xml:space="preserve">02.512.303/0001-19 </v>
          </cell>
          <cell r="G781" t="str">
            <v>NOROES AZEVEDO SOCIEDADE DE ADVOGADOS</v>
          </cell>
          <cell r="H781" t="str">
            <v>S</v>
          </cell>
          <cell r="I781" t="str">
            <v>S</v>
          </cell>
          <cell r="J781" t="str">
            <v>00007489</v>
          </cell>
          <cell r="K781">
            <v>45568</v>
          </cell>
          <cell r="L781" t="str">
            <v>IEDCR98I</v>
          </cell>
          <cell r="M781" t="str">
            <v>2611606 - Recife - PE</v>
          </cell>
          <cell r="N781">
            <v>3877.59</v>
          </cell>
        </row>
        <row r="782">
          <cell r="C782" t="str">
            <v>HOSPITAL PELÓPIDAS SILVEIRA - CG Nº 017/2022</v>
          </cell>
          <cell r="E782" t="str">
            <v>5.2 - Serviços Técnicos Profissionais</v>
          </cell>
          <cell r="F782" t="str">
            <v xml:space="preserve">02.512.303/0001-19 </v>
          </cell>
          <cell r="G782" t="str">
            <v>NOROES AZEVEDO SOCIEDADE DE ADVOGADOS</v>
          </cell>
          <cell r="H782" t="str">
            <v>S</v>
          </cell>
          <cell r="I782" t="str">
            <v>S</v>
          </cell>
          <cell r="J782" t="str">
            <v>00007490</v>
          </cell>
          <cell r="K782">
            <v>45568</v>
          </cell>
          <cell r="L782" t="str">
            <v>EDJKRRBW</v>
          </cell>
          <cell r="M782" t="str">
            <v>2611606 - Recife - PE</v>
          </cell>
          <cell r="N782">
            <v>12930.56</v>
          </cell>
        </row>
        <row r="783">
          <cell r="C783" t="str">
            <v>HOSPITAL PELÓPIDAS SILVEIRA - CG Nº 017/2022</v>
          </cell>
          <cell r="E783" t="str">
            <v>5.2 - Serviços Técnicos Profissionais</v>
          </cell>
          <cell r="F783" t="str">
            <v xml:space="preserve">28.870.098/0001-57 </v>
          </cell>
          <cell r="G783" t="str">
            <v>R C SERVICOS DE CONTABILIDADE LTDA</v>
          </cell>
          <cell r="H783" t="str">
            <v>S</v>
          </cell>
          <cell r="I783" t="str">
            <v>S</v>
          </cell>
          <cell r="J783" t="str">
            <v>00000179</v>
          </cell>
          <cell r="K783">
            <v>45574</v>
          </cell>
          <cell r="L783" t="str">
            <v>ETRGWEPG</v>
          </cell>
          <cell r="M783" t="str">
            <v>2611606 - Recife - PE</v>
          </cell>
          <cell r="N783">
            <v>1137.5</v>
          </cell>
        </row>
        <row r="784">
          <cell r="C784" t="str">
            <v>HOSPITAL PELÓPIDAS SILVEIRA - CG Nº 017/2022</v>
          </cell>
          <cell r="E784" t="str">
            <v>5.10 - Detetização/Tratamento de Resíduos e Afins</v>
          </cell>
          <cell r="F784" t="str">
            <v xml:space="preserve">10.333.266/0001-00 </v>
          </cell>
          <cell r="G784" t="str">
            <v>CARLOS ANTONIO DE OLIVEIRA MILET JUNIOR ME</v>
          </cell>
          <cell r="H784" t="str">
            <v>S</v>
          </cell>
          <cell r="I784" t="str">
            <v>S</v>
          </cell>
          <cell r="J784" t="str">
            <v>00011371</v>
          </cell>
          <cell r="K784">
            <v>45595</v>
          </cell>
          <cell r="L784" t="str">
            <v>5DF8EB9Y</v>
          </cell>
          <cell r="M784" t="str">
            <v>2611606 - Recife - PE</v>
          </cell>
          <cell r="N784">
            <v>780</v>
          </cell>
        </row>
        <row r="785">
          <cell r="C785" t="str">
            <v>HOSPITAL PELÓPIDAS SILVEIRA - CG Nº 017/2022</v>
          </cell>
          <cell r="E785" t="str">
            <v>5.99 - Outros Serviços de Terceiros Pessoa Jurídica</v>
          </cell>
          <cell r="F785" t="str">
            <v xml:space="preserve">09.024.660/0001-87 </v>
          </cell>
          <cell r="G785" t="str">
            <v>A SAE SERVICOS DE ENTREGA RAPIDA DE DOCUMENTOS E TERCEIROS</v>
          </cell>
          <cell r="H785" t="str">
            <v>S</v>
          </cell>
          <cell r="I785" t="str">
            <v>S</v>
          </cell>
          <cell r="J785" t="str">
            <v>00013861</v>
          </cell>
          <cell r="K785">
            <v>45597</v>
          </cell>
          <cell r="L785" t="str">
            <v>GFCSVEMU</v>
          </cell>
          <cell r="M785" t="str">
            <v>2611606 - Recife - PE</v>
          </cell>
          <cell r="N785">
            <v>4064.97</v>
          </cell>
        </row>
        <row r="786">
          <cell r="C786" t="str">
            <v>HOSPITAL PELÓPIDAS SILVEIRA - CG Nº 017/2022</v>
          </cell>
          <cell r="E786" t="str">
            <v>5.99 - Outros Serviços de Terceiros Pessoa Jurídica</v>
          </cell>
          <cell r="F786" t="str">
            <v xml:space="preserve">10.816.775/0002-74 </v>
          </cell>
          <cell r="G786" t="str">
            <v>INSPETORIA SALESIANA DO NORDESTE DO BRASIL</v>
          </cell>
          <cell r="H786" t="str">
            <v>S</v>
          </cell>
          <cell r="I786" t="str">
            <v>S</v>
          </cell>
          <cell r="J786" t="str">
            <v>00021852</v>
          </cell>
          <cell r="K786">
            <v>45568</v>
          </cell>
          <cell r="L786" t="str">
            <v>SLTUD2RX</v>
          </cell>
          <cell r="M786" t="str">
            <v>2611606 - Recife - PE</v>
          </cell>
          <cell r="N786">
            <v>1050</v>
          </cell>
        </row>
        <row r="787">
          <cell r="C787" t="str">
            <v>HOSPITAL PELÓPIDAS SILVEIRA - CG Nº 017/2022</v>
          </cell>
          <cell r="E787" t="str">
            <v>5.99 - Outros Serviços de Terceiros Pessoa Jurídica</v>
          </cell>
          <cell r="F787" t="str">
            <v xml:space="preserve">13.409.775/0003-29 </v>
          </cell>
          <cell r="G787" t="str">
            <v>LINUS LOG LTDA ME</v>
          </cell>
          <cell r="H787" t="str">
            <v>S</v>
          </cell>
          <cell r="I787" t="str">
            <v>S</v>
          </cell>
          <cell r="J787" t="str">
            <v>000003006</v>
          </cell>
          <cell r="K787">
            <v>45617</v>
          </cell>
          <cell r="L787" t="str">
            <v>EFEW84019</v>
          </cell>
          <cell r="M787" t="str">
            <v>2607901 - Jaboatão dos Guararapes - PE</v>
          </cell>
          <cell r="N787">
            <v>1794.9</v>
          </cell>
        </row>
        <row r="788">
          <cell r="C788" t="str">
            <v>HOSPITAL PELÓPIDAS SILVEIRA - CG Nº 017/2022</v>
          </cell>
          <cell r="E788" t="str">
            <v>5.99 - Outros Serviços de Terceiros Pessoa Jurídica</v>
          </cell>
          <cell r="F788" t="str">
            <v xml:space="preserve">87.389.086/0001-74 </v>
          </cell>
          <cell r="G788" t="str">
            <v>PRO-RAD CONSULTORES EM RADIOPROTECAO S/S LTDA</v>
          </cell>
          <cell r="H788" t="str">
            <v>S</v>
          </cell>
          <cell r="I788" t="str">
            <v>S</v>
          </cell>
          <cell r="J788" t="str">
            <v>264348</v>
          </cell>
          <cell r="K788">
            <v>45597</v>
          </cell>
          <cell r="L788" t="str">
            <v>8561011124170759930873890862024117555240</v>
          </cell>
          <cell r="M788" t="str">
            <v>RIO GRANDE DO SUL</v>
          </cell>
          <cell r="N788">
            <v>1718.84</v>
          </cell>
        </row>
        <row r="789">
          <cell r="C789" t="str">
            <v>HOSPITAL PELÓPIDAS SILVEIRA - CG Nº 017/2022</v>
          </cell>
          <cell r="E789" t="str">
            <v>5.99 - Outros Serviços de Terceiros Pessoa Jurídica</v>
          </cell>
          <cell r="F789" t="str">
            <v xml:space="preserve">43.549.356/0001-91 </v>
          </cell>
          <cell r="G789" t="str">
            <v>ANALYSE LABORATORIO E CONSULTORIA LTDA</v>
          </cell>
          <cell r="H789" t="str">
            <v>S</v>
          </cell>
          <cell r="I789" t="str">
            <v>S</v>
          </cell>
          <cell r="J789" t="str">
            <v>00002336</v>
          </cell>
          <cell r="K789">
            <v>45601</v>
          </cell>
          <cell r="L789" t="str">
            <v>LJJF9WZJ</v>
          </cell>
          <cell r="M789" t="str">
            <v>2611606 - Recife - PE</v>
          </cell>
          <cell r="N789">
            <v>1160</v>
          </cell>
        </row>
        <row r="790">
          <cell r="C790" t="str">
            <v>HOSPITAL PELÓPIDAS SILVEIRA - CG Nº 017/2022</v>
          </cell>
          <cell r="E790" t="str">
            <v>4.7 - Apoio Administrativo, Técnico e Operacional</v>
          </cell>
          <cell r="F790" t="str">
            <v>058.985.334-19</v>
          </cell>
          <cell r="G790" t="str">
            <v>WAGNER DOS SANTOS LIMA</v>
          </cell>
          <cell r="H790" t="str">
            <v>S</v>
          </cell>
          <cell r="I790" t="str">
            <v>N</v>
          </cell>
          <cell r="K790">
            <v>45602</v>
          </cell>
          <cell r="M790" t="str">
            <v>2611606 - Recife - PE</v>
          </cell>
          <cell r="N790">
            <v>2150.8000000000002</v>
          </cell>
        </row>
        <row r="791">
          <cell r="C791" t="str">
            <v>HOSPITAL PELÓPIDAS SILVEIRA - CG Nº 017/2022</v>
          </cell>
          <cell r="E791" t="str">
            <v>5.5 - Reparo e Manutenção de Máquinas e Equipamentos</v>
          </cell>
          <cell r="F791" t="str">
            <v xml:space="preserve">37.814.890/0001-85 </v>
          </cell>
          <cell r="G791" t="str">
            <v>BIOXXI NORDESTE ESTERILIZACOES LTDA</v>
          </cell>
          <cell r="H791" t="str">
            <v>S</v>
          </cell>
          <cell r="I791" t="str">
            <v>S</v>
          </cell>
          <cell r="J791" t="str">
            <v>00003999</v>
          </cell>
          <cell r="K791">
            <v>45601</v>
          </cell>
          <cell r="L791" t="str">
            <v>F7ZKUWNR</v>
          </cell>
          <cell r="M791" t="str">
            <v>2611606 - Recife - PE</v>
          </cell>
          <cell r="N791">
            <v>5303.8</v>
          </cell>
        </row>
        <row r="792">
          <cell r="C792" t="str">
            <v>HOSPITAL PELÓPIDAS SILVEIRA - CG Nº 017/2022</v>
          </cell>
          <cell r="E792" t="str">
            <v>5.5 - Reparo e Manutenção de Máquinas e Equipamentos</v>
          </cell>
          <cell r="F792" t="str">
            <v xml:space="preserve">14.951.481/0001-25 </v>
          </cell>
          <cell r="G792" t="str">
            <v>BM COM E SERV DE EQUIP MEDICOS HOSPITALARES LTDA</v>
          </cell>
          <cell r="H792" t="str">
            <v>S</v>
          </cell>
          <cell r="I792" t="str">
            <v>S</v>
          </cell>
          <cell r="J792" t="str">
            <v>000001027</v>
          </cell>
          <cell r="K792">
            <v>45600</v>
          </cell>
          <cell r="L792" t="str">
            <v>AHVQ91036</v>
          </cell>
          <cell r="M792" t="str">
            <v>2603454 - Camaragibe - PE</v>
          </cell>
          <cell r="N792">
            <v>6800</v>
          </cell>
        </row>
        <row r="793">
          <cell r="C793" t="str">
            <v>HOSPITAL PELÓPIDAS SILVEIRA - CG Nº 017/2022</v>
          </cell>
          <cell r="E793" t="str">
            <v>5.5 - Reparo e Manutenção de Máquinas e Equipamentos</v>
          </cell>
          <cell r="F793" t="str">
            <v xml:space="preserve">58.295.213/0023-83 </v>
          </cell>
          <cell r="G793" t="str">
            <v xml:space="preserve">PHILIPS MEDICAL SYSTEMS LTDA </v>
          </cell>
          <cell r="H793" t="str">
            <v>S</v>
          </cell>
          <cell r="I793" t="str">
            <v>S</v>
          </cell>
          <cell r="J793" t="str">
            <v>00022828</v>
          </cell>
          <cell r="K793">
            <v>45569</v>
          </cell>
          <cell r="L793" t="str">
            <v>QRJ41ICM</v>
          </cell>
          <cell r="M793" t="str">
            <v>3125101 - Extrema - MG</v>
          </cell>
          <cell r="N793">
            <v>41680.21</v>
          </cell>
        </row>
        <row r="794">
          <cell r="C794" t="str">
            <v>HOSPITAL PELÓPIDAS SILVEIRA - CG Nº 017/2022</v>
          </cell>
          <cell r="E794" t="str">
            <v>5.5 - Reparo e Manutenção de Máquinas e Equipamentos</v>
          </cell>
          <cell r="F794" t="str">
            <v xml:space="preserve">07.146.768/0001-17 </v>
          </cell>
          <cell r="G794" t="str">
            <v>SERV IMAGEM NORDESTE ASSIST TECNICA LTDA EPP</v>
          </cell>
          <cell r="H794" t="str">
            <v>S</v>
          </cell>
          <cell r="I794" t="str">
            <v>S</v>
          </cell>
          <cell r="J794" t="str">
            <v>000006351</v>
          </cell>
          <cell r="K794">
            <v>45589</v>
          </cell>
          <cell r="L794" t="str">
            <v>RRGK91804</v>
          </cell>
          <cell r="M794" t="str">
            <v>2607901 - Jaboatão dos Guararapes - PE</v>
          </cell>
          <cell r="N794">
            <v>5146</v>
          </cell>
        </row>
        <row r="795">
          <cell r="C795" t="str">
            <v>HOSPITAL PELÓPIDAS SILVEIRA - CG Nº 017/2022</v>
          </cell>
          <cell r="E795" t="str">
            <v>5.5 - Reparo e Manutenção de Máquinas e Equipamentos</v>
          </cell>
          <cell r="F795" t="str">
            <v xml:space="preserve">01.449.930/0007-85 </v>
          </cell>
          <cell r="G795" t="str">
            <v>SIEMENS HEALTHCARE DIAGNOSTICOS LTDA</v>
          </cell>
          <cell r="H795" t="str">
            <v>S</v>
          </cell>
          <cell r="I795" t="str">
            <v>S</v>
          </cell>
          <cell r="J795" t="str">
            <v>00015997</v>
          </cell>
          <cell r="K795">
            <v>45600</v>
          </cell>
          <cell r="L795" t="str">
            <v>JJUUZDGH</v>
          </cell>
          <cell r="M795" t="str">
            <v>2611606 - Recife - PE</v>
          </cell>
          <cell r="N795">
            <v>75747.929999999993</v>
          </cell>
        </row>
        <row r="796">
          <cell r="C796" t="str">
            <v>HOSPITAL PELÓPIDAS SILVEIRA - CG Nº 017/2022</v>
          </cell>
          <cell r="E796" t="str">
            <v>5.5 - Reparo e Manutenção de Máquinas e Equipamentos</v>
          </cell>
          <cell r="F796" t="str">
            <v xml:space="preserve">24.380.578/0020-41 </v>
          </cell>
          <cell r="G796" t="str">
            <v>WHITE MARTINS GASES INDUSTRIAIS DO NORDESTE LTDA</v>
          </cell>
          <cell r="H796" t="str">
            <v>S</v>
          </cell>
          <cell r="I796" t="str">
            <v>S</v>
          </cell>
          <cell r="J796" t="str">
            <v>000000</v>
          </cell>
          <cell r="K796">
            <v>45566</v>
          </cell>
          <cell r="M796" t="str">
            <v>2607901 - Jaboatão dos Guararapes - PE</v>
          </cell>
          <cell r="N796">
            <v>657.77</v>
          </cell>
        </row>
        <row r="797">
          <cell r="C797" t="str">
            <v>HOSPITAL PELÓPIDAS SILVEIRA - CG Nº 017/2022</v>
          </cell>
          <cell r="E797" t="str">
            <v>5.5 - Reparo e Manutenção de Máquinas e Equipamentos</v>
          </cell>
          <cell r="F797">
            <v>29372000302</v>
          </cell>
          <cell r="G797" t="str">
            <v>GE HEALTHCARE DO BRASIL COM. E SERV P/ EQ. MED. E HOSP LTDA</v>
          </cell>
          <cell r="H797" t="str">
            <v>S</v>
          </cell>
          <cell r="I797" t="str">
            <v>S</v>
          </cell>
          <cell r="J797" t="str">
            <v>366932</v>
          </cell>
          <cell r="K797">
            <v>45574</v>
          </cell>
          <cell r="L797" t="str">
            <v>201W294022714481799Q</v>
          </cell>
          <cell r="M797" t="str">
            <v>35 -  São Paulo</v>
          </cell>
          <cell r="N797">
            <v>2200</v>
          </cell>
        </row>
        <row r="798">
          <cell r="C798" t="str">
            <v>HOSPITAL PELÓPIDAS SILVEIRA - CG Nº 017/2022</v>
          </cell>
          <cell r="E798" t="str">
            <v>5.5 - Reparo e Manutenção de Máquinas e Equipamentos</v>
          </cell>
          <cell r="F798" t="str">
            <v xml:space="preserve">12.853.727/0001-09 </v>
          </cell>
          <cell r="G798" t="str">
            <v>KESA COMERCIO E SERVICOS TECNICOS LTDA</v>
          </cell>
          <cell r="H798" t="str">
            <v>S</v>
          </cell>
          <cell r="I798" t="str">
            <v>S</v>
          </cell>
          <cell r="J798" t="str">
            <v>00007742</v>
          </cell>
          <cell r="K798">
            <v>45568</v>
          </cell>
          <cell r="L798" t="str">
            <v>GLKBC67I</v>
          </cell>
          <cell r="M798" t="str">
            <v>2611606 - Recife - PE</v>
          </cell>
          <cell r="N798">
            <v>530</v>
          </cell>
        </row>
        <row r="799">
          <cell r="C799" t="str">
            <v>HOSPITAL PELÓPIDAS SILVEIRA - CG Nº 017/2022</v>
          </cell>
          <cell r="E799" t="str">
            <v>5.5 - Reparo e Manutenção de Máquinas e Equipamentos</v>
          </cell>
          <cell r="F799" t="str">
            <v xml:space="preserve">12.853.727/0001-09 </v>
          </cell>
          <cell r="G799" t="str">
            <v>KESA COMERCIO E SERVICOS TECNICOS LTDA</v>
          </cell>
          <cell r="H799" t="str">
            <v>S</v>
          </cell>
          <cell r="I799" t="str">
            <v>S</v>
          </cell>
          <cell r="J799" t="str">
            <v>00007743</v>
          </cell>
          <cell r="K799">
            <v>45568</v>
          </cell>
          <cell r="L799" t="str">
            <v>B32B9QHX</v>
          </cell>
          <cell r="M799" t="str">
            <v>2611606 - Recife - PE</v>
          </cell>
          <cell r="N799">
            <v>1200</v>
          </cell>
        </row>
        <row r="800">
          <cell r="C800" t="str">
            <v>HOSPITAL PELÓPIDAS SILVEIRA - CG Nº 017/2022</v>
          </cell>
          <cell r="E800" t="str">
            <v>5.5 - Reparo e Manutenção de Máquinas e Equipamentos</v>
          </cell>
          <cell r="F800" t="str">
            <v xml:space="preserve">12.853.727/0001-09 </v>
          </cell>
          <cell r="G800" t="str">
            <v>KESA COMERCIO E SERVICOS TECNICOS LTDA</v>
          </cell>
          <cell r="H800" t="str">
            <v>S</v>
          </cell>
          <cell r="I800" t="str">
            <v>S</v>
          </cell>
          <cell r="J800" t="str">
            <v>00007744</v>
          </cell>
          <cell r="K800">
            <v>45568</v>
          </cell>
          <cell r="L800" t="str">
            <v>6IHKUYNM</v>
          </cell>
          <cell r="M800" t="str">
            <v>2611606 - Recife - PE</v>
          </cell>
          <cell r="N800">
            <v>530</v>
          </cell>
        </row>
        <row r="801">
          <cell r="C801" t="str">
            <v>HOSPITAL PELÓPIDAS SILVEIRA - CG Nº 017/2022</v>
          </cell>
          <cell r="E801" t="str">
            <v>5.5 - Reparo e Manutenção de Máquinas e Equipamentos</v>
          </cell>
          <cell r="F801" t="str">
            <v xml:space="preserve">12.853.727/0001-09 </v>
          </cell>
          <cell r="G801" t="str">
            <v>KESA COMERCIO E SERVICOS TECNICOS LTDA</v>
          </cell>
          <cell r="H801" t="str">
            <v>S</v>
          </cell>
          <cell r="I801" t="str">
            <v>S</v>
          </cell>
          <cell r="J801" t="str">
            <v>00007745</v>
          </cell>
          <cell r="K801">
            <v>45568</v>
          </cell>
          <cell r="L801" t="str">
            <v>8DNTEJCP</v>
          </cell>
          <cell r="M801" t="str">
            <v>2611606 - Recife - PE</v>
          </cell>
          <cell r="N801">
            <v>530</v>
          </cell>
        </row>
        <row r="802">
          <cell r="C802" t="str">
            <v>HOSPITAL PELÓPIDAS SILVEIRA - CG Nº 017/2022</v>
          </cell>
          <cell r="E802" t="str">
            <v>5.5 - Reparo e Manutenção de Máquinas e Equipamentos</v>
          </cell>
          <cell r="F802" t="str">
            <v xml:space="preserve">12.853.727/0001-09 </v>
          </cell>
          <cell r="G802" t="str">
            <v>KESA COMERCIO E SERVICOS TECNICOS LTDA</v>
          </cell>
          <cell r="H802" t="str">
            <v>S</v>
          </cell>
          <cell r="I802" t="str">
            <v>S</v>
          </cell>
          <cell r="J802" t="str">
            <v>00007746</v>
          </cell>
          <cell r="K802">
            <v>45568</v>
          </cell>
          <cell r="L802" t="str">
            <v>1TRKM62Q</v>
          </cell>
          <cell r="M802" t="str">
            <v>2611606 - Recife - PE</v>
          </cell>
          <cell r="N802">
            <v>1200</v>
          </cell>
        </row>
        <row r="803">
          <cell r="C803" t="str">
            <v>HOSPITAL PELÓPIDAS SILVEIRA - CG Nº 017/2022</v>
          </cell>
          <cell r="E803" t="str">
            <v>5.5 - Reparo e Manutenção de Máquinas e Equipamentos</v>
          </cell>
          <cell r="F803" t="str">
            <v xml:space="preserve">12.853.727/0001-09 </v>
          </cell>
          <cell r="G803" t="str">
            <v>KESA COMERCIO E SERVICOS TECNICOS LTDA</v>
          </cell>
          <cell r="H803" t="str">
            <v>S</v>
          </cell>
          <cell r="I803" t="str">
            <v>S</v>
          </cell>
          <cell r="J803" t="str">
            <v>00007747</v>
          </cell>
          <cell r="K803">
            <v>45568</v>
          </cell>
          <cell r="L803" t="str">
            <v>PBEEFRHL</v>
          </cell>
          <cell r="M803" t="str">
            <v>2611606 - Recife - PE</v>
          </cell>
          <cell r="N803">
            <v>1200</v>
          </cell>
        </row>
        <row r="804">
          <cell r="C804" t="str">
            <v>HOSPITAL PELÓPIDAS SILVEIRA - CG Nº 017/2022</v>
          </cell>
          <cell r="E804" t="str">
            <v>5.5 - Reparo e Manutenção de Máquinas e Equipamentos</v>
          </cell>
          <cell r="F804" t="str">
            <v xml:space="preserve">12.853.727/0001-09 </v>
          </cell>
          <cell r="G804" t="str">
            <v>KESA COMERCIO E SERVICOS TECNICOS LTDA</v>
          </cell>
          <cell r="H804" t="str">
            <v>S</v>
          </cell>
          <cell r="I804" t="str">
            <v>S</v>
          </cell>
          <cell r="J804" t="str">
            <v>00007748</v>
          </cell>
          <cell r="K804">
            <v>45568</v>
          </cell>
          <cell r="L804" t="str">
            <v>LR2ITYNP</v>
          </cell>
          <cell r="M804" t="str">
            <v>2611606 - Recife - PE</v>
          </cell>
          <cell r="N804">
            <v>530</v>
          </cell>
        </row>
        <row r="805">
          <cell r="C805" t="str">
            <v>HOSPITAL PELÓPIDAS SILVEIRA - CG Nº 017/2022</v>
          </cell>
          <cell r="E805" t="str">
            <v>5.5 - Reparo e Manutenção de Máquinas e Equipamentos</v>
          </cell>
          <cell r="F805" t="str">
            <v xml:space="preserve">12.853.727/0001-09 </v>
          </cell>
          <cell r="G805" t="str">
            <v>KESA COMERCIO E SERVICOS TECNICOS LTDA</v>
          </cell>
          <cell r="H805" t="str">
            <v>S</v>
          </cell>
          <cell r="I805" t="str">
            <v>S</v>
          </cell>
          <cell r="J805" t="str">
            <v>00007750</v>
          </cell>
          <cell r="K805">
            <v>45568</v>
          </cell>
          <cell r="L805" t="str">
            <v>ABAKJLV8</v>
          </cell>
          <cell r="M805" t="str">
            <v>2611606 - Recife - PE</v>
          </cell>
          <cell r="N805">
            <v>1200</v>
          </cell>
        </row>
        <row r="806">
          <cell r="C806" t="str">
            <v>HOSPITAL PELÓPIDAS SILVEIRA - CG Nº 017/2022</v>
          </cell>
          <cell r="E806" t="str">
            <v>5.5 - Reparo e Manutenção de Máquinas e Equipamentos</v>
          </cell>
          <cell r="F806" t="str">
            <v xml:space="preserve">12.853.727/0001-09 </v>
          </cell>
          <cell r="G806" t="str">
            <v>KESA COMERCIO E SERVICOS TECNICOS LTDA</v>
          </cell>
          <cell r="H806" t="str">
            <v>S</v>
          </cell>
          <cell r="I806" t="str">
            <v>S</v>
          </cell>
          <cell r="J806" t="str">
            <v>00007754</v>
          </cell>
          <cell r="K806">
            <v>45568</v>
          </cell>
          <cell r="L806" t="str">
            <v>WJPPLLRF</v>
          </cell>
          <cell r="M806" t="str">
            <v>2611606 - Recife - PE</v>
          </cell>
          <cell r="N806">
            <v>1960</v>
          </cell>
        </row>
        <row r="807">
          <cell r="C807" t="str">
            <v>HOSPITAL PELÓPIDAS SILVEIRA - CG Nº 017/2022</v>
          </cell>
          <cell r="E807" t="str">
            <v>5.5 - Reparo e Manutenção de Máquinas e Equipamentos</v>
          </cell>
          <cell r="F807" t="str">
            <v xml:space="preserve">17.104.250/0001-74 </v>
          </cell>
          <cell r="G807" t="str">
            <v>VIRTUABIL CONSULTORIA EMPRESARIAL E SERVICOS DE PRECISA</v>
          </cell>
          <cell r="H807" t="str">
            <v>S</v>
          </cell>
          <cell r="I807" t="str">
            <v>S</v>
          </cell>
          <cell r="J807" t="str">
            <v>00006529</v>
          </cell>
          <cell r="K807">
            <v>45601</v>
          </cell>
          <cell r="L807" t="str">
            <v>TDXXJJ1F</v>
          </cell>
          <cell r="M807" t="str">
            <v>2611606 - Recife - PE</v>
          </cell>
          <cell r="N807">
            <v>320</v>
          </cell>
        </row>
        <row r="808">
          <cell r="C808" t="str">
            <v>HOSPITAL PELÓPIDAS SILVEIRA - CG Nº 017/2022</v>
          </cell>
          <cell r="E808" t="str">
            <v>5.5 - Reparo e Manutenção de Máquinas e Equipamentos</v>
          </cell>
          <cell r="F808" t="str">
            <v xml:space="preserve">03.480.539/0001-83 </v>
          </cell>
          <cell r="G808" t="str">
            <v xml:space="preserve">SL ENGENHARIA HOSPITALAR LTDA </v>
          </cell>
          <cell r="H808" t="str">
            <v>S</v>
          </cell>
          <cell r="I808" t="str">
            <v>S</v>
          </cell>
          <cell r="J808" t="str">
            <v>000018089</v>
          </cell>
          <cell r="K808">
            <v>45597</v>
          </cell>
          <cell r="L808" t="str">
            <v>NVDI40021</v>
          </cell>
          <cell r="M808" t="str">
            <v>2607901 - Jaboatão dos Guararapes - PE</v>
          </cell>
          <cell r="N808">
            <v>30873.26</v>
          </cell>
        </row>
        <row r="809">
          <cell r="C809" t="str">
            <v>HOSPITAL PELÓPIDAS SILVEIRA - CG Nº 017/2022</v>
          </cell>
          <cell r="E809" t="str">
            <v>5.5 - Reparo e Manutenção de Máquinas e Equipamentos</v>
          </cell>
          <cell r="F809" t="str">
            <v xml:space="preserve">24.306.209/0001-46 </v>
          </cell>
          <cell r="G809" t="str">
            <v>GESTAMB - SOLUCOES AMBIENTAIS LTDA ME</v>
          </cell>
          <cell r="H809" t="str">
            <v>S</v>
          </cell>
          <cell r="I809" t="str">
            <v>S</v>
          </cell>
          <cell r="J809" t="str">
            <v>000000293</v>
          </cell>
          <cell r="K809">
            <v>45603</v>
          </cell>
          <cell r="L809" t="str">
            <v>CLFB54943</v>
          </cell>
          <cell r="M809" t="str">
            <v>2611606 - Recife - PE</v>
          </cell>
          <cell r="N809">
            <v>7761.66</v>
          </cell>
        </row>
        <row r="810">
          <cell r="C810" t="str">
            <v>HOSPITAL PELÓPIDAS SILVEIRA - CG Nº 017/2022</v>
          </cell>
          <cell r="E810" t="str">
            <v>5.5 - Reparo e Manutenção de Máquinas e Equipamentos</v>
          </cell>
          <cell r="F810" t="str">
            <v xml:space="preserve">09.362.881/0001-65 </v>
          </cell>
          <cell r="G810" t="str">
            <v>KALT COMERCIO E SERVIÇOS DE REFRIGERAÇÃO LTDA EPP</v>
          </cell>
          <cell r="H810" t="str">
            <v>S</v>
          </cell>
          <cell r="I810" t="str">
            <v>S</v>
          </cell>
          <cell r="J810" t="str">
            <v>00002528</v>
          </cell>
          <cell r="K810">
            <v>45597</v>
          </cell>
          <cell r="L810" t="str">
            <v>7I866REQ</v>
          </cell>
          <cell r="M810" t="str">
            <v>2611606 - Recife - PE</v>
          </cell>
          <cell r="N810">
            <v>4970</v>
          </cell>
        </row>
        <row r="811">
          <cell r="C811" t="str">
            <v>HOSPITAL PELÓPIDAS SILVEIRA - CG Nº 017/2022</v>
          </cell>
          <cell r="E811" t="str">
            <v>5.5 - Reparo e Manutenção de Máquinas e Equipamentos</v>
          </cell>
          <cell r="F811" t="str">
            <v xml:space="preserve">23.084.013/0001-91 </v>
          </cell>
          <cell r="G811" t="str">
            <v>LIFT SERVICOS DE CLIMATIZACAO EIRELI EPP</v>
          </cell>
          <cell r="H811" t="str">
            <v>S</v>
          </cell>
          <cell r="I811" t="str">
            <v>S</v>
          </cell>
          <cell r="J811" t="str">
            <v>5560</v>
          </cell>
          <cell r="K811">
            <v>45597</v>
          </cell>
          <cell r="L811" t="str">
            <v>QTQH40716</v>
          </cell>
          <cell r="M811" t="str">
            <v>PAULISTA - PE</v>
          </cell>
          <cell r="N811">
            <v>61391.47</v>
          </cell>
        </row>
        <row r="812">
          <cell r="C812" t="str">
            <v>HOSPITAL PELÓPIDAS SILVEIRA - CG Nº 017/2022</v>
          </cell>
          <cell r="E812" t="str">
            <v>5.5 - Reparo e Manutenção de Máquinas e Equipamentos</v>
          </cell>
          <cell r="F812" t="str">
            <v>92.753.268/0016-07</v>
          </cell>
          <cell r="G812" t="str">
            <v xml:space="preserve">STEMAC SA GRUPO GERADORES </v>
          </cell>
          <cell r="H812" t="str">
            <v>S</v>
          </cell>
          <cell r="I812" t="str">
            <v>S</v>
          </cell>
          <cell r="J812" t="str">
            <v>27603</v>
          </cell>
          <cell r="K812">
            <v>45597</v>
          </cell>
          <cell r="L812" t="str">
            <v>8327011124091815660927532682024117318505</v>
          </cell>
          <cell r="M812" t="str">
            <v>Santa Catarina</v>
          </cell>
          <cell r="N812">
            <v>4388.57</v>
          </cell>
        </row>
        <row r="813">
          <cell r="C813" t="str">
            <v>HOSPITAL PELÓPIDAS SILVEIRA - CG Nº 017/2022</v>
          </cell>
          <cell r="E813" t="str">
            <v>5.5 - Reparo e Manutenção de Máquinas e Equipamentos</v>
          </cell>
          <cell r="F813" t="str">
            <v xml:space="preserve">11.356.463/0001-07 </v>
          </cell>
          <cell r="G813" t="str">
            <v>LIMPEX - SERVICO DE LIMPEZA DE RESERVATORIO LTDA</v>
          </cell>
          <cell r="H813" t="str">
            <v>S</v>
          </cell>
          <cell r="I813" t="str">
            <v>S</v>
          </cell>
          <cell r="J813" t="str">
            <v>00001825</v>
          </cell>
          <cell r="K813">
            <v>45590</v>
          </cell>
          <cell r="L813" t="str">
            <v>GAMWSQHI</v>
          </cell>
          <cell r="M813" t="str">
            <v>2611606 - Recife - PE</v>
          </cell>
          <cell r="N813">
            <v>4445</v>
          </cell>
        </row>
        <row r="814">
          <cell r="C814" t="str">
            <v>HOSPITAL PELÓPIDAS SILVEIRA - CG Nº 017/2022</v>
          </cell>
          <cell r="E814" t="str">
            <v>5.5 - Reparo e Manutenção de Máquinas e Equipamentos</v>
          </cell>
          <cell r="F814" t="str">
            <v>29.049.538/0001-72</v>
          </cell>
          <cell r="G814" t="str">
            <v>WT SISTEMAS E MANUTENCOES LTDA</v>
          </cell>
          <cell r="H814" t="str">
            <v>S</v>
          </cell>
          <cell r="I814" t="str">
            <v>S</v>
          </cell>
          <cell r="J814" t="str">
            <v>000001644</v>
          </cell>
          <cell r="K814">
            <v>45569</v>
          </cell>
          <cell r="L814" t="str">
            <v>VKIB59151</v>
          </cell>
          <cell r="M814" t="str">
            <v>2607901 - Jaboatão dos Guararapes - PE</v>
          </cell>
          <cell r="N814">
            <v>1384.97</v>
          </cell>
        </row>
        <row r="815">
          <cell r="C815" t="str">
            <v>HOSPITAL PELÓPIDAS SILVEIRA - CG Nº 017/2022</v>
          </cell>
          <cell r="E815" t="str">
            <v>5.5 - Reparo e Manutenção de Máquinas e Equipamentos</v>
          </cell>
          <cell r="F815" t="str">
            <v>29.049.538/0001-72</v>
          </cell>
          <cell r="G815" t="str">
            <v>WT SISTEMAS E MANUTENCOES LTDA</v>
          </cell>
          <cell r="H815" t="str">
            <v>S</v>
          </cell>
          <cell r="I815" t="str">
            <v>S</v>
          </cell>
          <cell r="J815" t="str">
            <v>000001645</v>
          </cell>
          <cell r="K815">
            <v>45569</v>
          </cell>
          <cell r="L815" t="str">
            <v>ISVV66154</v>
          </cell>
          <cell r="M815" t="str">
            <v>2607901 - Jaboatão dos Guararapes - PE</v>
          </cell>
          <cell r="N815">
            <v>1926.76</v>
          </cell>
        </row>
        <row r="816">
          <cell r="C816" t="str">
            <v>HOSPITAL PELÓPIDAS SILVEIRA - CG Nº 017/2022</v>
          </cell>
          <cell r="E816" t="str">
            <v xml:space="preserve">5.7 - Reparo e Manutenção de Bens Movéis de Outras Naturezas </v>
          </cell>
          <cell r="F816" t="str">
            <v xml:space="preserve">12.682.965/0001-90 </v>
          </cell>
          <cell r="G816" t="str">
            <v>CARDOSO SERVICOS DE JARDINAGENS LTDA - ME</v>
          </cell>
          <cell r="H816" t="str">
            <v>S</v>
          </cell>
          <cell r="I816" t="str">
            <v>S</v>
          </cell>
          <cell r="J816" t="str">
            <v>000003412</v>
          </cell>
          <cell r="K816">
            <v>45608</v>
          </cell>
          <cell r="L816" t="str">
            <v>EKGZ09765</v>
          </cell>
          <cell r="M816" t="str">
            <v>2607901 - Jaboatão dos Guararapes - PE</v>
          </cell>
          <cell r="N816">
            <v>7600</v>
          </cell>
        </row>
        <row r="817">
          <cell r="C817" t="str">
            <v>HOSPITAL PELÓPIDAS SILVEIRA - CG Nº 017/2022</v>
          </cell>
          <cell r="E817" t="str">
            <v xml:space="preserve">5.7 - Reparo e Manutenção de Bens Movéis de Outras Naturezas </v>
          </cell>
          <cell r="F817" t="str">
            <v xml:space="preserve">13.370.698/0001-89 </v>
          </cell>
          <cell r="G817" t="str">
            <v>MR AMBIENTAL LTDA EPP</v>
          </cell>
          <cell r="H817" t="str">
            <v>S</v>
          </cell>
          <cell r="I817" t="str">
            <v>S</v>
          </cell>
          <cell r="J817" t="str">
            <v>00010841</v>
          </cell>
          <cell r="K817">
            <v>45586</v>
          </cell>
          <cell r="L817" t="str">
            <v>AP8GEIMV</v>
          </cell>
          <cell r="M817" t="str">
            <v>2611606 - Recife - PE</v>
          </cell>
          <cell r="N817">
            <v>590</v>
          </cell>
        </row>
        <row r="818">
          <cell r="C818" t="str">
            <v>HOSPITAL PELÓPIDAS SILVEIRA - CG Nº 017/2022</v>
          </cell>
          <cell r="E818" t="str">
            <v xml:space="preserve">5.7 - Reparo e Manutenção de Bens Movéis de Outras Naturezas </v>
          </cell>
          <cell r="F818" t="str">
            <v xml:space="preserve">24.050.462/0001-81 </v>
          </cell>
          <cell r="G818" t="str">
            <v>SUPREMA L LIMA SOLUCOES E LOCACOES LTDA ME</v>
          </cell>
          <cell r="H818" t="str">
            <v>S</v>
          </cell>
          <cell r="I818" t="str">
            <v>S</v>
          </cell>
          <cell r="J818" t="str">
            <v>00000807</v>
          </cell>
          <cell r="K818">
            <v>45596</v>
          </cell>
          <cell r="L818" t="str">
            <v>LH2HV1SK9</v>
          </cell>
          <cell r="M818" t="str">
            <v>ABREU E LIMA</v>
          </cell>
          <cell r="N818">
            <v>34170</v>
          </cell>
        </row>
        <row r="819">
          <cell r="C819" t="str">
            <v>HOSPITAL PELÓPIDAS SILVEIRA - CG Nº 017/2022</v>
          </cell>
          <cell r="E819" t="str">
            <v xml:space="preserve">5.7 - Reparo e Manutenção de Bens Movéis de Outras Naturezas </v>
          </cell>
          <cell r="F819" t="str">
            <v xml:space="preserve">90.347.840/0008-94 </v>
          </cell>
          <cell r="G819" t="str">
            <v>TK ELEVADORES BRASIL LTDA</v>
          </cell>
          <cell r="H819" t="str">
            <v>S</v>
          </cell>
          <cell r="I819" t="str">
            <v>S</v>
          </cell>
          <cell r="J819" t="str">
            <v>0000</v>
          </cell>
          <cell r="K819">
            <v>45566</v>
          </cell>
          <cell r="M819" t="str">
            <v>2611606 - Recife - PE</v>
          </cell>
          <cell r="N819">
            <v>12365.59</v>
          </cell>
        </row>
        <row r="820">
          <cell r="C820" t="str">
            <v>HOSPITAL PELÓPIDAS SILVEIRA - CG Nº 017/2022</v>
          </cell>
          <cell r="E820" t="str">
            <v>5.16 - Serviços Médico-Hospitalares, Odotonlogia e Laboratoriais</v>
          </cell>
          <cell r="F820" t="str">
            <v>24.973.173/0001-54</v>
          </cell>
          <cell r="G820" t="str">
            <v>ALMEIDA &amp; RODRIGUES SERVICOS DE SAUDE LTDA ME</v>
          </cell>
          <cell r="H820" t="str">
            <v>S</v>
          </cell>
          <cell r="I820" t="str">
            <v>S</v>
          </cell>
          <cell r="J820" t="str">
            <v>000003580</v>
          </cell>
          <cell r="K820">
            <v>45573</v>
          </cell>
          <cell r="L820" t="str">
            <v>BSTN28445</v>
          </cell>
          <cell r="M820" t="str">
            <v>GARANHUNS-PE</v>
          </cell>
          <cell r="N820">
            <v>6411.84</v>
          </cell>
        </row>
        <row r="821">
          <cell r="C821" t="str">
            <v>HOSPITAL PELÓPIDAS SILVEIRA - CG Nº 017/2022</v>
          </cell>
          <cell r="E821" t="str">
            <v>5.16 - Serviços Médico-Hospitalares, Odotonlogia e Laboratoriais</v>
          </cell>
          <cell r="F821" t="str">
            <v>43.135.817/0001-80</v>
          </cell>
          <cell r="G821" t="str">
            <v>CS MEDIC SERVICOS DE SAUDE LTDA</v>
          </cell>
          <cell r="H821" t="str">
            <v>S</v>
          </cell>
          <cell r="I821" t="str">
            <v>S</v>
          </cell>
          <cell r="J821" t="str">
            <v>000000467</v>
          </cell>
          <cell r="K821">
            <v>45581</v>
          </cell>
          <cell r="L821" t="str">
            <v>ATQK56625</v>
          </cell>
          <cell r="M821" t="str">
            <v>2609600 - Olinda - PE</v>
          </cell>
          <cell r="N821">
            <v>22167.32</v>
          </cell>
        </row>
        <row r="822">
          <cell r="C822" t="str">
            <v>HOSPITAL PELÓPIDAS SILVEIRA - CG Nº 017/2022</v>
          </cell>
          <cell r="E822" t="str">
            <v>5.16 - Serviços Médico-Hospitalares, Odotonlogia e Laboratoriais</v>
          </cell>
          <cell r="F822" t="str">
            <v xml:space="preserve">27.883.824/0001-03 </v>
          </cell>
          <cell r="G822" t="str">
            <v>ENDOCOR GESTAO HOSPITALAR LTDA</v>
          </cell>
          <cell r="H822" t="str">
            <v>S</v>
          </cell>
          <cell r="I822" t="str">
            <v>S</v>
          </cell>
          <cell r="J822" t="str">
            <v>000000509</v>
          </cell>
          <cell r="K822">
            <v>45574</v>
          </cell>
          <cell r="L822" t="str">
            <v>WOZW80691</v>
          </cell>
          <cell r="M822" t="str">
            <v>2609600 - Olinda - PE</v>
          </cell>
          <cell r="N822">
            <v>425</v>
          </cell>
        </row>
        <row r="823">
          <cell r="C823" t="str">
            <v>HOSPITAL PELÓPIDAS SILVEIRA - CG Nº 017/2022</v>
          </cell>
          <cell r="E823" t="str">
            <v>5.17 - Manutenção de Software, Certificação Digital e Microfilmagem</v>
          </cell>
          <cell r="F823" t="str">
            <v xml:space="preserve">07.358.108/0001-08 </v>
          </cell>
          <cell r="G823" t="str">
            <v>EVEO S.A.</v>
          </cell>
          <cell r="H823" t="str">
            <v>S</v>
          </cell>
          <cell r="I823" t="str">
            <v>S</v>
          </cell>
          <cell r="J823" t="str">
            <v>00054647</v>
          </cell>
          <cell r="K823">
            <v>45565</v>
          </cell>
          <cell r="L823" t="str">
            <v>MJEEFDM3</v>
          </cell>
          <cell r="M823" t="str">
            <v>35 -  São Paulo</v>
          </cell>
          <cell r="N823">
            <v>200.65</v>
          </cell>
        </row>
        <row r="824">
          <cell r="C824" t="str">
            <v>HOSPITAL PELÓPIDAS SILVEIRA - CG Nº 017/2022</v>
          </cell>
          <cell r="E824" t="str">
            <v>5.17 - Manutenção de Software, Certificação Digital e Microfilmagem</v>
          </cell>
          <cell r="F824" t="str">
            <v xml:space="preserve">07.358.108/0001-08 </v>
          </cell>
          <cell r="G824" t="str">
            <v>EVEO S.A.</v>
          </cell>
          <cell r="H824" t="str">
            <v>S</v>
          </cell>
          <cell r="I824" t="str">
            <v>S</v>
          </cell>
          <cell r="J824" t="str">
            <v>00055081</v>
          </cell>
          <cell r="K824">
            <v>45576</v>
          </cell>
          <cell r="L824" t="str">
            <v>EHXSEU2S</v>
          </cell>
          <cell r="M824" t="str">
            <v>35 -  São Paulo</v>
          </cell>
          <cell r="N824">
            <v>200.65</v>
          </cell>
        </row>
        <row r="825">
          <cell r="C825" t="str">
            <v>HOSPITAL PELÓPIDAS SILVEIRA - CG Nº 017/2022</v>
          </cell>
          <cell r="E825" t="str">
            <v>5.99 - Outros Serviços de Terceiros Pessoa Jurídica</v>
          </cell>
          <cell r="F825" t="str">
            <v xml:space="preserve">03.284.947/0001-60 </v>
          </cell>
          <cell r="G825" t="str">
            <v>GERMANDO GUERRA ME</v>
          </cell>
          <cell r="H825" t="str">
            <v>S</v>
          </cell>
          <cell r="I825" t="str">
            <v>S</v>
          </cell>
          <cell r="J825" t="str">
            <v>26391</v>
          </cell>
          <cell r="K825">
            <v>45566</v>
          </cell>
          <cell r="M825" t="str">
            <v>2611606 - Recife - PE</v>
          </cell>
          <cell r="N825">
            <v>294.45999999999998</v>
          </cell>
        </row>
        <row r="826">
          <cell r="C826" t="str">
            <v>HOSPITAL PELÓPIDAS SILVEIRA - CG Nº 017/2022</v>
          </cell>
          <cell r="E826" t="str">
            <v>5.16 - Serviços Médico-Hospitalares, Odotonlogia e Laboratoriais</v>
          </cell>
          <cell r="F826" t="str">
            <v>49159260/0001-01</v>
          </cell>
          <cell r="G826" t="str">
            <v>MEDVIDA ATIVIDADES MEDICAS LTDA</v>
          </cell>
          <cell r="H826" t="str">
            <v>S</v>
          </cell>
          <cell r="I826" t="str">
            <v>S</v>
          </cell>
          <cell r="J826" t="str">
            <v>000001751</v>
          </cell>
          <cell r="K826">
            <v>45621</v>
          </cell>
          <cell r="L826" t="str">
            <v>FLAS33306</v>
          </cell>
          <cell r="M826" t="str">
            <v>2609600 - Olinda - PE</v>
          </cell>
          <cell r="N826">
            <v>2003.12</v>
          </cell>
        </row>
        <row r="827">
          <cell r="C827" t="str">
            <v>HOSPITAL PELÓPIDAS SILVEIRA - CG Nº 017/2022</v>
          </cell>
          <cell r="E827" t="str">
            <v>5.16 - Serviços Médico-Hospitalares, Odotonlogia e Laboratoriais</v>
          </cell>
          <cell r="F827" t="str">
            <v xml:space="preserve">49.158.362/0001-02 </v>
          </cell>
          <cell r="G827" t="str">
            <v>ONIXMED ATIVIDADES MEDICAS LTDA</v>
          </cell>
          <cell r="H827" t="str">
            <v>S</v>
          </cell>
          <cell r="I827" t="str">
            <v>S</v>
          </cell>
          <cell r="J827" t="str">
            <v>000001484</v>
          </cell>
          <cell r="K827">
            <v>45572</v>
          </cell>
          <cell r="L827" t="str">
            <v>NUPX73107</v>
          </cell>
          <cell r="M827" t="str">
            <v>2609600 - Olinda - PE</v>
          </cell>
          <cell r="N827">
            <v>2003.11</v>
          </cell>
        </row>
        <row r="828">
          <cell r="C828" t="str">
            <v>HOSPITAL PELÓPIDAS SILVEIRA - CG Nº 017/2022</v>
          </cell>
          <cell r="E828" t="str">
            <v>5.16 - Serviços Médico-Hospitalares, Odotonlogia e Laboratoriais</v>
          </cell>
          <cell r="F828" t="str">
            <v xml:space="preserve">43.843.356/0001-08 </v>
          </cell>
          <cell r="G828" t="str">
            <v>SAUDEMED ATIVIDADES MÉDICAS LTDA</v>
          </cell>
          <cell r="H828" t="str">
            <v>S</v>
          </cell>
          <cell r="I828" t="str">
            <v>S</v>
          </cell>
          <cell r="J828" t="str">
            <v>000003511</v>
          </cell>
          <cell r="K828">
            <v>45589</v>
          </cell>
          <cell r="L828" t="str">
            <v>RGD25167</v>
          </cell>
          <cell r="M828" t="str">
            <v>2609600 - Olinda - PE</v>
          </cell>
          <cell r="N828">
            <v>22306.2</v>
          </cell>
        </row>
        <row r="829">
          <cell r="C829" t="str">
            <v>HOSPITAL PELÓPIDAS SILVEIRA - CG Nº 017/2022</v>
          </cell>
          <cell r="E829" t="str">
            <v>5.16 - Serviços Médico-Hospitalares, Odotonlogia e Laboratoriais</v>
          </cell>
          <cell r="F829" t="str">
            <v>49.158.209/000177</v>
          </cell>
          <cell r="G829" t="str">
            <v>PAMED ATIVIDADES MÉDICAS LTDA</v>
          </cell>
          <cell r="H829" t="str">
            <v>S</v>
          </cell>
          <cell r="I829" t="str">
            <v>S</v>
          </cell>
          <cell r="J829" t="str">
            <v>00000372</v>
          </cell>
          <cell r="K829">
            <v>45554</v>
          </cell>
          <cell r="L829" t="str">
            <v>H5PNBL7S</v>
          </cell>
          <cell r="M829" t="str">
            <v>2611606 - Recife - PE</v>
          </cell>
          <cell r="N829">
            <v>60691.98</v>
          </cell>
        </row>
        <row r="830">
          <cell r="C830" t="str">
            <v>HOSPITAL PELÓPIDAS SILVEIRA - CG Nº 017/2022</v>
          </cell>
          <cell r="E830" t="str">
            <v>5.16 - Serviços Médico-Hospitalares, Odotonlogia e Laboratoriais</v>
          </cell>
          <cell r="F830" t="str">
            <v>49.158.209/000177</v>
          </cell>
          <cell r="G830" t="str">
            <v>PAMED ATIVIDADES MÉDICAS LTDA</v>
          </cell>
          <cell r="H830" t="str">
            <v>S</v>
          </cell>
          <cell r="I830" t="str">
            <v>S</v>
          </cell>
          <cell r="J830" t="str">
            <v>00000452</v>
          </cell>
          <cell r="K830">
            <v>45589</v>
          </cell>
          <cell r="L830" t="str">
            <v>8QEGK8SB</v>
          </cell>
          <cell r="M830" t="str">
            <v>2611606 - Recife - PE</v>
          </cell>
          <cell r="N830">
            <v>7932.61</v>
          </cell>
        </row>
        <row r="831">
          <cell r="C831" t="str">
            <v>HOSPITAL PELÓPIDAS SILVEIRA - CG Nº 017/2022</v>
          </cell>
          <cell r="E831" t="str">
            <v>5.16 - Serviços Médico-Hospitalares, Odotonlogia e Laboratoriais</v>
          </cell>
          <cell r="F831" t="str">
            <v>29.758.485/0001-69</v>
          </cell>
          <cell r="G831" t="str">
            <v>PALM SERVIÇOS DE DIAGNOSTICOS LTDA</v>
          </cell>
          <cell r="H831" t="str">
            <v>S</v>
          </cell>
          <cell r="I831" t="str">
            <v>S</v>
          </cell>
          <cell r="J831" t="str">
            <v>00000771</v>
          </cell>
          <cell r="K831">
            <v>45621</v>
          </cell>
          <cell r="L831" t="str">
            <v>LMTTRBYY</v>
          </cell>
          <cell r="M831" t="str">
            <v>2611606 - Recife - PE</v>
          </cell>
          <cell r="N831">
            <v>170</v>
          </cell>
        </row>
        <row r="832">
          <cell r="C832" t="str">
            <v>HOSPITAL PELÓPIDAS SILVEIRA - CG Nº 017/2022</v>
          </cell>
          <cell r="E832" t="str">
            <v>5.16 - Serviços Médico-Hospitalares, Odotonlogia e Laboratoriais</v>
          </cell>
          <cell r="F832" t="str">
            <v xml:space="preserve">45.637.249/0001-40 </v>
          </cell>
          <cell r="G832" t="str">
            <v>STARMED ATIVIDADES MEDICAS LTDA</v>
          </cell>
          <cell r="H832" t="str">
            <v>S</v>
          </cell>
          <cell r="I832" t="str">
            <v>S</v>
          </cell>
          <cell r="J832" t="str">
            <v>00003366</v>
          </cell>
          <cell r="K832">
            <v>45582</v>
          </cell>
          <cell r="L832" t="str">
            <v>LZPY3ZWY</v>
          </cell>
          <cell r="M832" t="str">
            <v>2611606 - Recife - PE</v>
          </cell>
          <cell r="N832">
            <v>2003.12</v>
          </cell>
        </row>
        <row r="833">
          <cell r="C833" t="str">
            <v>HOSPITAL PELÓPIDAS SILVEIRA - CG Nº 017/2022</v>
          </cell>
          <cell r="E833" t="str">
            <v>5.5 - Reparo e Manutenção de Máquinas e Equipamentos</v>
          </cell>
          <cell r="F833" t="str">
            <v xml:space="preserve">92.753.268/0052-62 </v>
          </cell>
          <cell r="G833" t="str">
            <v>STEMAC SA GRUPOS GERADORES EM RECUPERAÇÃO JUDICIAL</v>
          </cell>
          <cell r="H833" t="str">
            <v>S</v>
          </cell>
          <cell r="I833" t="str">
            <v>S</v>
          </cell>
          <cell r="J833" t="str">
            <v>0000011167</v>
          </cell>
          <cell r="K833">
            <v>45506</v>
          </cell>
          <cell r="L833" t="str">
            <v>51ee9834</v>
          </cell>
          <cell r="M833" t="str">
            <v>ITUMBIARA - GO</v>
          </cell>
          <cell r="N833">
            <v>420.51</v>
          </cell>
        </row>
        <row r="834">
          <cell r="C834" t="str">
            <v>HOSPITAL PELÓPIDAS SILVEIRA - CG Nº 017/2022</v>
          </cell>
          <cell r="E834" t="str">
            <v>5.17 - Manutenção de Software, Certificação Digital e Microfilmagem</v>
          </cell>
          <cell r="F834" t="str">
            <v xml:space="preserve">53.113.791/0001-22 </v>
          </cell>
          <cell r="G834" t="str">
            <v>TOTVS S.A.</v>
          </cell>
          <cell r="H834" t="str">
            <v>S</v>
          </cell>
          <cell r="I834" t="str">
            <v>S</v>
          </cell>
          <cell r="J834" t="str">
            <v>03848441</v>
          </cell>
          <cell r="K834">
            <v>45449</v>
          </cell>
          <cell r="L834" t="str">
            <v>JMDU7KAX</v>
          </cell>
          <cell r="M834" t="str">
            <v>35 -  São Paulo</v>
          </cell>
          <cell r="N834">
            <v>1431.6</v>
          </cell>
        </row>
        <row r="835">
          <cell r="C835" t="str">
            <v>HOSPITAL PELÓPIDAS SILVEIRA - CG Nº 017/2022</v>
          </cell>
          <cell r="E835" t="str">
            <v>5.17 - Manutenção de Software, Certificação Digital e Microfilmagem</v>
          </cell>
          <cell r="F835" t="str">
            <v xml:space="preserve">53.113.791/0001-22 </v>
          </cell>
          <cell r="G835" t="str">
            <v>TOTVS S.A.</v>
          </cell>
          <cell r="H835" t="str">
            <v>S</v>
          </cell>
          <cell r="I835" t="str">
            <v>S</v>
          </cell>
          <cell r="J835" t="str">
            <v>03871491</v>
          </cell>
          <cell r="K835">
            <v>45476</v>
          </cell>
          <cell r="L835" t="str">
            <v>I3W1ZRTF</v>
          </cell>
          <cell r="M835" t="str">
            <v>35 -  São Paulo</v>
          </cell>
          <cell r="N835">
            <v>1431.6</v>
          </cell>
        </row>
        <row r="836">
          <cell r="C836" t="str">
            <v>HOSPITAL PELÓPIDAS SILVEIRA - CG Nº 017/2022</v>
          </cell>
          <cell r="E836" t="str">
            <v>5.17 - Manutenção de Software, Certificação Digital e Microfilmagem</v>
          </cell>
          <cell r="F836" t="str">
            <v xml:space="preserve">53.113.791/0001-22 </v>
          </cell>
          <cell r="G836" t="str">
            <v>TOTVS S.A.</v>
          </cell>
          <cell r="H836" t="str">
            <v>S</v>
          </cell>
          <cell r="I836" t="str">
            <v>S</v>
          </cell>
          <cell r="J836" t="str">
            <v>03884906</v>
          </cell>
          <cell r="K836">
            <v>45485</v>
          </cell>
          <cell r="L836" t="str">
            <v>5RTA6MIL</v>
          </cell>
          <cell r="M836" t="str">
            <v>35 -  São Paulo</v>
          </cell>
          <cell r="N836">
            <v>1318.8</v>
          </cell>
        </row>
        <row r="837">
          <cell r="C837" t="str">
            <v>HOSPITAL PELÓPIDAS SILVEIRA - CG Nº 017/2022</v>
          </cell>
          <cell r="E837" t="str">
            <v>5.17 - Manutenção de Software, Certificação Digital e Microfilmagem</v>
          </cell>
          <cell r="F837" t="str">
            <v xml:space="preserve">53.113.791/0001-22 </v>
          </cell>
          <cell r="G837" t="str">
            <v>TOTVS S.A.</v>
          </cell>
          <cell r="H837" t="str">
            <v>S</v>
          </cell>
          <cell r="I837" t="str">
            <v>S</v>
          </cell>
          <cell r="J837" t="str">
            <v>03884948</v>
          </cell>
          <cell r="K837">
            <v>45485</v>
          </cell>
          <cell r="L837" t="str">
            <v>3SQ7LTLZ</v>
          </cell>
          <cell r="M837" t="str">
            <v>35 -  São Paulo</v>
          </cell>
          <cell r="N837">
            <v>1288.93</v>
          </cell>
        </row>
        <row r="838">
          <cell r="C838" t="str">
            <v>HOSPITAL PELÓPIDAS SILVEIRA - CG Nº 017/2022</v>
          </cell>
          <cell r="E838" t="str">
            <v>5.17 - Manutenção de Software, Certificação Digital e Microfilmagem</v>
          </cell>
          <cell r="F838" t="str">
            <v xml:space="preserve">53.113.791/0001-22 </v>
          </cell>
          <cell r="G838" t="str">
            <v>TOTVS S.A.</v>
          </cell>
          <cell r="H838" t="str">
            <v>S</v>
          </cell>
          <cell r="I838" t="str">
            <v>S</v>
          </cell>
          <cell r="J838" t="str">
            <v>03895437</v>
          </cell>
          <cell r="K838">
            <v>45506</v>
          </cell>
          <cell r="L838" t="str">
            <v>BDS4P4BU</v>
          </cell>
          <cell r="M838" t="str">
            <v>35 -  São Paulo</v>
          </cell>
          <cell r="N838">
            <v>1431.6</v>
          </cell>
        </row>
        <row r="839">
          <cell r="C839" t="str">
            <v>HOSPITAL PELÓPIDAS SILVEIRA - CG Nº 017/2022</v>
          </cell>
          <cell r="E839" t="str">
            <v>5.17 - Manutenção de Software, Certificação Digital e Microfilmagem</v>
          </cell>
          <cell r="F839" t="str">
            <v xml:space="preserve">53.113.791/0001-22 </v>
          </cell>
          <cell r="G839" t="str">
            <v>TOTVS S.A.</v>
          </cell>
          <cell r="H839" t="str">
            <v>S</v>
          </cell>
          <cell r="I839" t="str">
            <v>S</v>
          </cell>
          <cell r="J839" t="str">
            <v>03895481</v>
          </cell>
          <cell r="K839">
            <v>45506</v>
          </cell>
          <cell r="L839" t="str">
            <v>JXETHVRY</v>
          </cell>
          <cell r="M839" t="str">
            <v>35 -  São Paulo</v>
          </cell>
          <cell r="N839">
            <v>283.72000000000003</v>
          </cell>
        </row>
        <row r="840">
          <cell r="C840" t="str">
            <v>HOSPITAL PELÓPIDAS SILVEIRA - CG Nº 017/2022</v>
          </cell>
          <cell r="E840" t="str">
            <v>5.17 - Manutenção de Software, Certificação Digital e Microfilmagem</v>
          </cell>
          <cell r="F840" t="str">
            <v xml:space="preserve">53.113.791/0001-22 </v>
          </cell>
          <cell r="G840" t="str">
            <v>TOTVS S.A.</v>
          </cell>
          <cell r="H840" t="str">
            <v>S</v>
          </cell>
          <cell r="I840" t="str">
            <v>S</v>
          </cell>
          <cell r="J840" t="str">
            <v>03895514</v>
          </cell>
          <cell r="K840">
            <v>45506</v>
          </cell>
          <cell r="L840" t="str">
            <v>LEKZRK4H</v>
          </cell>
          <cell r="M840" t="str">
            <v>35 -  São Paulo</v>
          </cell>
          <cell r="N840">
            <v>6009.5</v>
          </cell>
        </row>
        <row r="841">
          <cell r="C841" t="str">
            <v>HOSPITAL PELÓPIDAS SILVEIRA - CG Nº 017/2022</v>
          </cell>
          <cell r="E841" t="str">
            <v>5.17 - Manutenção de Software, Certificação Digital e Microfilmagem</v>
          </cell>
          <cell r="F841" t="str">
            <v xml:space="preserve">53.113.791/0001-22 </v>
          </cell>
          <cell r="G841" t="str">
            <v>TOTVS S.A.</v>
          </cell>
          <cell r="H841" t="str">
            <v>S</v>
          </cell>
          <cell r="I841" t="str">
            <v>S</v>
          </cell>
          <cell r="J841" t="str">
            <v>03895591</v>
          </cell>
          <cell r="K841">
            <v>45506</v>
          </cell>
          <cell r="L841" t="str">
            <v>PJX9QBGZ</v>
          </cell>
          <cell r="M841" t="str">
            <v>35 -  São Paulo</v>
          </cell>
          <cell r="N841">
            <v>164.07</v>
          </cell>
        </row>
        <row r="842">
          <cell r="C842" t="str">
            <v>HOSPITAL PELÓPIDAS SILVEIRA - CG Nº 017/2022</v>
          </cell>
          <cell r="E842" t="str">
            <v>5.17 - Manutenção de Software, Certificação Digital e Microfilmagem</v>
          </cell>
          <cell r="F842" t="str">
            <v xml:space="preserve">53.113.791/0001-22 </v>
          </cell>
          <cell r="G842" t="str">
            <v>TOTVS S.A.</v>
          </cell>
          <cell r="H842" t="str">
            <v>S</v>
          </cell>
          <cell r="I842" t="str">
            <v>S</v>
          </cell>
          <cell r="J842" t="str">
            <v>03908842</v>
          </cell>
          <cell r="K842">
            <v>45518</v>
          </cell>
          <cell r="L842" t="str">
            <v>HCAHLGQN</v>
          </cell>
          <cell r="M842" t="str">
            <v>35 -  São Paulo</v>
          </cell>
          <cell r="N842">
            <v>1318.8</v>
          </cell>
        </row>
        <row r="843">
          <cell r="C843" t="str">
            <v>HOSPITAL PELÓPIDAS SILVEIRA - CG Nº 017/2022</v>
          </cell>
          <cell r="E843" t="str">
            <v>5.17 - Manutenção de Software, Certificação Digital e Microfilmagem</v>
          </cell>
          <cell r="F843" t="str">
            <v xml:space="preserve">53.113.791/0001-22 </v>
          </cell>
          <cell r="G843" t="str">
            <v>TOTVS S.A.</v>
          </cell>
          <cell r="H843" t="str">
            <v>S</v>
          </cell>
          <cell r="I843" t="str">
            <v>S</v>
          </cell>
          <cell r="J843" t="str">
            <v>03908868</v>
          </cell>
          <cell r="K843">
            <v>45518</v>
          </cell>
          <cell r="L843" t="str">
            <v>ULYW9KEI</v>
          </cell>
          <cell r="M843" t="str">
            <v>35 -  São Paulo</v>
          </cell>
          <cell r="N843">
            <v>1288.93</v>
          </cell>
        </row>
        <row r="844">
          <cell r="C844" t="str">
            <v>HOSPITAL PELÓPIDAS SILVEIRA - CG Nº 017/2022</v>
          </cell>
          <cell r="E844" t="str">
            <v>5.17 - Manutenção de Software, Certificação Digital e Microfilmagem</v>
          </cell>
          <cell r="F844" t="str">
            <v xml:space="preserve">53.113.791/0001-22 </v>
          </cell>
          <cell r="G844" t="str">
            <v>TOTVS S.A.</v>
          </cell>
          <cell r="H844" t="str">
            <v>S</v>
          </cell>
          <cell r="I844" t="str">
            <v>S</v>
          </cell>
          <cell r="J844" t="str">
            <v>03820843</v>
          </cell>
          <cell r="K844">
            <v>45541</v>
          </cell>
          <cell r="L844" t="str">
            <v>FYLCDY5A</v>
          </cell>
          <cell r="M844" t="str">
            <v>35 -  São Paulo</v>
          </cell>
          <cell r="N844">
            <v>1259.8</v>
          </cell>
        </row>
        <row r="845">
          <cell r="C845" t="str">
            <v>HOSPITAL PELÓPIDAS SILVEIRA - CG Nº 017/2022</v>
          </cell>
          <cell r="E845" t="str">
            <v>5.17 - Manutenção de Software, Certificação Digital e Microfilmagem</v>
          </cell>
          <cell r="F845" t="str">
            <v xml:space="preserve">53.113.791/0001-22 </v>
          </cell>
          <cell r="G845" t="str">
            <v>TOTVS S.A.</v>
          </cell>
          <cell r="H845" t="str">
            <v>S</v>
          </cell>
          <cell r="I845" t="str">
            <v>S</v>
          </cell>
          <cell r="J845" t="str">
            <v>03921066</v>
          </cell>
          <cell r="K845">
            <v>45541</v>
          </cell>
          <cell r="L845" t="str">
            <v>V4ZXRNCJ</v>
          </cell>
          <cell r="M845" t="str">
            <v>35 -  São Paulo</v>
          </cell>
          <cell r="N845">
            <v>8187.53</v>
          </cell>
        </row>
        <row r="846">
          <cell r="C846" t="str">
            <v>HOSPITAL PELÓPIDAS SILVEIRA - CG Nº 017/2022</v>
          </cell>
          <cell r="E846" t="str">
            <v>5.17 - Manutenção de Software, Certificação Digital e Microfilmagem</v>
          </cell>
          <cell r="F846" t="str">
            <v xml:space="preserve">53.113.791/0001-22 </v>
          </cell>
          <cell r="G846" t="str">
            <v>TOTVS S.A.</v>
          </cell>
          <cell r="H846" t="str">
            <v>S</v>
          </cell>
          <cell r="I846" t="str">
            <v>S</v>
          </cell>
          <cell r="J846" t="str">
            <v>03932967</v>
          </cell>
          <cell r="K846">
            <v>45548</v>
          </cell>
          <cell r="L846" t="str">
            <v>E3BLBV6S</v>
          </cell>
          <cell r="M846" t="str">
            <v>35 -  São Paulo</v>
          </cell>
          <cell r="N846">
            <v>1318.8</v>
          </cell>
        </row>
        <row r="847">
          <cell r="C847" t="str">
            <v>HOSPITAL PELÓPIDAS SILVEIRA - CG Nº 017/2022</v>
          </cell>
          <cell r="E847" t="str">
            <v>5.17 - Manutenção de Software, Certificação Digital e Microfilmagem</v>
          </cell>
          <cell r="F847" t="str">
            <v xml:space="preserve">53.113.791/0001-22 </v>
          </cell>
          <cell r="G847" t="str">
            <v>TOTVS S.A.</v>
          </cell>
          <cell r="H847" t="str">
            <v>S</v>
          </cell>
          <cell r="I847" t="str">
            <v>S</v>
          </cell>
          <cell r="J847" t="str">
            <v>03933079</v>
          </cell>
          <cell r="K847">
            <v>45548</v>
          </cell>
          <cell r="L847" t="str">
            <v>J5ZPY9WT</v>
          </cell>
          <cell r="M847" t="str">
            <v>35 -  São Paulo</v>
          </cell>
          <cell r="N847">
            <v>1288.93</v>
          </cell>
        </row>
        <row r="848">
          <cell r="C848" t="str">
            <v>HOSPITAL PELÓPIDAS SILVEIRA - CG Nº 017/2022</v>
          </cell>
          <cell r="E848" t="str">
            <v>5.17 - Manutenção de Software, Certificação Digital e Microfilmagem</v>
          </cell>
          <cell r="F848" t="str">
            <v xml:space="preserve">53.113.791/0001-22 </v>
          </cell>
          <cell r="G848" t="str">
            <v>TOTVS S.A.</v>
          </cell>
          <cell r="H848" t="str">
            <v>S</v>
          </cell>
          <cell r="I848" t="str">
            <v>S</v>
          </cell>
          <cell r="J848" t="str">
            <v>03941669</v>
          </cell>
          <cell r="K848">
            <v>45559</v>
          </cell>
          <cell r="L848" t="str">
            <v>TEEGDGMK</v>
          </cell>
          <cell r="M848" t="str">
            <v>35 -  São Paulo</v>
          </cell>
          <cell r="N848">
            <v>534.63</v>
          </cell>
        </row>
        <row r="849">
          <cell r="C849" t="str">
            <v>HOSPITAL PELÓPIDAS SILVEIRA - CG Nº 017/2022</v>
          </cell>
          <cell r="E849" t="str">
            <v>5.17 - Manutenção de Software, Certificação Digital e Microfilmagem</v>
          </cell>
          <cell r="F849" t="str">
            <v xml:space="preserve">53.113.791/0001-22 </v>
          </cell>
          <cell r="G849" t="str">
            <v>TOTVS S.A.</v>
          </cell>
          <cell r="H849" t="str">
            <v>S</v>
          </cell>
          <cell r="I849" t="str">
            <v>S</v>
          </cell>
          <cell r="J849" t="str">
            <v>03941686</v>
          </cell>
          <cell r="K849">
            <v>45559</v>
          </cell>
          <cell r="L849" t="str">
            <v>XAE7XRXN</v>
          </cell>
          <cell r="M849" t="str">
            <v>35 -  São Paulo</v>
          </cell>
          <cell r="N849">
            <v>821.07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9039744002723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3823.16</v>
      </c>
    </row>
    <row r="3" spans="1:12" s="8" customFormat="1" ht="19.5" customHeight="1" x14ac:dyDescent="0.2">
      <c r="A3" s="3">
        <f>IFERROR(VLOOKUP(B3,'[1]DADOS (OCULTAR)'!$Q$3:$S$136,3,0),"")</f>
        <v>9039744002723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00000</v>
      </c>
      <c r="I3" s="6">
        <f>IF('[1]TCE - ANEXO IV - Preencher'!K12="","",'[1]TCE - ANEXO IV - Preencher'!K12)</f>
        <v>45566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105838.56</v>
      </c>
    </row>
    <row r="4" spans="1:12" s="8" customFormat="1" ht="19.5" customHeight="1" x14ac:dyDescent="0.2">
      <c r="A4" s="3">
        <f>IFERROR(VLOOKUP(B4,'[1]DADOS (OCULTAR)'!$Q$3:$S$136,3,0),"")</f>
        <v>9039744002723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09.039.744/0027-23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00000</v>
      </c>
      <c r="I4" s="6">
        <f>IF('[1]TCE - ANEXO IV - Preencher'!K13="","",'[1]TCE - ANEXO IV - Preencher'!K13)</f>
        <v>45566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125894.75</v>
      </c>
    </row>
    <row r="5" spans="1:12" s="8" customFormat="1" ht="19.5" customHeight="1" x14ac:dyDescent="0.2">
      <c r="A5" s="3">
        <f>IFERROR(VLOOKUP(B5,'[1]DADOS (OCULTAR)'!$Q$3:$S$136,3,0),"")</f>
        <v>9039744002723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 t="str">
        <f>'[1]TCE - ANEXO IV - Preencher'!F14</f>
        <v>24.436.602/0001-54</v>
      </c>
      <c r="E5" s="5" t="str">
        <f>'[1]TCE - ANEXO IV - Preencher'!G14</f>
        <v>ART CIRURGICA COMERCIO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000141727</v>
      </c>
      <c r="I5" s="6" t="str">
        <f>IF('[1]TCE - ANEXO IV - Preencher'!K14="","",'[1]TCE - ANEXO IV - Preencher'!K14)</f>
        <v>30/10/2024</v>
      </c>
      <c r="J5" s="5" t="str">
        <f>'[1]TCE - ANEXO IV - Preencher'!L14</f>
        <v>26241024436602000154550010001417271143751003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9278</v>
      </c>
    </row>
    <row r="6" spans="1:12" s="8" customFormat="1" ht="19.5" customHeight="1" x14ac:dyDescent="0.2">
      <c r="A6" s="3">
        <f>IFERROR(VLOOKUP(B6,'[1]DADOS (OCULTAR)'!$Q$3:$S$136,3,0),"")</f>
        <v>9039744002723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 t="str">
        <f>'[1]TCE - ANEXO IV - Preencher'!F15</f>
        <v>05.011.743/0001-80</v>
      </c>
      <c r="E6" s="5" t="str">
        <f>'[1]TCE - ANEXO IV - Preencher'!G15</f>
        <v>ASTECH REPRESENTACOES ASSISTENCIA E COMERCIO DE PRODUTOS HOSPITALAR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7984</v>
      </c>
      <c r="I6" s="6" t="str">
        <f>IF('[1]TCE - ANEXO IV - Preencher'!K15="","",'[1]TCE - ANEXO IV - Preencher'!K15)</f>
        <v>08/10/2024</v>
      </c>
      <c r="J6" s="5" t="str">
        <f>'[1]TCE - ANEXO IV - Preencher'!L15</f>
        <v>26241005011743000180550010000079841478081472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1990</v>
      </c>
    </row>
    <row r="7" spans="1:12" s="8" customFormat="1" ht="19.5" customHeight="1" x14ac:dyDescent="0.2">
      <c r="A7" s="3">
        <f>IFERROR(VLOOKUP(B7,'[1]DADOS (OCULTAR)'!$Q$3:$S$136,3,0),"")</f>
        <v>9039744002723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 t="str">
        <f>'[1]TCE - ANEXO IV - Preencher'!F16</f>
        <v>21.939.878/0001-67</v>
      </c>
      <c r="E7" s="5" t="str">
        <f>'[1]TCE - ANEXO IV - Preencher'!G16</f>
        <v>BEM ESTAR PRODUTOS FARMACEUTICOS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000009200</v>
      </c>
      <c r="I7" s="6" t="str">
        <f>IF('[1]TCE - ANEXO IV - Preencher'!K16="","",'[1]TCE - ANEXO IV - Preencher'!K16)</f>
        <v>28/10/2024</v>
      </c>
      <c r="J7" s="5" t="str">
        <f>'[1]TCE - ANEXO IV - Preencher'!L16</f>
        <v>26241021939878000167550010000092001112240003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542.79999999999995</v>
      </c>
    </row>
    <row r="8" spans="1:12" s="8" customFormat="1" ht="19.5" customHeight="1" x14ac:dyDescent="0.2">
      <c r="A8" s="3">
        <f>IFERROR(VLOOKUP(B8,'[1]DADOS (OCULTAR)'!$Q$3:$S$136,3,0),"")</f>
        <v>9039744002723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 t="str">
        <f>'[1]TCE - ANEXO IV - Preencher'!F17</f>
        <v>48.495.866/0001-47</v>
      </c>
      <c r="E8" s="5" t="str">
        <f>'[1]TCE - ANEXO IV - Preencher'!G17</f>
        <v>BEMED COMERCIO ATACADISTA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2383</v>
      </c>
      <c r="I8" s="6" t="str">
        <f>IF('[1]TCE - ANEXO IV - Preencher'!K17="","",'[1]TCE - ANEXO IV - Preencher'!K17)</f>
        <v>09/10/2024</v>
      </c>
      <c r="J8" s="5" t="str">
        <f>'[1]TCE - ANEXO IV - Preencher'!L17</f>
        <v>26241048495866000147550010000023831302573425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672</v>
      </c>
    </row>
    <row r="9" spans="1:12" s="8" customFormat="1" ht="19.5" customHeight="1" x14ac:dyDescent="0.2">
      <c r="A9" s="3">
        <f>IFERROR(VLOOKUP(B9,'[1]DADOS (OCULTAR)'!$Q$3:$S$136,3,0),"")</f>
        <v>9039744002723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 t="str">
        <f>'[1]TCE - ANEXO IV - Preencher'!F18</f>
        <v>34.354.953/0001-70</v>
      </c>
      <c r="E9" s="5" t="str">
        <f>'[1]TCE - ANEXO IV - Preencher'!G18</f>
        <v>BHFIOS PRODUTOS MEDICOS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000001609</v>
      </c>
      <c r="I9" s="6" t="str">
        <f>IF('[1]TCE - ANEXO IV - Preencher'!K18="","",'[1]TCE - ANEXO IV - Preencher'!K18)</f>
        <v>26/10/2024</v>
      </c>
      <c r="J9" s="5" t="str">
        <f>'[1]TCE - ANEXO IV - Preencher'!L18</f>
        <v>31241034354953000170550010000016091000744558</v>
      </c>
      <c r="K9" s="5" t="str">
        <f>IF(F9="B",LEFT('[1]TCE - ANEXO IV - Preencher'!M18,2),IF(F9="S",LEFT('[1]TCE - ANEXO IV - Preencher'!M18,7),IF('[1]TCE - ANEXO IV - Preencher'!H18="","")))</f>
        <v>31</v>
      </c>
      <c r="L9" s="7">
        <f>'[1]TCE - ANEXO IV - Preencher'!N18</f>
        <v>1555.2</v>
      </c>
    </row>
    <row r="10" spans="1:12" s="8" customFormat="1" ht="19.5" customHeight="1" x14ac:dyDescent="0.2">
      <c r="A10" s="3">
        <f>IFERROR(VLOOKUP(B10,'[1]DADOS (OCULTAR)'!$Q$3:$S$136,3,0),"")</f>
        <v>9039744002723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 t="str">
        <f>'[1]TCE - ANEXO IV - Preencher'!F19</f>
        <v>40.175.705/0001-64</v>
      </c>
      <c r="E10" s="5" t="str">
        <f>'[1]TCE - ANEXO IV - Preencher'!G19</f>
        <v>CEI COMERCIO EXP E IMP DE MAT MED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000247574</v>
      </c>
      <c r="I10" s="6" t="str">
        <f>IF('[1]TCE - ANEXO IV - Preencher'!K19="","",'[1]TCE - ANEXO IV - Preencher'!K19)</f>
        <v>02/10/2024</v>
      </c>
      <c r="J10" s="5" t="str">
        <f>'[1]TCE - ANEXO IV - Preencher'!L19</f>
        <v>52241040175705000164550010002475741215885093</v>
      </c>
      <c r="K10" s="5" t="str">
        <f>IF(F10="B",LEFT('[1]TCE - ANEXO IV - Preencher'!M19,2),IF(F10="S",LEFT('[1]TCE - ANEXO IV - Preencher'!M19,7),IF('[1]TCE - ANEXO IV - Preencher'!H19="","")))</f>
        <v>52</v>
      </c>
      <c r="L10" s="7">
        <f>'[1]TCE - ANEXO IV - Preencher'!N19</f>
        <v>14016</v>
      </c>
    </row>
    <row r="11" spans="1:12" s="8" customFormat="1" ht="19.5" customHeight="1" x14ac:dyDescent="0.2">
      <c r="A11" s="3">
        <f>IFERROR(VLOOKUP(B11,'[1]DADOS (OCULTAR)'!$Q$3:$S$136,3,0),"")</f>
        <v>9039744002723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 t="str">
        <f>'[1]TCE - ANEXO IV - Preencher'!F20</f>
        <v>61.418.042/0001-31</v>
      </c>
      <c r="E11" s="5" t="str">
        <f>'[1]TCE - ANEXO IV - Preencher'!G20</f>
        <v>CIRURGICA FERNANDES COMERCIO DE MATERIAIS CIRURGICOS E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1785369</v>
      </c>
      <c r="I11" s="6" t="str">
        <f>IF('[1]TCE - ANEXO IV - Preencher'!K20="","",'[1]TCE - ANEXO IV - Preencher'!K20)</f>
        <v>24/10/2024</v>
      </c>
      <c r="J11" s="5" t="str">
        <f>'[1]TCE - ANEXO IV - Preencher'!L20</f>
        <v>35241061418042000131550040017853691233358830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1396.78</v>
      </c>
    </row>
    <row r="12" spans="1:12" s="8" customFormat="1" ht="19.5" customHeight="1" x14ac:dyDescent="0.2">
      <c r="A12" s="3">
        <f>IFERROR(VLOOKUP(B12,'[1]DADOS (OCULTAR)'!$Q$3:$S$136,3,0),"")</f>
        <v>9039744002723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 t="str">
        <f>'[1]TCE - ANEXO IV - Preencher'!F21</f>
        <v>08.674.752/0003-01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000039161</v>
      </c>
      <c r="I12" s="6" t="str">
        <f>IF('[1]TCE - ANEXO IV - Preencher'!K21="","",'[1]TCE - ANEXO IV - Preencher'!K21)</f>
        <v>03/10/2024</v>
      </c>
      <c r="J12" s="5" t="str">
        <f>'[1]TCE - ANEXO IV - Preencher'!L21</f>
        <v>26241008674752000301550010000391611332015275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3891.22</v>
      </c>
    </row>
    <row r="13" spans="1:12" s="8" customFormat="1" ht="19.5" customHeight="1" x14ac:dyDescent="0.2">
      <c r="A13" s="3">
        <f>IFERROR(VLOOKUP(B13,'[1]DADOS (OCULTAR)'!$Q$3:$S$136,3,0),"")</f>
        <v>9039744002723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 t="str">
        <f>'[1]TCE - ANEXO IV - Preencher'!F22</f>
        <v>08.674.752/0003-01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000039343</v>
      </c>
      <c r="I13" s="6" t="str">
        <f>IF('[1]TCE - ANEXO IV - Preencher'!K22="","",'[1]TCE - ANEXO IV - Preencher'!K22)</f>
        <v>09/10/2024</v>
      </c>
      <c r="J13" s="5" t="str">
        <f>'[1]TCE - ANEXO IV - Preencher'!L22</f>
        <v>26241008674752000301550010000393431696907280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1963.5</v>
      </c>
    </row>
    <row r="14" spans="1:12" s="8" customFormat="1" ht="19.5" customHeight="1" x14ac:dyDescent="0.2">
      <c r="A14" s="3">
        <f>IFERROR(VLOOKUP(B14,'[1]DADOS (OCULTAR)'!$Q$3:$S$136,3,0),"")</f>
        <v>9039744002723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 t="str">
        <f>'[1]TCE - ANEXO IV - Preencher'!F23</f>
        <v>08.674.752/0003-01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000039779</v>
      </c>
      <c r="I14" s="6" t="str">
        <f>IF('[1]TCE - ANEXO IV - Preencher'!K23="","",'[1]TCE - ANEXO IV - Preencher'!K23)</f>
        <v>24/10/2024</v>
      </c>
      <c r="J14" s="5" t="str">
        <f>'[1]TCE - ANEXO IV - Preencher'!L23</f>
        <v>26241008674752000301550010000397791155132751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1297</v>
      </c>
    </row>
    <row r="15" spans="1:12" s="8" customFormat="1" ht="19.5" customHeight="1" x14ac:dyDescent="0.2">
      <c r="A15" s="3">
        <f>IFERROR(VLOOKUP(B15,'[1]DADOS (OCULTAR)'!$Q$3:$S$136,3,0),"")</f>
        <v>9039744002723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 t="str">
        <f>'[1]TCE - ANEXO IV - Preencher'!F24</f>
        <v>08.674.752/0003-01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000039917</v>
      </c>
      <c r="I15" s="6" t="str">
        <f>IF('[1]TCE - ANEXO IV - Preencher'!K24="","",'[1]TCE - ANEXO IV - Preencher'!K24)</f>
        <v>29/10/2024</v>
      </c>
      <c r="J15" s="5" t="str">
        <f>'[1]TCE - ANEXO IV - Preencher'!L24</f>
        <v>26241008674752000301550010000399171222292849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15375.6</v>
      </c>
    </row>
    <row r="16" spans="1:12" s="8" customFormat="1" ht="19.5" customHeight="1" x14ac:dyDescent="0.2">
      <c r="A16" s="3">
        <f>IFERROR(VLOOKUP(B16,'[1]DADOS (OCULTAR)'!$Q$3:$S$136,3,0),"")</f>
        <v>9039744002723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 t="str">
        <f>'[1]TCE - ANEXO IV - Preencher'!F25</f>
        <v>08.674.752/0001-40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000213580</v>
      </c>
      <c r="I16" s="6" t="str">
        <f>IF('[1]TCE - ANEXO IV - Preencher'!K25="","",'[1]TCE - ANEXO IV - Preencher'!K25)</f>
        <v>09/10/2024</v>
      </c>
      <c r="J16" s="5" t="str">
        <f>'[1]TCE - ANEXO IV - Preencher'!L25</f>
        <v>26241008674752000140550010002135801784153972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4913.7</v>
      </c>
    </row>
    <row r="17" spans="1:12" s="8" customFormat="1" ht="19.5" customHeight="1" x14ac:dyDescent="0.2">
      <c r="A17" s="3">
        <f>IFERROR(VLOOKUP(B17,'[1]DADOS (OCULTAR)'!$Q$3:$S$136,3,0),"")</f>
        <v>9039744002723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 t="str">
        <f>'[1]TCE - ANEXO IV - Preencher'!F26</f>
        <v>08.674.752/0001-40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000213977</v>
      </c>
      <c r="I17" s="6" t="str">
        <f>IF('[1]TCE - ANEXO IV - Preencher'!K26="","",'[1]TCE - ANEXO IV - Preencher'!K26)</f>
        <v>11/10/2024</v>
      </c>
      <c r="J17" s="5" t="str">
        <f>'[1]TCE - ANEXO IV - Preencher'!L26</f>
        <v>26241008674752000140550010002139771478439097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8811</v>
      </c>
    </row>
    <row r="18" spans="1:12" s="8" customFormat="1" ht="19.5" customHeight="1" x14ac:dyDescent="0.2">
      <c r="A18" s="3">
        <f>IFERROR(VLOOKUP(B18,'[1]DADOS (OCULTAR)'!$Q$3:$S$136,3,0),"")</f>
        <v>9039744002723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 t="str">
        <f>'[1]TCE - ANEXO IV - Preencher'!F27</f>
        <v>08.674.752/0001-40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000215347</v>
      </c>
      <c r="I18" s="6" t="str">
        <f>IF('[1]TCE - ANEXO IV - Preencher'!K27="","",'[1]TCE - ANEXO IV - Preencher'!K27)</f>
        <v>29/10/2024</v>
      </c>
      <c r="J18" s="5" t="str">
        <f>'[1]TCE - ANEXO IV - Preencher'!L27</f>
        <v>26241008674752000140550010002153471557501906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7242.28</v>
      </c>
    </row>
    <row r="19" spans="1:12" s="8" customFormat="1" ht="19.5" customHeight="1" x14ac:dyDescent="0.2">
      <c r="A19" s="3">
        <f>IFERROR(VLOOKUP(B19,'[1]DADOS (OCULTAR)'!$Q$3:$S$136,3,0),"")</f>
        <v>9039744002723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 t="str">
        <f>'[1]TCE - ANEXO IV - Preencher'!F28</f>
        <v>08.674.752/0001-40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000215132</v>
      </c>
      <c r="I19" s="6" t="str">
        <f>IF('[1]TCE - ANEXO IV - Preencher'!K28="","",'[1]TCE - ANEXO IV - Preencher'!K28)</f>
        <v>31/10/2024</v>
      </c>
      <c r="J19" s="5" t="str">
        <f>'[1]TCE - ANEXO IV - Preencher'!L28</f>
        <v>26241008674752000140550010002151321382548239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9447.1200000000008</v>
      </c>
    </row>
    <row r="20" spans="1:12" s="8" customFormat="1" ht="19.5" customHeight="1" x14ac:dyDescent="0.2">
      <c r="A20" s="3">
        <f>IFERROR(VLOOKUP(B20,'[1]DADOS (OCULTAR)'!$Q$3:$S$136,3,0),"")</f>
        <v>9039744002723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 t="str">
        <f>'[1]TCE - ANEXO IV - Preencher'!F29</f>
        <v>13.441.051/0002-81</v>
      </c>
      <c r="E20" s="5" t="str">
        <f>'[1]TCE - ANEXO IV - Preencher'!G29</f>
        <v>CL COMERCIO DE MATERIAIS MEDICOS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000023066</v>
      </c>
      <c r="I20" s="6" t="str">
        <f>IF('[1]TCE - ANEXO IV - Preencher'!K29="","",'[1]TCE - ANEXO IV - Preencher'!K29)</f>
        <v>23/10/2024</v>
      </c>
      <c r="J20" s="5" t="str">
        <f>'[1]TCE - ANEXO IV - Preencher'!L29</f>
        <v>26241013441051000281550010000230661518005121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140</v>
      </c>
    </row>
    <row r="21" spans="1:12" s="8" customFormat="1" ht="19.5" customHeight="1" x14ac:dyDescent="0.2">
      <c r="A21" s="3">
        <f>IFERROR(VLOOKUP(B21,'[1]DADOS (OCULTAR)'!$Q$3:$S$136,3,0),"")</f>
        <v>9039744002723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 t="str">
        <f>'[1]TCE - ANEXO IV - Preencher'!F30</f>
        <v>67.729.178/0006-53</v>
      </c>
      <c r="E21" s="5" t="str">
        <f>'[1]TCE - ANEXO IV - Preencher'!G30</f>
        <v>COMERCIAL CIRURGICA RIOCLARENSE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0087668</v>
      </c>
      <c r="I21" s="6" t="str">
        <f>IF('[1]TCE - ANEXO IV - Preencher'!K30="","",'[1]TCE - ANEXO IV - Preencher'!K30)</f>
        <v>16/10/2024</v>
      </c>
      <c r="J21" s="5" t="str">
        <f>'[1]TCE - ANEXO IV - Preencher'!L30</f>
        <v>26241067729178000653550010000876681050397203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698.4</v>
      </c>
    </row>
    <row r="22" spans="1:12" s="8" customFormat="1" ht="19.5" customHeight="1" x14ac:dyDescent="0.2">
      <c r="A22" s="3">
        <f>IFERROR(VLOOKUP(B22,'[1]DADOS (OCULTAR)'!$Q$3:$S$136,3,0),"")</f>
        <v>9039744002723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 t="str">
        <f>'[1]TCE - ANEXO IV - Preencher'!F31</f>
        <v>67.729.178/0006-53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0087957</v>
      </c>
      <c r="I22" s="6" t="str">
        <f>IF('[1]TCE - ANEXO IV - Preencher'!K31="","",'[1]TCE - ANEXO IV - Preencher'!K31)</f>
        <v>21/10/2024</v>
      </c>
      <c r="J22" s="5" t="str">
        <f>'[1]TCE - ANEXO IV - Preencher'!L31</f>
        <v>26241067729178000653550010000879571976815931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2048</v>
      </c>
    </row>
    <row r="23" spans="1:12" s="8" customFormat="1" ht="19.5" customHeight="1" x14ac:dyDescent="0.2">
      <c r="A23" s="3">
        <f>IFERROR(VLOOKUP(B23,'[1]DADOS (OCULTAR)'!$Q$3:$S$136,3,0),"")</f>
        <v>9039744002723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 t="str">
        <f>'[1]TCE - ANEXO IV - Preencher'!F32</f>
        <v>02.684.571/0001-18</v>
      </c>
      <c r="E23" s="5" t="str">
        <f>'[1]TCE - ANEXO IV - Preencher'!G32</f>
        <v>DINAMICA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12047</v>
      </c>
      <c r="I23" s="6" t="str">
        <f>IF('[1]TCE - ANEXO IV - Preencher'!K32="","",'[1]TCE - ANEXO IV - Preencher'!K32)</f>
        <v>24/10/2024</v>
      </c>
      <c r="J23" s="5" t="str">
        <f>'[1]TCE - ANEXO IV - Preencher'!L32</f>
        <v>26241002684571000118551030000120471001171000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4930</v>
      </c>
    </row>
    <row r="24" spans="1:12" s="8" customFormat="1" ht="19.5" customHeight="1" x14ac:dyDescent="0.2">
      <c r="A24" s="3">
        <f>IFERROR(VLOOKUP(B24,'[1]DADOS (OCULTAR)'!$Q$3:$S$136,3,0),"")</f>
        <v>9039744002723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 t="str">
        <f>'[1]TCE - ANEXO IV - Preencher'!F33</f>
        <v>04.614.288/0001-45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9090</v>
      </c>
      <c r="I24" s="6" t="str">
        <f>IF('[1]TCE - ANEXO IV - Preencher'!K33="","",'[1]TCE - ANEXO IV - Preencher'!K33)</f>
        <v>22/10/2024</v>
      </c>
      <c r="J24" s="5" t="str">
        <f>'[1]TCE - ANEXO IV - Preencher'!L33</f>
        <v>26241004614288000145550010000090901161114327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377.52</v>
      </c>
    </row>
    <row r="25" spans="1:12" s="8" customFormat="1" ht="19.5" customHeight="1" x14ac:dyDescent="0.2">
      <c r="A25" s="3">
        <f>IFERROR(VLOOKUP(B25,'[1]DADOS (OCULTAR)'!$Q$3:$S$136,3,0),"")</f>
        <v>9039744002723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 t="str">
        <f>'[1]TCE - ANEXO IV - Preencher'!F34</f>
        <v>04.614.288/0001-45</v>
      </c>
      <c r="E25" s="5" t="str">
        <f>'[1]TCE - ANEXO IV - Preencher'!G34</f>
        <v>DISK LIFE COMERCIO DE PRODUTOS CIRURGICOS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9095</v>
      </c>
      <c r="I25" s="6" t="str">
        <f>IF('[1]TCE - ANEXO IV - Preencher'!K34="","",'[1]TCE - ANEXO IV - Preencher'!K34)</f>
        <v>22/10/2024</v>
      </c>
      <c r="J25" s="5" t="str">
        <f>'[1]TCE - ANEXO IV - Preencher'!L34</f>
        <v>26241004614288000145550010000090951925380200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1909</v>
      </c>
    </row>
    <row r="26" spans="1:12" s="8" customFormat="1" ht="19.5" customHeight="1" x14ac:dyDescent="0.2">
      <c r="A26" s="3">
        <f>IFERROR(VLOOKUP(B26,'[1]DADOS (OCULTAR)'!$Q$3:$S$136,3,0),"")</f>
        <v>9039744002723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 t="str">
        <f>'[1]TCE - ANEXO IV - Preencher'!F35</f>
        <v>05.044.056/0001-61</v>
      </c>
      <c r="E26" s="5" t="str">
        <f>'[1]TCE - ANEXO IV - Preencher'!G35</f>
        <v>DMH PRODUTOS HOSPITALARES LTDA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25104</v>
      </c>
      <c r="I26" s="6" t="str">
        <f>IF('[1]TCE - ANEXO IV - Preencher'!K35="","",'[1]TCE - ANEXO IV - Preencher'!K35)</f>
        <v>11/10/2024</v>
      </c>
      <c r="J26" s="5" t="str">
        <f>'[1]TCE - ANEXO IV - Preencher'!L35</f>
        <v>26241005044056000161550010000251041884105438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1573.56</v>
      </c>
    </row>
    <row r="27" spans="1:12" s="8" customFormat="1" ht="19.5" customHeight="1" x14ac:dyDescent="0.2">
      <c r="A27" s="3">
        <f>IFERROR(VLOOKUP(B27,'[1]DADOS (OCULTAR)'!$Q$3:$S$136,3,0),"")</f>
        <v>9039744002723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 t="str">
        <f>'[1]TCE - ANEXO IV - Preencher'!F36</f>
        <v>05.044.056/0001-61</v>
      </c>
      <c r="E27" s="5" t="str">
        <f>'[1]TCE - ANEXO IV - Preencher'!G36</f>
        <v>DMH PRODUTOS HOSPITALARES LTDA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25136</v>
      </c>
      <c r="I27" s="6" t="str">
        <f>IF('[1]TCE - ANEXO IV - Preencher'!K36="","",'[1]TCE - ANEXO IV - Preencher'!K36)</f>
        <v>22/10/2024</v>
      </c>
      <c r="J27" s="5" t="str">
        <f>'[1]TCE - ANEXO IV - Preencher'!L36</f>
        <v>26241005044056000161550010000251361886177812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1940</v>
      </c>
    </row>
    <row r="28" spans="1:12" s="8" customFormat="1" ht="19.5" customHeight="1" x14ac:dyDescent="0.2">
      <c r="A28" s="3">
        <f>IFERROR(VLOOKUP(B28,'[1]DADOS (OCULTAR)'!$Q$3:$S$136,3,0),"")</f>
        <v>9039744002723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 t="str">
        <f>'[1]TCE - ANEXO IV - Preencher'!F37</f>
        <v>11.449.180/0002-90</v>
      </c>
      <c r="E28" s="5" t="str">
        <f>'[1]TCE - ANEXO IV - Preencher'!G37</f>
        <v>DPROSMED DISTRIBUIDORA DE PRODUTOS MEDICO-HOSPITALARES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00020092</v>
      </c>
      <c r="I28" s="6" t="str">
        <f>IF('[1]TCE - ANEXO IV - Preencher'!K37="","",'[1]TCE - ANEXO IV - Preencher'!K37)</f>
        <v>07/10/2024</v>
      </c>
      <c r="J28" s="5" t="str">
        <f>'[1]TCE - ANEXO IV - Preencher'!L37</f>
        <v>26241011449180000290550010000200921000449421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162.63999999999999</v>
      </c>
    </row>
    <row r="29" spans="1:12" s="8" customFormat="1" ht="19.5" customHeight="1" x14ac:dyDescent="0.2">
      <c r="A29" s="3">
        <f>IFERROR(VLOOKUP(B29,'[1]DADOS (OCULTAR)'!$Q$3:$S$136,3,0),"")</f>
        <v>9039744002723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 t="str">
        <f>'[1]TCE - ANEXO IV - Preencher'!F38</f>
        <v>11.449.180/0002-90</v>
      </c>
      <c r="E29" s="5" t="str">
        <f>'[1]TCE - ANEXO IV - Preencher'!G38</f>
        <v>DPROSMED DISTRIBUIDORA DE PRODUTOS MEDICO-HOSPITALARES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00020148</v>
      </c>
      <c r="I29" s="6" t="str">
        <f>IF('[1]TCE - ANEXO IV - Preencher'!K38="","",'[1]TCE - ANEXO IV - Preencher'!K38)</f>
        <v>09/10/2024</v>
      </c>
      <c r="J29" s="5" t="str">
        <f>'[1]TCE - ANEXO IV - Preencher'!L38</f>
        <v>26241011449180000290550010000201481000450796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235.9</v>
      </c>
    </row>
    <row r="30" spans="1:12" s="8" customFormat="1" ht="19.5" customHeight="1" x14ac:dyDescent="0.2">
      <c r="A30" s="3">
        <f>IFERROR(VLOOKUP(B30,'[1]DADOS (OCULTAR)'!$Q$3:$S$136,3,0),"")</f>
        <v>9039744002723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 t="str">
        <f>'[1]TCE - ANEXO IV - Preencher'!F39</f>
        <v>11.449.180/0002-90</v>
      </c>
      <c r="E30" s="5" t="str">
        <f>'[1]TCE - ANEXO IV - Preencher'!G39</f>
        <v>DPROSMED DISTRIBUIDORA DE PRODUTOS MEDICO-HOSPITALARES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00020371</v>
      </c>
      <c r="I30" s="6" t="str">
        <f>IF('[1]TCE - ANEXO IV - Preencher'!K39="","",'[1]TCE - ANEXO IV - Preencher'!K39)</f>
        <v>21/10/2024</v>
      </c>
      <c r="J30" s="5" t="str">
        <f>'[1]TCE - ANEXO IV - Preencher'!L39</f>
        <v>26241011449180000290550010000203711000456564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3426</v>
      </c>
    </row>
    <row r="31" spans="1:12" s="8" customFormat="1" ht="19.5" customHeight="1" x14ac:dyDescent="0.2">
      <c r="A31" s="3">
        <f>IFERROR(VLOOKUP(B31,'[1]DADOS (OCULTAR)'!$Q$3:$S$136,3,0),"")</f>
        <v>9039744002723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 t="str">
        <f>'[1]TCE - ANEXO IV - Preencher'!F40</f>
        <v>08.778.201/0001-26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000473109</v>
      </c>
      <c r="I31" s="6" t="str">
        <f>IF('[1]TCE - ANEXO IV - Preencher'!K40="","",'[1]TCE - ANEXO IV - Preencher'!K40)</f>
        <v>31/10/2024</v>
      </c>
      <c r="J31" s="5" t="str">
        <f>'[1]TCE - ANEXO IV - Preencher'!L40</f>
        <v>26241008778201000126550010004731091539577100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50933.59</v>
      </c>
    </row>
    <row r="32" spans="1:12" s="8" customFormat="1" ht="19.5" customHeight="1" x14ac:dyDescent="0.2">
      <c r="A32" s="3">
        <f>IFERROR(VLOOKUP(B32,'[1]DADOS (OCULTAR)'!$Q$3:$S$136,3,0),"")</f>
        <v>9039744002723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 t="str">
        <f>'[1]TCE - ANEXO IV - Preencher'!F41</f>
        <v>33.100.082/0004-48</v>
      </c>
      <c r="E32" s="5" t="str">
        <f>'[1]TCE - ANEXO IV - Preencher'!G41</f>
        <v>E TAMUSSINO CIA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000037819</v>
      </c>
      <c r="I32" s="6" t="str">
        <f>IF('[1]TCE - ANEXO IV - Preencher'!K41="","",'[1]TCE - ANEXO IV - Preencher'!K41)</f>
        <v>25/10/2024</v>
      </c>
      <c r="J32" s="5" t="str">
        <f>'[1]TCE - ANEXO IV - Preencher'!L41</f>
        <v>26241033100082000448550020000378191387907969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1000</v>
      </c>
    </row>
    <row r="33" spans="1:12" s="8" customFormat="1" ht="19.5" customHeight="1" x14ac:dyDescent="0.2">
      <c r="A33" s="3">
        <f>IFERROR(VLOOKUP(B33,'[1]DADOS (OCULTAR)'!$Q$3:$S$136,3,0),"")</f>
        <v>9039744002723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 t="str">
        <f>'[1]TCE - ANEXO IV - Preencher'!F42</f>
        <v>04.237.235/0001-52</v>
      </c>
      <c r="E33" s="5" t="str">
        <f>'[1]TCE - ANEXO IV - Preencher'!G42</f>
        <v>ENDOCENTER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000120074</v>
      </c>
      <c r="I33" s="6" t="str">
        <f>IF('[1]TCE - ANEXO IV - Preencher'!K42="","",'[1]TCE - ANEXO IV - Preencher'!K42)</f>
        <v>15/10/2024</v>
      </c>
      <c r="J33" s="5" t="str">
        <f>'[1]TCE - ANEXO IV - Preencher'!L42</f>
        <v>26241004237235000152550010001200741122098003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9600</v>
      </c>
    </row>
    <row r="34" spans="1:12" s="8" customFormat="1" ht="19.5" customHeight="1" x14ac:dyDescent="0.2">
      <c r="A34" s="3">
        <f>IFERROR(VLOOKUP(B34,'[1]DADOS (OCULTAR)'!$Q$3:$S$136,3,0),"")</f>
        <v>9039744002723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 t="str">
        <f>'[1]TCE - ANEXO IV - Preencher'!F43</f>
        <v>12.882.932/0001-94</v>
      </c>
      <c r="E34" s="5" t="str">
        <f>'[1]TCE - ANEXO IV - Preencher'!G43</f>
        <v>EXOMED REPRESENT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186275</v>
      </c>
      <c r="I34" s="6" t="str">
        <f>IF('[1]TCE - ANEXO IV - Preencher'!K43="","",'[1]TCE - ANEXO IV - Preencher'!K43)</f>
        <v>14/10/2024</v>
      </c>
      <c r="J34" s="5" t="str">
        <f>'[1]TCE - ANEXO IV - Preencher'!L43</f>
        <v>26241012882932000194550010001862751021015539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17424</v>
      </c>
    </row>
    <row r="35" spans="1:12" s="8" customFormat="1" ht="19.5" customHeight="1" x14ac:dyDescent="0.2">
      <c r="A35" s="3">
        <f>IFERROR(VLOOKUP(B35,'[1]DADOS (OCULTAR)'!$Q$3:$S$136,3,0),"")</f>
        <v>9039744002723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 t="str">
        <f>'[1]TCE - ANEXO IV - Preencher'!F44</f>
        <v>29.342.388/0001-90</v>
      </c>
      <c r="E35" s="5" t="str">
        <f>'[1]TCE - ANEXO IV - Preencher'!G44</f>
        <v>EXPRESSO LOGISTICA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516</v>
      </c>
      <c r="I35" s="6" t="str">
        <f>IF('[1]TCE - ANEXO IV - Preencher'!K44="","",'[1]TCE - ANEXO IV - Preencher'!K44)</f>
        <v>02/10/2024</v>
      </c>
      <c r="J35" s="5" t="str">
        <f>'[1]TCE - ANEXO IV - Preencher'!L44</f>
        <v>26241029342388000019055001000000516192173758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540.79999999999995</v>
      </c>
    </row>
    <row r="36" spans="1:12" s="8" customFormat="1" ht="19.5" customHeight="1" x14ac:dyDescent="0.2">
      <c r="A36" s="3">
        <f>IFERROR(VLOOKUP(B36,'[1]DADOS (OCULTAR)'!$Q$3:$S$136,3,0),"")</f>
        <v>9039744002723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 t="str">
        <f>'[1]TCE - ANEXO IV - Preencher'!F45</f>
        <v>28.215.470/0001-91</v>
      </c>
      <c r="E36" s="5" t="str">
        <f>'[1]TCE - ANEXO IV - Preencher'!G45</f>
        <v>GOLDMED IMPORTACAO DE PRODUTOS HOSPITALA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00003837</v>
      </c>
      <c r="I36" s="6" t="str">
        <f>IF('[1]TCE - ANEXO IV - Preencher'!K45="","",'[1]TCE - ANEXO IV - Preencher'!K45)</f>
        <v>25/10/2024</v>
      </c>
      <c r="J36" s="5" t="str">
        <f>'[1]TCE - ANEXO IV - Preencher'!L45</f>
        <v>31241028215470000191550010000038371120038373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2821.6</v>
      </c>
    </row>
    <row r="37" spans="1:12" s="8" customFormat="1" ht="19.5" customHeight="1" x14ac:dyDescent="0.2">
      <c r="A37" s="3">
        <f>IFERROR(VLOOKUP(B37,'[1]DADOS (OCULTAR)'!$Q$3:$S$136,3,0),"")</f>
        <v>9039744002723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 t="str">
        <f>'[1]TCE - ANEXO IV - Preencher'!F46</f>
        <v>51.680.172/0001-94</v>
      </c>
      <c r="E37" s="5" t="str">
        <f>'[1]TCE - ANEXO IV - Preencher'!G46</f>
        <v>GOOD MED SURGICAL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000001884</v>
      </c>
      <c r="I37" s="6" t="str">
        <f>IF('[1]TCE - ANEXO IV - Preencher'!K46="","",'[1]TCE - ANEXO IV - Preencher'!K46)</f>
        <v>15/10/2024</v>
      </c>
      <c r="J37" s="5" t="str">
        <f>'[1]TCE - ANEXO IV - Preencher'!L46</f>
        <v>26241051680172000194550010000018841627049042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45888</v>
      </c>
    </row>
    <row r="38" spans="1:12" s="8" customFormat="1" ht="19.5" customHeight="1" x14ac:dyDescent="0.2">
      <c r="A38" s="3">
        <f>IFERROR(VLOOKUP(B38,'[1]DADOS (OCULTAR)'!$Q$3:$S$136,3,0),"")</f>
        <v>9039744002723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 t="str">
        <f>'[1]TCE - ANEXO IV - Preencher'!F47</f>
        <v>51.680.172/0001-94</v>
      </c>
      <c r="E38" s="5" t="str">
        <f>'[1]TCE - ANEXO IV - Preencher'!G47</f>
        <v>GOOD MED SURGICAL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000001931</v>
      </c>
      <c r="I38" s="6" t="str">
        <f>IF('[1]TCE - ANEXO IV - Preencher'!K47="","",'[1]TCE - ANEXO IV - Preencher'!K47)</f>
        <v>22/10/2024</v>
      </c>
      <c r="J38" s="5" t="str">
        <f>'[1]TCE - ANEXO IV - Preencher'!L47</f>
        <v>26241051680172000194550010000019311776457535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1479.6</v>
      </c>
    </row>
    <row r="39" spans="1:12" s="8" customFormat="1" ht="19.5" customHeight="1" x14ac:dyDescent="0.2">
      <c r="A39" s="3">
        <f>IFERROR(VLOOKUP(B39,'[1]DADOS (OCULTAR)'!$Q$3:$S$136,3,0),"")</f>
        <v>9039744002723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 t="str">
        <f>'[1]TCE - ANEXO IV - Preencher'!F48</f>
        <v>21.394.493/0001-61</v>
      </c>
      <c r="E39" s="5" t="str">
        <f>'[1]TCE - ANEXO IV - Preencher'!G48</f>
        <v>HOSMED DISTRIBUIDORA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000002727</v>
      </c>
      <c r="I39" s="6" t="str">
        <f>IF('[1]TCE - ANEXO IV - Preencher'!K48="","",'[1]TCE - ANEXO IV - Preencher'!K48)</f>
        <v>21/10/2024</v>
      </c>
      <c r="J39" s="5" t="str">
        <f>'[1]TCE - ANEXO IV - Preencher'!L48</f>
        <v>24241021394493000161550010000027271713561929</v>
      </c>
      <c r="K39" s="5" t="str">
        <f>IF(F39="B",LEFT('[1]TCE - ANEXO IV - Preencher'!M48,2),IF(F39="S",LEFT('[1]TCE - ANEXO IV - Preencher'!M48,7),IF('[1]TCE - ANEXO IV - Preencher'!H48="","")))</f>
        <v>24</v>
      </c>
      <c r="L39" s="7">
        <f>'[1]TCE - ANEXO IV - Preencher'!N48</f>
        <v>384</v>
      </c>
    </row>
    <row r="40" spans="1:12" s="8" customFormat="1" ht="19.5" customHeight="1" x14ac:dyDescent="0.2">
      <c r="A40" s="3">
        <f>IFERROR(VLOOKUP(B40,'[1]DADOS (OCULTAR)'!$Q$3:$S$136,3,0),"")</f>
        <v>9039744002723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 t="str">
        <f>'[1]TCE - ANEXO IV - Preencher'!F49</f>
        <v>07.199.135/0001-77</v>
      </c>
      <c r="E40" s="5" t="str">
        <f>'[1]TCE - ANEXO IV - Preencher'!G49</f>
        <v>HOSPSETE - DISTRIBUIDORA DE MATERIAIS MEDICO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000018896</v>
      </c>
      <c r="I40" s="6" t="str">
        <f>IF('[1]TCE - ANEXO IV - Preencher'!K49="","",'[1]TCE - ANEXO IV - Preencher'!K49)</f>
        <v>02/10/2024</v>
      </c>
      <c r="J40" s="5" t="str">
        <f>'[1]TCE - ANEXO IV - Preencher'!L49</f>
        <v>26241007199135000177550010000188961000209204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432</v>
      </c>
    </row>
    <row r="41" spans="1:12" s="8" customFormat="1" ht="19.5" customHeight="1" x14ac:dyDescent="0.2">
      <c r="A41" s="3">
        <f>IFERROR(VLOOKUP(B41,'[1]DADOS (OCULTAR)'!$Q$3:$S$136,3,0),"")</f>
        <v>9039744002723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 t="str">
        <f>'[1]TCE - ANEXO IV - Preencher'!F50</f>
        <v>07.199.135/0001-77</v>
      </c>
      <c r="E41" s="5" t="str">
        <f>'[1]TCE - ANEXO IV - Preencher'!G50</f>
        <v>HOSPSETE - DISTRIBUIDORA DE MATERIAIS MEDICO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000018917</v>
      </c>
      <c r="I41" s="6" t="str">
        <f>IF('[1]TCE - ANEXO IV - Preencher'!K50="","",'[1]TCE - ANEXO IV - Preencher'!K50)</f>
        <v>09/10/2024</v>
      </c>
      <c r="J41" s="5" t="str">
        <f>'[1]TCE - ANEXO IV - Preencher'!L50</f>
        <v>26241007199135000177550010000189171000209419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660</v>
      </c>
    </row>
    <row r="42" spans="1:12" s="8" customFormat="1" ht="19.5" customHeight="1" x14ac:dyDescent="0.2">
      <c r="A42" s="3">
        <f>IFERROR(VLOOKUP(B42,'[1]DADOS (OCULTAR)'!$Q$3:$S$136,3,0),"")</f>
        <v>9039744002723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 t="str">
        <f>'[1]TCE - ANEXO IV - Preencher'!F51</f>
        <v>07.199.135/0001-77</v>
      </c>
      <c r="E42" s="5" t="str">
        <f>'[1]TCE - ANEXO IV - Preencher'!G51</f>
        <v>HOSPSETE - DISTRIBUIDORA DE MATERIAIS MEDICO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000019003</v>
      </c>
      <c r="I42" s="6" t="str">
        <f>IF('[1]TCE - ANEXO IV - Preencher'!K51="","",'[1]TCE - ANEXO IV - Preencher'!K51)</f>
        <v>30/10/2024</v>
      </c>
      <c r="J42" s="5" t="str">
        <f>'[1]TCE - ANEXO IV - Preencher'!L51</f>
        <v>26241007199135000177550010000190031000210271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1435</v>
      </c>
    </row>
    <row r="43" spans="1:12" s="8" customFormat="1" ht="19.5" customHeight="1" x14ac:dyDescent="0.2">
      <c r="A43" s="3">
        <f>IFERROR(VLOOKUP(B43,'[1]DADOS (OCULTAR)'!$Q$3:$S$136,3,0),"")</f>
        <v>9039744002723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 t="str">
        <f>'[1]TCE - ANEXO IV - Preencher'!F52</f>
        <v>66.437.831/0001-33</v>
      </c>
      <c r="E43" s="5" t="str">
        <f>'[1]TCE - ANEXO IV - Preencher'!G52</f>
        <v>HTS TECNOLOGIA EM SAUDE COMERCIO IMPORTACAO E EXPORTACAO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202207</v>
      </c>
      <c r="I43" s="6" t="str">
        <f>IF('[1]TCE - ANEXO IV - Preencher'!K52="","",'[1]TCE - ANEXO IV - Preencher'!K52)</f>
        <v>21/10/2024</v>
      </c>
      <c r="J43" s="5" t="str">
        <f>'[1]TCE - ANEXO IV - Preencher'!L52</f>
        <v>31241066437831000133550010002022071298559084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5910</v>
      </c>
    </row>
    <row r="44" spans="1:12" s="8" customFormat="1" ht="19.5" customHeight="1" x14ac:dyDescent="0.2">
      <c r="A44" s="3">
        <f>IFERROR(VLOOKUP(B44,'[1]DADOS (OCULTAR)'!$Q$3:$S$136,3,0),"")</f>
        <v>9039744002723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 t="str">
        <f>'[1]TCE - ANEXO IV - Preencher'!F53</f>
        <v>66.437.831/0001-33</v>
      </c>
      <c r="E44" s="5" t="str">
        <f>'[1]TCE - ANEXO IV - Preencher'!G53</f>
        <v>HTS TECNOLOGIA EM SAUDE COMERCIO IMPORTACAO E EXPORTACAO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202541</v>
      </c>
      <c r="I44" s="6" t="str">
        <f>IF('[1]TCE - ANEXO IV - Preencher'!K53="","",'[1]TCE - ANEXO IV - Preencher'!K53)</f>
        <v>25/10/2024</v>
      </c>
      <c r="J44" s="5" t="str">
        <f>'[1]TCE - ANEXO IV - Preencher'!L53</f>
        <v>31241066437831000133550010002025411235585027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8000</v>
      </c>
    </row>
    <row r="45" spans="1:12" s="8" customFormat="1" ht="19.5" customHeight="1" x14ac:dyDescent="0.2">
      <c r="A45" s="3">
        <f>IFERROR(VLOOKUP(B45,'[1]DADOS (OCULTAR)'!$Q$3:$S$136,3,0),"")</f>
        <v>9039744002723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 t="str">
        <f>'[1]TCE - ANEXO IV - Preencher'!F54</f>
        <v>66.437.831/0001-33</v>
      </c>
      <c r="E45" s="5" t="str">
        <f>'[1]TCE - ANEXO IV - Preencher'!G54</f>
        <v>HTS TECNOLOGIA EM SAUDE COMERCIO IMPORTACAO E EXPORTACAO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202416</v>
      </c>
      <c r="I45" s="6" t="str">
        <f>IF('[1]TCE - ANEXO IV - Preencher'!K54="","",'[1]TCE - ANEXO IV - Preencher'!K54)</f>
        <v>24/10/2024</v>
      </c>
      <c r="J45" s="5" t="str">
        <f>'[1]TCE - ANEXO IV - Preencher'!L54</f>
        <v>31241066437831000133550010002024161785236167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680</v>
      </c>
    </row>
    <row r="46" spans="1:12" s="8" customFormat="1" ht="19.5" customHeight="1" x14ac:dyDescent="0.2">
      <c r="A46" s="3">
        <f>IFERROR(VLOOKUP(B46,'[1]DADOS (OCULTAR)'!$Q$3:$S$136,3,0),"")</f>
        <v>9039744002723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 t="str">
        <f>'[1]TCE - ANEXO IV - Preencher'!F55</f>
        <v>14.477.127/0001-00</v>
      </c>
      <c r="E46" s="5" t="str">
        <f>'[1]TCE - ANEXO IV - Preencher'!G55</f>
        <v>LAIBO MEDICAL PRODUTOS MEDICOS E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000014198</v>
      </c>
      <c r="I46" s="6" t="str">
        <f>IF('[1]TCE - ANEXO IV - Preencher'!K55="","",'[1]TCE - ANEXO IV - Preencher'!K55)</f>
        <v>21/10/2024</v>
      </c>
      <c r="J46" s="5" t="str">
        <f>'[1]TCE - ANEXO IV - Preencher'!L55</f>
        <v>35241014477127000100550010000141981682014100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1990</v>
      </c>
    </row>
    <row r="47" spans="1:12" s="8" customFormat="1" ht="19.5" customHeight="1" x14ac:dyDescent="0.2">
      <c r="A47" s="3">
        <f>IFERROR(VLOOKUP(B47,'[1]DADOS (OCULTAR)'!$Q$3:$S$136,3,0),"")</f>
        <v>9039744002723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 t="str">
        <f>'[1]TCE - ANEXO IV - Preencher'!F56</f>
        <v>37.844.417/0001-40</v>
      </c>
      <c r="E47" s="5" t="str">
        <f>'[1]TCE - ANEXO IV - Preencher'!G56</f>
        <v>LOG DISTRIBUIDORA DE PRODUTOS HOSPITALAR E HIGIENE PESSOAL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5347</v>
      </c>
      <c r="I47" s="6" t="str">
        <f>IF('[1]TCE - ANEXO IV - Preencher'!K56="","",'[1]TCE - ANEXO IV - Preencher'!K56)</f>
        <v>22/10/2024</v>
      </c>
      <c r="J47" s="5" t="str">
        <f>'[1]TCE - ANEXO IV - Preencher'!L56</f>
        <v>26241037844417000140550010000053471882168694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440</v>
      </c>
    </row>
    <row r="48" spans="1:12" s="8" customFormat="1" ht="19.5" customHeight="1" x14ac:dyDescent="0.2">
      <c r="A48" s="3">
        <f>IFERROR(VLOOKUP(B48,'[1]DADOS (OCULTAR)'!$Q$3:$S$136,3,0),"")</f>
        <v>9039744002723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 t="str">
        <f>'[1]TCE - ANEXO IV - Preencher'!F57</f>
        <v>48.832.623/0001-57</v>
      </c>
      <c r="E48" s="5" t="str">
        <f>'[1]TCE - ANEXO IV - Preencher'!G57</f>
        <v>MEDCORP SOCIEDADE UNIPESSOAL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000065</v>
      </c>
      <c r="I48" s="6" t="str">
        <f>IF('[1]TCE - ANEXO IV - Preencher'!K57="","",'[1]TCE - ANEXO IV - Preencher'!K57)</f>
        <v>09/10/2024</v>
      </c>
      <c r="J48" s="5" t="str">
        <f>'[1]TCE - ANEXO IV - Preencher'!L57</f>
        <v>26241048832623000157550010000000651963517484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3500</v>
      </c>
    </row>
    <row r="49" spans="1:12" s="8" customFormat="1" ht="19.5" customHeight="1" x14ac:dyDescent="0.2">
      <c r="A49" s="3">
        <f>IFERROR(VLOOKUP(B49,'[1]DADOS (OCULTAR)'!$Q$3:$S$136,3,0),"")</f>
        <v>9039744002723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 t="str">
        <f>'[1]TCE - ANEXO IV - Preencher'!F58</f>
        <v>48.832.623/0001-57</v>
      </c>
      <c r="E49" s="5" t="str">
        <f>'[1]TCE - ANEXO IV - Preencher'!G58</f>
        <v>MEDCORP SOCIEDADE UNIPESSOAL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000082</v>
      </c>
      <c r="I49" s="6" t="str">
        <f>IF('[1]TCE - ANEXO IV - Preencher'!K58="","",'[1]TCE - ANEXO IV - Preencher'!K58)</f>
        <v>29/10/2024</v>
      </c>
      <c r="J49" s="5" t="str">
        <f>'[1]TCE - ANEXO IV - Preencher'!L58</f>
        <v>26241048832623000157550010000000821356066162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11900</v>
      </c>
    </row>
    <row r="50" spans="1:12" s="8" customFormat="1" ht="19.5" customHeight="1" x14ac:dyDescent="0.2">
      <c r="A50" s="3">
        <f>IFERROR(VLOOKUP(B50,'[1]DADOS (OCULTAR)'!$Q$3:$S$136,3,0),"")</f>
        <v>9039744002723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 t="str">
        <f>'[1]TCE - ANEXO IV - Preencher'!F59</f>
        <v>23.993.232/0001-93</v>
      </c>
      <c r="E50" s="5" t="str">
        <f>'[1]TCE - ANEXO IV - Preencher'!G59</f>
        <v>MEDIAL SAUDE DIST PROD MED HOSPIT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000006349</v>
      </c>
      <c r="I50" s="6" t="str">
        <f>IF('[1]TCE - ANEXO IV - Preencher'!K59="","",'[1]TCE - ANEXO IV - Preencher'!K59)</f>
        <v>22/10/2024</v>
      </c>
      <c r="J50" s="5" t="str">
        <f>'[1]TCE - ANEXO IV - Preencher'!L59</f>
        <v>26241023993232000193550010000063491837300004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5326.1</v>
      </c>
    </row>
    <row r="51" spans="1:12" s="8" customFormat="1" ht="19.5" customHeight="1" x14ac:dyDescent="0.2">
      <c r="A51" s="3">
        <f>IFERROR(VLOOKUP(B51,'[1]DADOS (OCULTAR)'!$Q$3:$S$136,3,0),"")</f>
        <v>9039744002723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 t="str">
        <f>'[1]TCE - ANEXO IV - Preencher'!F60</f>
        <v>10.779.833/0001-56</v>
      </c>
      <c r="E51" s="5" t="str">
        <f>'[1]TCE - ANEXO IV - Preencher'!G60</f>
        <v>MEDICAL MERCANTIL DE APAR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000618712</v>
      </c>
      <c r="I51" s="6" t="str">
        <f>IF('[1]TCE - ANEXO IV - Preencher'!K60="","",'[1]TCE - ANEXO IV - Preencher'!K60)</f>
        <v>18/10/2024</v>
      </c>
      <c r="J51" s="5" t="str">
        <f>'[1]TCE - ANEXO IV - Preencher'!L60</f>
        <v>26241010779833000156550010006187121620736004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1088</v>
      </c>
    </row>
    <row r="52" spans="1:12" s="8" customFormat="1" ht="19.5" customHeight="1" x14ac:dyDescent="0.2">
      <c r="A52" s="3">
        <f>IFERROR(VLOOKUP(B52,'[1]DADOS (OCULTAR)'!$Q$3:$S$136,3,0),"")</f>
        <v>9039744002723</v>
      </c>
      <c r="B52" s="4" t="str">
        <f>'[1]TCE - ANEXO IV - Preencher'!C61</f>
        <v>HOSPITAL PELÓPIDAS SILVEIRA - CG Nº 017/2022</v>
      </c>
      <c r="C52" s="4" t="str">
        <f>'[1]TCE - ANEXO IV - Preencher'!E61</f>
        <v>3.12 - Material Hospitalar</v>
      </c>
      <c r="D52" s="3" t="str">
        <f>'[1]TCE - ANEXO IV - Preencher'!F61</f>
        <v>10.779.833/0001-56</v>
      </c>
      <c r="E52" s="5" t="str">
        <f>'[1]TCE - ANEXO IV - Preencher'!G61</f>
        <v>MEDICAL MERCANTIL DE APAR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000618938</v>
      </c>
      <c r="I52" s="6" t="str">
        <f>IF('[1]TCE - ANEXO IV - Preencher'!K61="","",'[1]TCE - ANEXO IV - Preencher'!K61)</f>
        <v>22/10/2024</v>
      </c>
      <c r="J52" s="5" t="str">
        <f>'[1]TCE - ANEXO IV - Preencher'!L61</f>
        <v>26241010779833000156550010006189381620962001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205.6</v>
      </c>
    </row>
    <row r="53" spans="1:12" s="8" customFormat="1" ht="19.5" customHeight="1" x14ac:dyDescent="0.2">
      <c r="A53" s="3">
        <f>IFERROR(VLOOKUP(B53,'[1]DADOS (OCULTAR)'!$Q$3:$S$136,3,0),"")</f>
        <v>9039744002723</v>
      </c>
      <c r="B53" s="4" t="str">
        <f>'[1]TCE - ANEXO IV - Preencher'!C62</f>
        <v>HOSPITAL PELÓPIDAS SILVEIRA - CG Nº 017/2022</v>
      </c>
      <c r="C53" s="4" t="str">
        <f>'[1]TCE - ANEXO IV - Preencher'!E62</f>
        <v>3.12 - Material Hospitalar</v>
      </c>
      <c r="D53" s="3" t="str">
        <f>'[1]TCE - ANEXO IV - Preencher'!F62</f>
        <v>10.779.833/0001-56</v>
      </c>
      <c r="E53" s="5" t="str">
        <f>'[1]TCE - ANEXO IV - Preencher'!G62</f>
        <v>MEDICAL MERCANTIL DE APAR MEDICA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000619285</v>
      </c>
      <c r="I53" s="6" t="str">
        <f>IF('[1]TCE - ANEXO IV - Preencher'!K62="","",'[1]TCE - ANEXO IV - Preencher'!K62)</f>
        <v>25/10/2024</v>
      </c>
      <c r="J53" s="5" t="str">
        <f>'[1]TCE - ANEXO IV - Preencher'!L62</f>
        <v>26241010779833000156550010006192851621309006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4335.5</v>
      </c>
    </row>
    <row r="54" spans="1:12" s="8" customFormat="1" ht="19.5" customHeight="1" x14ac:dyDescent="0.2">
      <c r="A54" s="3">
        <f>IFERROR(VLOOKUP(B54,'[1]DADOS (OCULTAR)'!$Q$3:$S$136,3,0),"")</f>
        <v>9039744002723</v>
      </c>
      <c r="B54" s="4" t="str">
        <f>'[1]TCE - ANEXO IV - Preencher'!C63</f>
        <v>HOSPITAL PELÓPIDAS SILVEIRA - CG Nº 017/2022</v>
      </c>
      <c r="C54" s="4" t="str">
        <f>'[1]TCE - ANEXO IV - Preencher'!E63</f>
        <v>3.12 - Material Hospitalar</v>
      </c>
      <c r="D54" s="3" t="str">
        <f>'[1]TCE - ANEXO IV - Preencher'!F63</f>
        <v>10.779.833/0001-56</v>
      </c>
      <c r="E54" s="5" t="str">
        <f>'[1]TCE - ANEXO IV - Preencher'!G63</f>
        <v>MEDICAL MERCANTIL DE APAR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000619383</v>
      </c>
      <c r="I54" s="6" t="str">
        <f>IF('[1]TCE - ANEXO IV - Preencher'!K63="","",'[1]TCE - ANEXO IV - Preencher'!K63)</f>
        <v>26/10/2024</v>
      </c>
      <c r="J54" s="5" t="str">
        <f>'[1]TCE - ANEXO IV - Preencher'!L63</f>
        <v>26241010779833000156550010006193831621407009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105.55</v>
      </c>
    </row>
    <row r="55" spans="1:12" s="8" customFormat="1" ht="19.5" customHeight="1" x14ac:dyDescent="0.2">
      <c r="A55" s="3">
        <f>IFERROR(VLOOKUP(B55,'[1]DADOS (OCULTAR)'!$Q$3:$S$136,3,0),"")</f>
        <v>9039744002723</v>
      </c>
      <c r="B55" s="4" t="str">
        <f>'[1]TCE - ANEXO IV - Preencher'!C64</f>
        <v>HOSPITAL PELÓPIDAS SILVEIRA - CG Nº 017/2022</v>
      </c>
      <c r="C55" s="4" t="str">
        <f>'[1]TCE - ANEXO IV - Preencher'!E64</f>
        <v>3.12 - Material Hospitalar</v>
      </c>
      <c r="D55" s="3" t="str">
        <f>'[1]TCE - ANEXO IV - Preencher'!F64</f>
        <v>10.779.833/0001-56</v>
      </c>
      <c r="E55" s="5" t="str">
        <f>'[1]TCE - ANEXO IV - Preencher'!G64</f>
        <v>MEDICAL MERCANTIL DE APAR MEDICA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000619603</v>
      </c>
      <c r="I55" s="6" t="str">
        <f>IF('[1]TCE - ANEXO IV - Preencher'!K64="","",'[1]TCE - ANEXO IV - Preencher'!K64)</f>
        <v>29/10/2024</v>
      </c>
      <c r="J55" s="5" t="str">
        <f>'[1]TCE - ANEXO IV - Preencher'!L64</f>
        <v>26241010779833000156550010006196031621627004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37.5</v>
      </c>
    </row>
    <row r="56" spans="1:12" s="8" customFormat="1" ht="19.5" customHeight="1" x14ac:dyDescent="0.2">
      <c r="A56" s="3">
        <f>IFERROR(VLOOKUP(B56,'[1]DADOS (OCULTAR)'!$Q$3:$S$136,3,0),"")</f>
        <v>9039744002723</v>
      </c>
      <c r="B56" s="4" t="str">
        <f>'[1]TCE - ANEXO IV - Preencher'!C65</f>
        <v>HOSPITAL PELÓPIDAS SILVEIRA - CG Nº 017/2022</v>
      </c>
      <c r="C56" s="4" t="str">
        <f>'[1]TCE - ANEXO IV - Preencher'!E65</f>
        <v>3.12 - Material Hospitalar</v>
      </c>
      <c r="D56" s="3" t="str">
        <f>'[1]TCE - ANEXO IV - Preencher'!F65</f>
        <v>12.520.483/0001-34</v>
      </c>
      <c r="E56" s="5" t="str">
        <f>'[1]TCE - ANEXO IV - Preencher'!G65</f>
        <v>MEIRELLES DISTRIBUIDORA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000245213</v>
      </c>
      <c r="I56" s="6" t="str">
        <f>IF('[1]TCE - ANEXO IV - Preencher'!K65="","",'[1]TCE - ANEXO IV - Preencher'!K65)</f>
        <v>21/10/2024</v>
      </c>
      <c r="J56" s="5" t="str">
        <f>'[1]TCE - ANEXO IV - Preencher'!L65</f>
        <v>25241012520483000134550010002452131518005121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5650</v>
      </c>
    </row>
    <row r="57" spans="1:12" s="8" customFormat="1" ht="19.5" customHeight="1" x14ac:dyDescent="0.2">
      <c r="A57" s="3">
        <f>IFERROR(VLOOKUP(B57,'[1]DADOS (OCULTAR)'!$Q$3:$S$136,3,0),"")</f>
        <v>9039744002723</v>
      </c>
      <c r="B57" s="4" t="str">
        <f>'[1]TCE - ANEXO IV - Preencher'!C66</f>
        <v>HOSPITAL PELÓPIDAS SILVEIRA - CG Nº 017/2022</v>
      </c>
      <c r="C57" s="4" t="str">
        <f>'[1]TCE - ANEXO IV - Preencher'!E66</f>
        <v>3.12 - Material Hospitalar</v>
      </c>
      <c r="D57" s="3" t="str">
        <f>'[1]TCE - ANEXO IV - Preencher'!F66</f>
        <v>10.859.287/0001-63</v>
      </c>
      <c r="E57" s="5" t="str">
        <f>'[1]TCE - ANEXO IV - Preencher'!G66</f>
        <v>NEWMED COM SERV EQUIP HOSP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8807</v>
      </c>
      <c r="I57" s="6" t="str">
        <f>IF('[1]TCE - ANEXO IV - Preencher'!K66="","",'[1]TCE - ANEXO IV - Preencher'!K66)</f>
        <v>29/10/2024</v>
      </c>
      <c r="J57" s="5" t="str">
        <f>'[1]TCE - ANEXO IV - Preencher'!L66</f>
        <v>26241010859287000163550010000088071702941644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2400</v>
      </c>
    </row>
    <row r="58" spans="1:12" s="8" customFormat="1" ht="19.5" customHeight="1" x14ac:dyDescent="0.2">
      <c r="A58" s="3">
        <f>IFERROR(VLOOKUP(B58,'[1]DADOS (OCULTAR)'!$Q$3:$S$136,3,0),"")</f>
        <v>9039744002723</v>
      </c>
      <c r="B58" s="4" t="str">
        <f>'[1]TCE - ANEXO IV - Preencher'!C67</f>
        <v>HOSPITAL PELÓPIDAS SILVEIRA - CG Nº 017/2022</v>
      </c>
      <c r="C58" s="4" t="str">
        <f>'[1]TCE - ANEXO IV - Preencher'!E67</f>
        <v>3.12 - Material Hospitalar</v>
      </c>
      <c r="D58" s="3" t="str">
        <f>'[1]TCE - ANEXO IV - Preencher'!F67</f>
        <v>41.102.195/0001-68</v>
      </c>
      <c r="E58" s="5" t="str">
        <f>'[1]TCE - ANEXO IV - Preencher'!G67</f>
        <v>P R COMERCIAL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000095711</v>
      </c>
      <c r="I58" s="6" t="str">
        <f>IF('[1]TCE - ANEXO IV - Preencher'!K67="","",'[1]TCE - ANEXO IV - Preencher'!K67)</f>
        <v>22/10/2024</v>
      </c>
      <c r="J58" s="5" t="str">
        <f>'[1]TCE - ANEXO IV - Preencher'!L67</f>
        <v>26241041102195000168550000000957111977350004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1400</v>
      </c>
    </row>
    <row r="59" spans="1:12" s="8" customFormat="1" ht="19.5" customHeight="1" x14ac:dyDescent="0.2">
      <c r="A59" s="3">
        <f>IFERROR(VLOOKUP(B59,'[1]DADOS (OCULTAR)'!$Q$3:$S$136,3,0),"")</f>
        <v>9039744002723</v>
      </c>
      <c r="B59" s="4" t="str">
        <f>'[1]TCE - ANEXO IV - Preencher'!C68</f>
        <v>HOSPITAL PELÓPIDAS SILVEIRA - CG Nº 017/2022</v>
      </c>
      <c r="C59" s="4" t="str">
        <f>'[1]TCE - ANEXO IV - Preencher'!E68</f>
        <v>3.12 - Material Hospitalar</v>
      </c>
      <c r="D59" s="3" t="str">
        <f>'[1]TCE - ANEXO IV - Preencher'!F68</f>
        <v>41.102.195/0001-68</v>
      </c>
      <c r="E59" s="5" t="str">
        <f>'[1]TCE - ANEXO IV - Preencher'!G68</f>
        <v>P R COMERCIAL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000095712</v>
      </c>
      <c r="I59" s="6" t="str">
        <f>IF('[1]TCE - ANEXO IV - Preencher'!K68="","",'[1]TCE - ANEXO IV - Preencher'!K68)</f>
        <v>22/10/2024</v>
      </c>
      <c r="J59" s="5" t="str">
        <f>'[1]TCE - ANEXO IV - Preencher'!L68</f>
        <v>26241041102195000168550000000957121977360007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240</v>
      </c>
    </row>
    <row r="60" spans="1:12" s="8" customFormat="1" ht="19.5" customHeight="1" x14ac:dyDescent="0.2">
      <c r="A60" s="3">
        <f>IFERROR(VLOOKUP(B60,'[1]DADOS (OCULTAR)'!$Q$3:$S$136,3,0),"")</f>
        <v>9039744002723</v>
      </c>
      <c r="B60" s="4" t="str">
        <f>'[1]TCE - ANEXO IV - Preencher'!C69</f>
        <v>HOSPITAL PELÓPIDAS SILVEIRA - CG Nº 017/2022</v>
      </c>
      <c r="C60" s="4" t="str">
        <f>'[1]TCE - ANEXO IV - Preencher'!E69</f>
        <v>3.12 - Material Hospitalar</v>
      </c>
      <c r="D60" s="3" t="str">
        <f>'[1]TCE - ANEXO IV - Preencher'!F69</f>
        <v>09.441.460/0001-20</v>
      </c>
      <c r="E60" s="5" t="str">
        <f>'[1]TCE - ANEXO IV - Preencher'!G69</f>
        <v>PADRAO DIST DE PRODUTOS E EQUIP HOSP PADRE CALLOU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000358122</v>
      </c>
      <c r="I60" s="6" t="str">
        <f>IF('[1]TCE - ANEXO IV - Preencher'!K69="","",'[1]TCE - ANEXO IV - Preencher'!K69)</f>
        <v>10/10/2024</v>
      </c>
      <c r="J60" s="5" t="str">
        <f>'[1]TCE - ANEXO IV - Preencher'!L69</f>
        <v>26241009441460000120550010003581221178176005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328.8</v>
      </c>
    </row>
    <row r="61" spans="1:12" s="8" customFormat="1" ht="19.5" customHeight="1" x14ac:dyDescent="0.2">
      <c r="A61" s="3">
        <f>IFERROR(VLOOKUP(B61,'[1]DADOS (OCULTAR)'!$Q$3:$S$136,3,0),"")</f>
        <v>9039744002723</v>
      </c>
      <c r="B61" s="4" t="str">
        <f>'[1]TCE - ANEXO IV - Preencher'!C70</f>
        <v>HOSPITAL PELÓPIDAS SILVEIRA - CG Nº 017/2022</v>
      </c>
      <c r="C61" s="4" t="str">
        <f>'[1]TCE - ANEXO IV - Preencher'!E70</f>
        <v>3.12 - Material Hospitalar</v>
      </c>
      <c r="D61" s="3" t="str">
        <f>'[1]TCE - ANEXO IV - Preencher'!F70</f>
        <v>01.722.296/0001-17</v>
      </c>
      <c r="E61" s="5" t="str">
        <f>'[1]TCE - ANEXO IV - Preencher'!G70</f>
        <v>PANORAMA COMERCIO DE PRODUTOS MEDICOS E FARMACEUTICOS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239840</v>
      </c>
      <c r="I61" s="6" t="str">
        <f>IF('[1]TCE - ANEXO IV - Preencher'!K70="","",'[1]TCE - ANEXO IV - Preencher'!K70)</f>
        <v>11/10/2024</v>
      </c>
      <c r="J61" s="5" t="str">
        <f>'[1]TCE - ANEXO IV - Preencher'!L70</f>
        <v>23241001722296000117550010002398401002399663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4781.3</v>
      </c>
    </row>
    <row r="62" spans="1:12" s="8" customFormat="1" ht="19.5" customHeight="1" x14ac:dyDescent="0.2">
      <c r="A62" s="3">
        <f>IFERROR(VLOOKUP(B62,'[1]DADOS (OCULTAR)'!$Q$3:$S$136,3,0),"")</f>
        <v>9039744002723</v>
      </c>
      <c r="B62" s="4" t="str">
        <f>'[1]TCE - ANEXO IV - Preencher'!C71</f>
        <v>HOSPITAL PELÓPIDAS SILVEIRA - CG Nº 017/2022</v>
      </c>
      <c r="C62" s="4" t="str">
        <f>'[1]TCE - ANEXO IV - Preencher'!E71</f>
        <v>3.12 - Material Hospitalar</v>
      </c>
      <c r="D62" s="3" t="str">
        <f>'[1]TCE - ANEXO IV - Preencher'!F71</f>
        <v>03.817.043/0001-52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72757</v>
      </c>
      <c r="I62" s="6" t="str">
        <f>IF('[1]TCE - ANEXO IV - Preencher'!K71="","",'[1]TCE - ANEXO IV - Preencher'!K71)</f>
        <v>08/10/2024</v>
      </c>
      <c r="J62" s="5" t="str">
        <f>'[1]TCE - ANEXO IV - Preencher'!L71</f>
        <v>26241003817043000152550010000727571424101173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504</v>
      </c>
    </row>
    <row r="63" spans="1:12" s="8" customFormat="1" ht="19.5" customHeight="1" x14ac:dyDescent="0.2">
      <c r="A63" s="3">
        <f>IFERROR(VLOOKUP(B63,'[1]DADOS (OCULTAR)'!$Q$3:$S$136,3,0),"")</f>
        <v>9039744002723</v>
      </c>
      <c r="B63" s="4" t="str">
        <f>'[1]TCE - ANEXO IV - Preencher'!C72</f>
        <v>HOSPITAL PELÓPIDAS SILVEIRA - CG Nº 017/2022</v>
      </c>
      <c r="C63" s="4" t="str">
        <f>'[1]TCE - ANEXO IV - Preencher'!E72</f>
        <v>3.12 - Material Hospitalar</v>
      </c>
      <c r="D63" s="3" t="str">
        <f>'[1]TCE - ANEXO IV - Preencher'!F72</f>
        <v>03.817.043/0001-52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73246</v>
      </c>
      <c r="I63" s="6" t="str">
        <f>IF('[1]TCE - ANEXO IV - Preencher'!K72="","",'[1]TCE - ANEXO IV - Preencher'!K72)</f>
        <v>23/10/2024</v>
      </c>
      <c r="J63" s="5" t="str">
        <f>'[1]TCE - ANEXO IV - Preencher'!L72</f>
        <v>26241003817043000152550010000732461170191056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625.37</v>
      </c>
    </row>
    <row r="64" spans="1:12" s="8" customFormat="1" ht="19.5" customHeight="1" x14ac:dyDescent="0.2">
      <c r="A64" s="3">
        <f>IFERROR(VLOOKUP(B64,'[1]DADOS (OCULTAR)'!$Q$3:$S$136,3,0),"")</f>
        <v>9039744002723</v>
      </c>
      <c r="B64" s="4" t="str">
        <f>'[1]TCE - ANEXO IV - Preencher'!C73</f>
        <v>HOSPITAL PELÓPIDAS SILVEIRA - CG Nº 017/2022</v>
      </c>
      <c r="C64" s="4" t="str">
        <f>'[1]TCE - ANEXO IV - Preencher'!E73</f>
        <v>3.12 - Material Hospitalar</v>
      </c>
      <c r="D64" s="3" t="str">
        <f>'[1]TCE - ANEXO IV - Preencher'!F73</f>
        <v>12.340.717/0001-61</v>
      </c>
      <c r="E64" s="5" t="str">
        <f>'[1]TCE - ANEXO IV - Preencher'!G73</f>
        <v>POINT SUTURE DO BRASIL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000100932</v>
      </c>
      <c r="I64" s="6" t="str">
        <f>IF('[1]TCE - ANEXO IV - Preencher'!K73="","",'[1]TCE - ANEXO IV - Preencher'!K73)</f>
        <v>25/10/2024</v>
      </c>
      <c r="J64" s="5" t="str">
        <f>'[1]TCE - ANEXO IV - Preencher'!L73</f>
        <v>23241012340717000161550010001009321149979105</v>
      </c>
      <c r="K64" s="5" t="str">
        <f>IF(F64="B",LEFT('[1]TCE - ANEXO IV - Preencher'!M73,2),IF(F64="S",LEFT('[1]TCE - ANEXO IV - Preencher'!M73,7),IF('[1]TCE - ANEXO IV - Preencher'!H73="","")))</f>
        <v>23</v>
      </c>
      <c r="L64" s="7">
        <f>'[1]TCE - ANEXO IV - Preencher'!N73</f>
        <v>1036.52</v>
      </c>
    </row>
    <row r="65" spans="1:12" s="8" customFormat="1" ht="19.5" customHeight="1" x14ac:dyDescent="0.2">
      <c r="A65" s="3">
        <f>IFERROR(VLOOKUP(B65,'[1]DADOS (OCULTAR)'!$Q$3:$S$136,3,0),"")</f>
        <v>9039744002723</v>
      </c>
      <c r="B65" s="4" t="str">
        <f>'[1]TCE - ANEXO IV - Preencher'!C74</f>
        <v>HOSPITAL PELÓPIDAS SILVEIRA - CG Nº 017/2022</v>
      </c>
      <c r="C65" s="4" t="str">
        <f>'[1]TCE - ANEXO IV - Preencher'!E74</f>
        <v>3.12 - Material Hospitalar</v>
      </c>
      <c r="D65" s="3" t="str">
        <f>'[1]TCE - ANEXO IV - Preencher'!F74</f>
        <v>39.500.546/0001-47</v>
      </c>
      <c r="E65" s="5" t="str">
        <f>'[1]TCE - ANEXO IV - Preencher'!G74</f>
        <v>REC DISTRIBUIDORA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000001170</v>
      </c>
      <c r="I65" s="6" t="str">
        <f>IF('[1]TCE - ANEXO IV - Preencher'!K74="","",'[1]TCE - ANEXO IV - Preencher'!K74)</f>
        <v>01/10/2024</v>
      </c>
      <c r="J65" s="5" t="str">
        <f>'[1]TCE - ANEXO IV - Preencher'!L74</f>
        <v>26241039500546000147550010000011701986103031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4320</v>
      </c>
    </row>
    <row r="66" spans="1:12" s="8" customFormat="1" ht="19.5" customHeight="1" x14ac:dyDescent="0.2">
      <c r="A66" s="3">
        <f>IFERROR(VLOOKUP(B66,'[1]DADOS (OCULTAR)'!$Q$3:$S$136,3,0),"")</f>
        <v>9039744002723</v>
      </c>
      <c r="B66" s="4" t="str">
        <f>'[1]TCE - ANEXO IV - Preencher'!C75</f>
        <v>HOSPITAL PELÓPIDAS SILVEIRA - CG Nº 017/2022</v>
      </c>
      <c r="C66" s="4" t="str">
        <f>'[1]TCE - ANEXO IV - Preencher'!E75</f>
        <v>3.12 - Material Hospitalar</v>
      </c>
      <c r="D66" s="3" t="str">
        <f>'[1]TCE - ANEXO IV - Preencher'!F75</f>
        <v>43.376.690/0001-90</v>
      </c>
      <c r="E66" s="5" t="str">
        <f>'[1]TCE - ANEXO IV - Preencher'!G75</f>
        <v>SAFETY CIRURGICA COMERCIO DE MATERIAIS MEDICOS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000006115</v>
      </c>
      <c r="I66" s="6" t="str">
        <f>IF('[1]TCE - ANEXO IV - Preencher'!K75="","",'[1]TCE - ANEXO IV - Preencher'!K75)</f>
        <v>21/10/2024</v>
      </c>
      <c r="J66" s="5" t="str">
        <f>'[1]TCE - ANEXO IV - Preencher'!L75</f>
        <v>26241043376690000190550010000061151495423500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588</v>
      </c>
    </row>
    <row r="67" spans="1:12" s="8" customFormat="1" ht="19.5" customHeight="1" x14ac:dyDescent="0.2">
      <c r="A67" s="3">
        <f>IFERROR(VLOOKUP(B67,'[1]DADOS (OCULTAR)'!$Q$3:$S$136,3,0),"")</f>
        <v>9039744002723</v>
      </c>
      <c r="B67" s="4" t="str">
        <f>'[1]TCE - ANEXO IV - Preencher'!C76</f>
        <v>HOSPITAL PELÓPIDAS SILVEIRA - CG Nº 017/2022</v>
      </c>
      <c r="C67" s="4" t="str">
        <f>'[1]TCE - ANEXO IV - Preencher'!E76</f>
        <v>3.12 - Material Hospitalar</v>
      </c>
      <c r="D67" s="3" t="str">
        <f>'[1]TCE - ANEXO IV - Preencher'!F76</f>
        <v>58.426.628/0001-33</v>
      </c>
      <c r="E67" s="5" t="str">
        <f>'[1]TCE - ANEXO IV - Preencher'!G76</f>
        <v>SAMTRONIC INDUSTRIA E COMERCIO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000003626</v>
      </c>
      <c r="I67" s="6" t="str">
        <f>IF('[1]TCE - ANEXO IV - Preencher'!K76="","",'[1]TCE - ANEXO IV - Preencher'!K76)</f>
        <v>08/10/2024</v>
      </c>
      <c r="J67" s="5" t="str">
        <f>'[1]TCE - ANEXO IV - Preencher'!L76</f>
        <v>26241058426628000990550010000036261107775737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39140</v>
      </c>
    </row>
    <row r="68" spans="1:12" s="8" customFormat="1" ht="19.5" customHeight="1" x14ac:dyDescent="0.2">
      <c r="A68" s="3">
        <f>IFERROR(VLOOKUP(B68,'[1]DADOS (OCULTAR)'!$Q$3:$S$136,3,0),"")</f>
        <v>9039744002723</v>
      </c>
      <c r="B68" s="4" t="str">
        <f>'[1]TCE - ANEXO IV - Preencher'!C77</f>
        <v>HOSPITAL PELÓPIDAS SILVEIRA - CG Nº 017/2022</v>
      </c>
      <c r="C68" s="4" t="str">
        <f>'[1]TCE - ANEXO IV - Preencher'!E77</f>
        <v>3.12 - Material Hospitalar</v>
      </c>
      <c r="D68" s="3" t="str">
        <f>'[1]TCE - ANEXO IV - Preencher'!F77</f>
        <v>21.216.468/0001-98</v>
      </c>
      <c r="E68" s="5" t="str">
        <f>'[1]TCE - ANEXO IV - Preencher'!G77</f>
        <v>SANMED DIST  PROD MEDICO HOSPITALARES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000009573</v>
      </c>
      <c r="I68" s="6" t="str">
        <f>IF('[1]TCE - ANEXO IV - Preencher'!K77="","",'[1]TCE - ANEXO IV - Preencher'!K77)</f>
        <v>28/10/2024</v>
      </c>
      <c r="J68" s="5" t="str">
        <f>'[1]TCE - ANEXO IV - Preencher'!L77</f>
        <v>26241021216468000198550010000095731301202414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213.6</v>
      </c>
    </row>
    <row r="69" spans="1:12" s="8" customFormat="1" ht="19.5" customHeight="1" x14ac:dyDescent="0.2">
      <c r="A69" s="3">
        <f>IFERROR(VLOOKUP(B69,'[1]DADOS (OCULTAR)'!$Q$3:$S$136,3,0),"")</f>
        <v>9039744002723</v>
      </c>
      <c r="B69" s="4" t="str">
        <f>'[1]TCE - ANEXO IV - Preencher'!C78</f>
        <v>HOSPITAL PELÓPIDAS SILVEIRA - CG Nº 017/2022</v>
      </c>
      <c r="C69" s="4" t="str">
        <f>'[1]TCE - ANEXO IV - Preencher'!E78</f>
        <v>3.12 - Material Hospitalar</v>
      </c>
      <c r="D69" s="3" t="str">
        <f>'[1]TCE - ANEXO IV - Preencher'!F78</f>
        <v>37.438.274/0001-77</v>
      </c>
      <c r="E69" s="5" t="str">
        <f>'[1]TCE - ANEXO IV - Preencher'!G78</f>
        <v>SELLMED PRODUTOS MEDICOS E HOSPITALARES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27852</v>
      </c>
      <c r="I69" s="6" t="str">
        <f>IF('[1]TCE - ANEXO IV - Preencher'!K78="","",'[1]TCE - ANEXO IV - Preencher'!K78)</f>
        <v>02/10/2024</v>
      </c>
      <c r="J69" s="5" t="str">
        <f>'[1]TCE - ANEXO IV - Preencher'!L78</f>
        <v>26241037438274000177550010000278521897337686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3500</v>
      </c>
    </row>
    <row r="70" spans="1:12" s="8" customFormat="1" ht="19.5" customHeight="1" x14ac:dyDescent="0.2">
      <c r="A70" s="3">
        <f>IFERROR(VLOOKUP(B70,'[1]DADOS (OCULTAR)'!$Q$3:$S$136,3,0),"")</f>
        <v>9039744002723</v>
      </c>
      <c r="B70" s="4" t="str">
        <f>'[1]TCE - ANEXO IV - Preencher'!C79</f>
        <v>HOSPITAL PELÓPIDAS SILVEIRA - CG Nº 017/2022</v>
      </c>
      <c r="C70" s="4" t="str">
        <f>'[1]TCE - ANEXO IV - Preencher'!E79</f>
        <v>3.12 - Material Hospitalar</v>
      </c>
      <c r="D70" s="3" t="str">
        <f>'[1]TCE - ANEXO IV - Preencher'!F79</f>
        <v>37.438.274/0001-77</v>
      </c>
      <c r="E70" s="5" t="str">
        <f>'[1]TCE - ANEXO IV - Preencher'!G79</f>
        <v>SELLMED PRODUTOS MEDICOS E HOSPITALARES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28370</v>
      </c>
      <c r="I70" s="6" t="str">
        <f>IF('[1]TCE - ANEXO IV - Preencher'!K79="","",'[1]TCE - ANEXO IV - Preencher'!K79)</f>
        <v>22/10/2024</v>
      </c>
      <c r="J70" s="5" t="str">
        <f>'[1]TCE - ANEXO IV - Preencher'!L79</f>
        <v>26241037438274000177550010000283701711184464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6830</v>
      </c>
    </row>
    <row r="71" spans="1:12" s="8" customFormat="1" ht="19.5" customHeight="1" x14ac:dyDescent="0.2">
      <c r="A71" s="3">
        <f>IFERROR(VLOOKUP(B71,'[1]DADOS (OCULTAR)'!$Q$3:$S$136,3,0),"")</f>
        <v>9039744002723</v>
      </c>
      <c r="B71" s="4" t="str">
        <f>'[1]TCE - ANEXO IV - Preencher'!C80</f>
        <v>HOSPITAL PELÓPIDAS SILVEIRA - CG Nº 017/2022</v>
      </c>
      <c r="C71" s="4" t="str">
        <f>'[1]TCE - ANEXO IV - Preencher'!E80</f>
        <v>3.12 - Material Hospitalar</v>
      </c>
      <c r="D71" s="3" t="str">
        <f>'[1]TCE - ANEXO IV - Preencher'!F80</f>
        <v>37.438.274/0001-77</v>
      </c>
      <c r="E71" s="5" t="str">
        <f>'[1]TCE - ANEXO IV - Preencher'!G80</f>
        <v>SELLMED PRODUTOS MEDICOS E HOSPITALARES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28610</v>
      </c>
      <c r="I71" s="6" t="str">
        <f>IF('[1]TCE - ANEXO IV - Preencher'!K80="","",'[1]TCE - ANEXO IV - Preencher'!K80)</f>
        <v>30/10/2024</v>
      </c>
      <c r="J71" s="5" t="str">
        <f>'[1]TCE - ANEXO IV - Preencher'!L80</f>
        <v>26241037438274000177550010000286101555541585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4080</v>
      </c>
    </row>
    <row r="72" spans="1:12" s="8" customFormat="1" ht="19.5" customHeight="1" x14ac:dyDescent="0.2">
      <c r="A72" s="3">
        <f>IFERROR(VLOOKUP(B72,'[1]DADOS (OCULTAR)'!$Q$3:$S$136,3,0),"")</f>
        <v>9039744002723</v>
      </c>
      <c r="B72" s="4" t="str">
        <f>'[1]TCE - ANEXO IV - Preencher'!C81</f>
        <v>HOSPITAL PELÓPIDAS SILVEIRA - CG Nº 017/2022</v>
      </c>
      <c r="C72" s="4" t="str">
        <f>'[1]TCE - ANEXO IV - Preencher'!E81</f>
        <v>3.12 - Material Hospitalar</v>
      </c>
      <c r="D72" s="3" t="str">
        <f>'[1]TCE - ANEXO IV - Preencher'!F81</f>
        <v>07.160.019/0001-44</v>
      </c>
      <c r="E72" s="5" t="str">
        <f>'[1]TCE - ANEXO IV - Preencher'!G81</f>
        <v>VITALE COMERCIO 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160882</v>
      </c>
      <c r="I72" s="6" t="str">
        <f>IF('[1]TCE - ANEXO IV - Preencher'!K81="","",'[1]TCE - ANEXO IV - Preencher'!K81)</f>
        <v>22/10/2024</v>
      </c>
      <c r="J72" s="5" t="str">
        <f>'[1]TCE - ANEXO IV - Preencher'!L81</f>
        <v>26241007160019000144550010001608821389614843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14400</v>
      </c>
    </row>
    <row r="73" spans="1:12" s="8" customFormat="1" ht="19.5" customHeight="1" x14ac:dyDescent="0.2">
      <c r="A73" s="3">
        <f>IFERROR(VLOOKUP(B73,'[1]DADOS (OCULTAR)'!$Q$3:$S$136,3,0),"")</f>
        <v>9039744002723</v>
      </c>
      <c r="B73" s="4" t="str">
        <f>'[1]TCE - ANEXO IV - Preencher'!C82</f>
        <v>HOSPITAL PELÓPIDAS SILVEIRA - CG Nº 017/2022</v>
      </c>
      <c r="C73" s="4" t="str">
        <f>'[1]TCE - ANEXO IV - Preencher'!E82</f>
        <v>3.12 - Material Hospitalar</v>
      </c>
      <c r="D73" s="3" t="str">
        <f>'[1]TCE - ANEXO IV - Preencher'!F82</f>
        <v>13.120.044/0001-05</v>
      </c>
      <c r="E73" s="5" t="str">
        <f>'[1]TCE - ANEXO IV - Preencher'!G82</f>
        <v>WANDERLEY E REGIS COMERCIO E PRODUTOS MEDICO HOSPITALAR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000012377</v>
      </c>
      <c r="I73" s="6" t="str">
        <f>IF('[1]TCE - ANEXO IV - Preencher'!K82="","",'[1]TCE - ANEXO IV - Preencher'!K82)</f>
        <v>10/10/2024</v>
      </c>
      <c r="J73" s="5" t="str">
        <f>'[1]TCE - ANEXO IV - Preencher'!L82</f>
        <v>26241013120044000105550010000123771326172448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20197.599999999999</v>
      </c>
    </row>
    <row r="74" spans="1:12" s="8" customFormat="1" ht="19.5" customHeight="1" x14ac:dyDescent="0.2">
      <c r="A74" s="3">
        <f>IFERROR(VLOOKUP(B74,'[1]DADOS (OCULTAR)'!$Q$3:$S$136,3,0),"")</f>
        <v>9039744002723</v>
      </c>
      <c r="B74" s="4" t="str">
        <f>'[1]TCE - ANEXO IV - Preencher'!C83</f>
        <v>HOSPITAL PELÓPIDAS SILVEIRA - CG Nº 017/2022</v>
      </c>
      <c r="C74" s="4" t="str">
        <f>'[1]TCE - ANEXO IV - Preencher'!E83</f>
        <v>3.12 - Material Hospitalar</v>
      </c>
      <c r="D74" s="3" t="str">
        <f>'[1]TCE - ANEXO IV - Preencher'!F83</f>
        <v>13.120.044/0001-05</v>
      </c>
      <c r="E74" s="5" t="str">
        <f>'[1]TCE - ANEXO IV - Preencher'!G83</f>
        <v>WANDERLEY E REGIS COMERCIO E PRODUTOS MEDICO HOSPITALAR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000012429</v>
      </c>
      <c r="I74" s="6" t="str">
        <f>IF('[1]TCE - ANEXO IV - Preencher'!K83="","",'[1]TCE - ANEXO IV - Preencher'!K83)</f>
        <v>22/10/2024</v>
      </c>
      <c r="J74" s="5" t="str">
        <f>'[1]TCE - ANEXO IV - Preencher'!L83</f>
        <v>26241013120044000105550010000124291206905411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500</v>
      </c>
    </row>
    <row r="75" spans="1:12" s="8" customFormat="1" ht="19.5" customHeight="1" x14ac:dyDescent="0.2">
      <c r="A75" s="3">
        <f>IFERROR(VLOOKUP(B75,'[1]DADOS (OCULTAR)'!$Q$3:$S$136,3,0),"")</f>
        <v>9039744002723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 t="str">
        <f>'[1]TCE - ANEXO IV - Preencher'!F84</f>
        <v>21.939.878/0001-67</v>
      </c>
      <c r="E75" s="5" t="str">
        <f>'[1]TCE - ANEXO IV - Preencher'!G84</f>
        <v>BEM ESTAR PRODUTOS FARMACEUTICOS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000009050</v>
      </c>
      <c r="I75" s="6" t="str">
        <f>IF('[1]TCE - ANEXO IV - Preencher'!K84="","",'[1]TCE - ANEXO IV - Preencher'!K84)</f>
        <v>04/10/2024</v>
      </c>
      <c r="J75" s="5" t="str">
        <f>'[1]TCE - ANEXO IV - Preencher'!L84</f>
        <v>26241021939878000167550010000090501162203102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2010.21</v>
      </c>
    </row>
    <row r="76" spans="1:12" s="8" customFormat="1" ht="19.5" customHeight="1" x14ac:dyDescent="0.2">
      <c r="A76" s="3">
        <f>IFERROR(VLOOKUP(B76,'[1]DADOS (OCULTAR)'!$Q$3:$S$136,3,0),"")</f>
        <v>9039744002723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 t="str">
        <f>'[1]TCE - ANEXO IV - Preencher'!F85</f>
        <v>21.939.878/0001-67</v>
      </c>
      <c r="E76" s="5" t="str">
        <f>'[1]TCE - ANEXO IV - Preencher'!G85</f>
        <v>BEM ESTAR PRODUTOS FARMACEUTICOS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000009072</v>
      </c>
      <c r="I76" s="6" t="str">
        <f>IF('[1]TCE - ANEXO IV - Preencher'!K85="","",'[1]TCE - ANEXO IV - Preencher'!K85)</f>
        <v>08/10/2024</v>
      </c>
      <c r="J76" s="5" t="str">
        <f>'[1]TCE - ANEXO IV - Preencher'!L85</f>
        <v>26241021939878000167550010000090721162189999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194.75</v>
      </c>
    </row>
    <row r="77" spans="1:12" s="8" customFormat="1" ht="19.5" customHeight="1" x14ac:dyDescent="0.2">
      <c r="A77" s="3">
        <f>IFERROR(VLOOKUP(B77,'[1]DADOS (OCULTAR)'!$Q$3:$S$136,3,0),"")</f>
        <v>9039744002723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 t="str">
        <f>'[1]TCE - ANEXO IV - Preencher'!F86</f>
        <v>21.939.878/0001-67</v>
      </c>
      <c r="E77" s="5" t="str">
        <f>'[1]TCE - ANEXO IV - Preencher'!G86</f>
        <v>BEM ESTAR PRODUTOS FARMACEUTICOS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000009127</v>
      </c>
      <c r="I77" s="6" t="str">
        <f>IF('[1]TCE - ANEXO IV - Preencher'!K86="","",'[1]TCE - ANEXO IV - Preencher'!K86)</f>
        <v>17/10/2024</v>
      </c>
      <c r="J77" s="5" t="str">
        <f>'[1]TCE - ANEXO IV - Preencher'!L86</f>
        <v>26241021939878000167550010000091271111510005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2500</v>
      </c>
    </row>
    <row r="78" spans="1:12" s="8" customFormat="1" ht="19.5" customHeight="1" x14ac:dyDescent="0.2">
      <c r="A78" s="3">
        <f>IFERROR(VLOOKUP(B78,'[1]DADOS (OCULTAR)'!$Q$3:$S$136,3,0),"")</f>
        <v>9039744002723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 t="str">
        <f>'[1]TCE - ANEXO IV - Preencher'!F87</f>
        <v>08.674.752/0001-40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000213575</v>
      </c>
      <c r="I78" s="6" t="str">
        <f>IF('[1]TCE - ANEXO IV - Preencher'!K87="","",'[1]TCE - ANEXO IV - Preencher'!K87)</f>
        <v>08/10/2024</v>
      </c>
      <c r="J78" s="5" t="str">
        <f>'[1]TCE - ANEXO IV - Preencher'!L87</f>
        <v>26241008674752000140550010002135751102043450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3607.03</v>
      </c>
    </row>
    <row r="79" spans="1:12" s="8" customFormat="1" ht="19.5" customHeight="1" x14ac:dyDescent="0.2">
      <c r="A79" s="3">
        <f>IFERROR(VLOOKUP(B79,'[1]DADOS (OCULTAR)'!$Q$3:$S$136,3,0),"")</f>
        <v>9039744002723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 t="str">
        <f>'[1]TCE - ANEXO IV - Preencher'!F88</f>
        <v>08.674.752/0001-40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000214521</v>
      </c>
      <c r="I79" s="6" t="str">
        <f>IF('[1]TCE - ANEXO IV - Preencher'!K88="","",'[1]TCE - ANEXO IV - Preencher'!K88)</f>
        <v>18/10/2024</v>
      </c>
      <c r="J79" s="5" t="str">
        <f>'[1]TCE - ANEXO IV - Preencher'!L88</f>
        <v>26241008674752000140550010002145211606812167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14446.12</v>
      </c>
    </row>
    <row r="80" spans="1:12" s="8" customFormat="1" ht="19.5" customHeight="1" x14ac:dyDescent="0.2">
      <c r="A80" s="3">
        <f>IFERROR(VLOOKUP(B80,'[1]DADOS (OCULTAR)'!$Q$3:$S$136,3,0),"")</f>
        <v>9039744002723</v>
      </c>
      <c r="B80" s="4" t="str">
        <f>'[1]TCE - ANEXO IV - Preencher'!C89</f>
        <v>HOSPITAL PELÓPIDAS SILVEIRA - CG Nº 017/2022</v>
      </c>
      <c r="C80" s="4" t="str">
        <f>'[1]TCE - ANEXO IV - Preencher'!E89</f>
        <v>3.4 - Material Farmacológico</v>
      </c>
      <c r="D80" s="3" t="str">
        <f>'[1]TCE - ANEXO IV - Preencher'!F89</f>
        <v>67.729.178/0006-53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0087857</v>
      </c>
      <c r="I80" s="6" t="str">
        <f>IF('[1]TCE - ANEXO IV - Preencher'!K89="","",'[1]TCE - ANEXO IV - Preencher'!K89)</f>
        <v>18/10/2024</v>
      </c>
      <c r="J80" s="5" t="str">
        <f>'[1]TCE - ANEXO IV - Preencher'!L89</f>
        <v>26241067729178000653550010000878571106807417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92.5</v>
      </c>
    </row>
    <row r="81" spans="1:12" s="8" customFormat="1" ht="19.5" customHeight="1" x14ac:dyDescent="0.2">
      <c r="A81" s="3">
        <f>IFERROR(VLOOKUP(B81,'[1]DADOS (OCULTAR)'!$Q$3:$S$136,3,0),"")</f>
        <v>9039744002723</v>
      </c>
      <c r="B81" s="4" t="str">
        <f>'[1]TCE - ANEXO IV - Preencher'!C90</f>
        <v>HOSPITAL PELÓPIDAS SILVEIRA - CG Nº 017/2022</v>
      </c>
      <c r="C81" s="4" t="str">
        <f>'[1]TCE - ANEXO IV - Preencher'!E90</f>
        <v>3.4 - Material Farmacológico</v>
      </c>
      <c r="D81" s="3" t="str">
        <f>'[1]TCE - ANEXO IV - Preencher'!F90</f>
        <v>44.734.671/0022-86</v>
      </c>
      <c r="E81" s="5" t="str">
        <f>'[1]TCE - ANEXO IV - Preencher'!G90</f>
        <v>CRISTALIA PRODUTOS QUIMICOS FARMACEUTICOS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000502142</v>
      </c>
      <c r="I81" s="6" t="str">
        <f>IF('[1]TCE - ANEXO IV - Preencher'!K90="","",'[1]TCE - ANEXO IV - Preencher'!K90)</f>
        <v>01/10/2024</v>
      </c>
      <c r="J81" s="5" t="str">
        <f>'[1]TCE - ANEXO IV - Preencher'!L90</f>
        <v>35241044734671002286550100005021421060691877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9701</v>
      </c>
    </row>
    <row r="82" spans="1:12" s="8" customFormat="1" ht="19.5" customHeight="1" x14ac:dyDescent="0.2">
      <c r="A82" s="3">
        <f>IFERROR(VLOOKUP(B82,'[1]DADOS (OCULTAR)'!$Q$3:$S$136,3,0),"")</f>
        <v>9039744002723</v>
      </c>
      <c r="B82" s="4" t="str">
        <f>'[1]TCE - ANEXO IV - Preencher'!C91</f>
        <v>HOSPITAL PELÓPIDAS SILVEIRA - CG Nº 017/2022</v>
      </c>
      <c r="C82" s="4" t="str">
        <f>'[1]TCE - ANEXO IV - Preencher'!E91</f>
        <v>3.4 - Material Farmacológico</v>
      </c>
      <c r="D82" s="3" t="str">
        <f>'[1]TCE - ANEXO IV - Preencher'!F91</f>
        <v>44.734.671/0022-86</v>
      </c>
      <c r="E82" s="5" t="str">
        <f>'[1]TCE - ANEXO IV - Preencher'!G91</f>
        <v>CRISTALIA PRODUTOS QUIMICOS FARMACEUTICOS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000506441</v>
      </c>
      <c r="I82" s="6" t="str">
        <f>IF('[1]TCE - ANEXO IV - Preencher'!K91="","",'[1]TCE - ANEXO IV - Preencher'!K91)</f>
        <v>07/10/2024</v>
      </c>
      <c r="J82" s="5" t="str">
        <f>'[1]TCE - ANEXO IV - Preencher'!L91</f>
        <v>35241044734671002286550100005064411272887560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4225</v>
      </c>
    </row>
    <row r="83" spans="1:12" s="8" customFormat="1" ht="19.5" customHeight="1" x14ac:dyDescent="0.2">
      <c r="A83" s="3">
        <f>IFERROR(VLOOKUP(B83,'[1]DADOS (OCULTAR)'!$Q$3:$S$136,3,0),"")</f>
        <v>9039744002723</v>
      </c>
      <c r="B83" s="4" t="str">
        <f>'[1]TCE - ANEXO IV - Preencher'!C92</f>
        <v>HOSPITAL PELÓPIDAS SILVEIRA - CG Nº 017/2022</v>
      </c>
      <c r="C83" s="4" t="str">
        <f>'[1]TCE - ANEXO IV - Preencher'!E92</f>
        <v>3.4 - Material Farmacológico</v>
      </c>
      <c r="D83" s="3" t="str">
        <f>'[1]TCE - ANEXO IV - Preencher'!F92</f>
        <v>44.734.671/0022-86</v>
      </c>
      <c r="E83" s="5" t="str">
        <f>'[1]TCE - ANEXO IV - Preencher'!G92</f>
        <v>CRISTALIA PRODUTOS QUIMICOS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000516639</v>
      </c>
      <c r="I83" s="6" t="str">
        <f>IF('[1]TCE - ANEXO IV - Preencher'!K92="","",'[1]TCE - ANEXO IV - Preencher'!K92)</f>
        <v>18/10/2024</v>
      </c>
      <c r="J83" s="5" t="str">
        <f>'[1]TCE - ANEXO IV - Preencher'!L92</f>
        <v>35241044734671002286550100005166391747597966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133790</v>
      </c>
    </row>
    <row r="84" spans="1:12" s="8" customFormat="1" ht="19.5" customHeight="1" x14ac:dyDescent="0.2">
      <c r="A84" s="3">
        <f>IFERROR(VLOOKUP(B84,'[1]DADOS (OCULTAR)'!$Q$3:$S$136,3,0),"")</f>
        <v>9039744002723</v>
      </c>
      <c r="B84" s="4" t="str">
        <f>'[1]TCE - ANEXO IV - Preencher'!C93</f>
        <v>HOSPITAL PELÓPIDAS SILVEIRA - CG Nº 017/2022</v>
      </c>
      <c r="C84" s="4" t="str">
        <f>'[1]TCE - ANEXO IV - Preencher'!E93</f>
        <v>3.4 - Material Farmacológico</v>
      </c>
      <c r="D84" s="3" t="str">
        <f>'[1]TCE - ANEXO IV - Preencher'!F93</f>
        <v>44.734.671/0022-86</v>
      </c>
      <c r="E84" s="5" t="str">
        <f>'[1]TCE - ANEXO IV - Preencher'!G93</f>
        <v>CRISTALIA PRODUTOS QUIMICOS FARMACEUTICOS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000516851</v>
      </c>
      <c r="I84" s="6" t="str">
        <f>IF('[1]TCE - ANEXO IV - Preencher'!K93="","",'[1]TCE - ANEXO IV - Preencher'!K93)</f>
        <v>21/10/2024</v>
      </c>
      <c r="J84" s="5" t="str">
        <f>'[1]TCE - ANEXO IV - Preencher'!L93</f>
        <v>35241044734671002286550100005168511614913137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12330</v>
      </c>
    </row>
    <row r="85" spans="1:12" s="8" customFormat="1" ht="19.5" customHeight="1" x14ac:dyDescent="0.2">
      <c r="A85" s="3">
        <f>IFERROR(VLOOKUP(B85,'[1]DADOS (OCULTAR)'!$Q$3:$S$136,3,0),"")</f>
        <v>9039744002723</v>
      </c>
      <c r="B85" s="4" t="str">
        <f>'[1]TCE - ANEXO IV - Preencher'!C94</f>
        <v>HOSPITAL PELÓPIDAS SILVEIRA - CG Nº 017/2022</v>
      </c>
      <c r="C85" s="4" t="str">
        <f>'[1]TCE - ANEXO IV - Preencher'!E94</f>
        <v>3.4 - Material Farmacológico</v>
      </c>
      <c r="D85" s="3" t="str">
        <f>'[1]TCE - ANEXO IV - Preencher'!F94</f>
        <v>44.734.671/0022-86</v>
      </c>
      <c r="E85" s="5" t="str">
        <f>'[1]TCE - ANEXO IV - Preencher'!G94</f>
        <v>CRISTALIA PRODUTOS QUIMICOS FARMACEUTICOS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000520074</v>
      </c>
      <c r="I85" s="6" t="str">
        <f>IF('[1]TCE - ANEXO IV - Preencher'!K94="","",'[1]TCE - ANEXO IV - Preencher'!K94)</f>
        <v>23/10/2024</v>
      </c>
      <c r="J85" s="5" t="str">
        <f>'[1]TCE - ANEXO IV - Preencher'!L94</f>
        <v>35241044734671002286550100005200741335409316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15600</v>
      </c>
    </row>
    <row r="86" spans="1:12" s="8" customFormat="1" ht="19.5" customHeight="1" x14ac:dyDescent="0.2">
      <c r="A86" s="3">
        <f>IFERROR(VLOOKUP(B86,'[1]DADOS (OCULTAR)'!$Q$3:$S$136,3,0),"")</f>
        <v>9039744002723</v>
      </c>
      <c r="B86" s="4" t="str">
        <f>'[1]TCE - ANEXO IV - Preencher'!C95</f>
        <v>HOSPITAL PELÓPIDAS SILVEIRA - CG Nº 017/2022</v>
      </c>
      <c r="C86" s="4" t="str">
        <f>'[1]TCE - ANEXO IV - Preencher'!E95</f>
        <v>3.4 - Material Farmacológico</v>
      </c>
      <c r="D86" s="3" t="str">
        <f>'[1]TCE - ANEXO IV - Preencher'!F95</f>
        <v>44.734.671/0022-86</v>
      </c>
      <c r="E86" s="5" t="str">
        <f>'[1]TCE - ANEXO IV - Preencher'!G95</f>
        <v>CRISTALIA PRODUTOS QUIMICOS FARMACEUTICOS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000525326</v>
      </c>
      <c r="I86" s="6" t="str">
        <f>IF('[1]TCE - ANEXO IV - Preencher'!K95="","",'[1]TCE - ANEXO IV - Preencher'!K95)</f>
        <v>29/10/2024</v>
      </c>
      <c r="J86" s="5" t="str">
        <f>'[1]TCE - ANEXO IV - Preencher'!L95</f>
        <v>35241044734671002286550100005253261608872342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5200</v>
      </c>
    </row>
    <row r="87" spans="1:12" s="8" customFormat="1" ht="19.5" customHeight="1" x14ac:dyDescent="0.2">
      <c r="A87" s="3">
        <f>IFERROR(VLOOKUP(B87,'[1]DADOS (OCULTAR)'!$Q$3:$S$136,3,0),"")</f>
        <v>9039744002723</v>
      </c>
      <c r="B87" s="4" t="str">
        <f>'[1]TCE - ANEXO IV - Preencher'!C96</f>
        <v>HOSPITAL PELÓPIDAS SILVEIRA - CG Nº 017/2022</v>
      </c>
      <c r="C87" s="4" t="str">
        <f>'[1]TCE - ANEXO IV - Preencher'!E96</f>
        <v>3.4 - Material Farmacológico</v>
      </c>
      <c r="D87" s="3" t="str">
        <f>'[1]TCE - ANEXO IV - Preencher'!F96</f>
        <v>11.449.180/0001-00</v>
      </c>
      <c r="E87" s="5" t="str">
        <f>'[1]TCE - ANEXO IV - Preencher'!G96</f>
        <v>DPROSMED DISTRIB. DE PRODUTOS MEDICOS HOSPITALARES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00073850</v>
      </c>
      <c r="I87" s="6" t="str">
        <f>IF('[1]TCE - ANEXO IV - Preencher'!K96="","",'[1]TCE - ANEXO IV - Preencher'!K96)</f>
        <v>07/10/2024</v>
      </c>
      <c r="J87" s="5" t="str">
        <f>'[1]TCE - ANEXO IV - Preencher'!L96</f>
        <v>26241011449180000100550010000738501000449418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18578.25</v>
      </c>
    </row>
    <row r="88" spans="1:12" s="8" customFormat="1" ht="19.5" customHeight="1" x14ac:dyDescent="0.2">
      <c r="A88" s="3">
        <f>IFERROR(VLOOKUP(B88,'[1]DADOS (OCULTAR)'!$Q$3:$S$136,3,0),"")</f>
        <v>9039744002723</v>
      </c>
      <c r="B88" s="4" t="str">
        <f>'[1]TCE - ANEXO IV - Preencher'!C97</f>
        <v>HOSPITAL PELÓPIDAS SILVEIRA - CG Nº 017/2022</v>
      </c>
      <c r="C88" s="4" t="str">
        <f>'[1]TCE - ANEXO IV - Preencher'!E97</f>
        <v>3.4 - Material Farmacológico</v>
      </c>
      <c r="D88" s="3" t="str">
        <f>'[1]TCE - ANEXO IV - Preencher'!F97</f>
        <v>11.449.180/0001-00</v>
      </c>
      <c r="E88" s="5" t="str">
        <f>'[1]TCE - ANEXO IV - Preencher'!G97</f>
        <v>DPROSMED DISTRIB. DE PRODUTOS MEDICOS HOSPITALARES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00073931</v>
      </c>
      <c r="I88" s="6" t="str">
        <f>IF('[1]TCE - ANEXO IV - Preencher'!K97="","",'[1]TCE - ANEXO IV - Preencher'!K97)</f>
        <v>09/10/2024</v>
      </c>
      <c r="J88" s="5" t="str">
        <f>'[1]TCE - ANEXO IV - Preencher'!L97</f>
        <v>26241011449180000100550010000739311000450807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179</v>
      </c>
    </row>
    <row r="89" spans="1:12" s="8" customFormat="1" ht="19.5" customHeight="1" x14ac:dyDescent="0.2">
      <c r="A89" s="3">
        <f>IFERROR(VLOOKUP(B89,'[1]DADOS (OCULTAR)'!$Q$3:$S$136,3,0),"")</f>
        <v>9039744002723</v>
      </c>
      <c r="B89" s="4" t="str">
        <f>'[1]TCE - ANEXO IV - Preencher'!C98</f>
        <v>HOSPITAL PELÓPIDAS SILVEIRA - CG Nº 017/2022</v>
      </c>
      <c r="C89" s="4" t="str">
        <f>'[1]TCE - ANEXO IV - Preencher'!E98</f>
        <v>3.4 - Material Farmacológico</v>
      </c>
      <c r="D89" s="3" t="str">
        <f>'[1]TCE - ANEXO IV - Preencher'!F98</f>
        <v>11.449.180/0001-00</v>
      </c>
      <c r="E89" s="5" t="str">
        <f>'[1]TCE - ANEXO IV - Preencher'!G98</f>
        <v>DPROSMED DISTRIB. DE PRODUTOS MEDICOS HOSPITALARES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00074238</v>
      </c>
      <c r="I89" s="6" t="str">
        <f>IF('[1]TCE - ANEXO IV - Preencher'!K98="","",'[1]TCE - ANEXO IV - Preencher'!K98)</f>
        <v>18/10/2024</v>
      </c>
      <c r="J89" s="5" t="str">
        <f>'[1]TCE - ANEXO IV - Preencher'!L98</f>
        <v>26241011449180000100550010000742381000455806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12400</v>
      </c>
    </row>
    <row r="90" spans="1:12" s="8" customFormat="1" ht="19.5" customHeight="1" x14ac:dyDescent="0.2">
      <c r="A90" s="3">
        <f>IFERROR(VLOOKUP(B90,'[1]DADOS (OCULTAR)'!$Q$3:$S$136,3,0),"")</f>
        <v>9039744002723</v>
      </c>
      <c r="B90" s="4" t="str">
        <f>'[1]TCE - ANEXO IV - Preencher'!C99</f>
        <v>HOSPITAL PELÓPIDAS SILVEIRA - CG Nº 017/2022</v>
      </c>
      <c r="C90" s="4" t="str">
        <f>'[1]TCE - ANEXO IV - Preencher'!E99</f>
        <v>3.4 - Material Farmacológico</v>
      </c>
      <c r="D90" s="3" t="str">
        <f>'[1]TCE - ANEXO IV - Preencher'!F99</f>
        <v>11.449.180/0001-00</v>
      </c>
      <c r="E90" s="5" t="str">
        <f>'[1]TCE - ANEXO IV - Preencher'!G99</f>
        <v>DPROSMED DISTRIB. DE PRODUTOS MEDICOS HOSPITALARES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00074566</v>
      </c>
      <c r="I90" s="6" t="str">
        <f>IF('[1]TCE - ANEXO IV - Preencher'!K99="","",'[1]TCE - ANEXO IV - Preencher'!K99)</f>
        <v>30/10/2024</v>
      </c>
      <c r="J90" s="5" t="str">
        <f>'[1]TCE - ANEXO IV - Preencher'!L99</f>
        <v>26241011449180000100550010000745661000461300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4538.8</v>
      </c>
    </row>
    <row r="91" spans="1:12" s="8" customFormat="1" ht="19.5" customHeight="1" x14ac:dyDescent="0.2">
      <c r="A91" s="3">
        <f>IFERROR(VLOOKUP(B91,'[1]DADOS (OCULTAR)'!$Q$3:$S$136,3,0),"")</f>
        <v>9039744002723</v>
      </c>
      <c r="B91" s="4" t="str">
        <f>'[1]TCE - ANEXO IV - Preencher'!C100</f>
        <v>HOSPITAL PELÓPIDAS SILVEIRA - CG Nº 017/2022</v>
      </c>
      <c r="C91" s="4" t="str">
        <f>'[1]TCE - ANEXO IV - Preencher'!E100</f>
        <v>3.4 - Material Farmacológico</v>
      </c>
      <c r="D91" s="3" t="str">
        <f>'[1]TCE - ANEXO IV - Preencher'!F100</f>
        <v>08.778.201/0001-26</v>
      </c>
      <c r="E91" s="5" t="str">
        <f>'[1]TCE - ANEXO IV - Preencher'!G100</f>
        <v>DROGAFONTE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000470667</v>
      </c>
      <c r="I91" s="6" t="str">
        <f>IF('[1]TCE - ANEXO IV - Preencher'!K100="","",'[1]TCE - ANEXO IV - Preencher'!K100)</f>
        <v>08/10/2024</v>
      </c>
      <c r="J91" s="5" t="str">
        <f>'[1]TCE - ANEXO IV - Preencher'!L100</f>
        <v>26241008778201000126550010004706671638536190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5218</v>
      </c>
    </row>
    <row r="92" spans="1:12" s="8" customFormat="1" ht="19.5" customHeight="1" x14ac:dyDescent="0.2">
      <c r="A92" s="3">
        <f>IFERROR(VLOOKUP(B92,'[1]DADOS (OCULTAR)'!$Q$3:$S$136,3,0),"")</f>
        <v>9039744002723</v>
      </c>
      <c r="B92" s="4" t="str">
        <f>'[1]TCE - ANEXO IV - Preencher'!C101</f>
        <v>HOSPITAL PELÓPIDAS SILVEIRA - CG Nº 017/2022</v>
      </c>
      <c r="C92" s="4" t="str">
        <f>'[1]TCE - ANEXO IV - Preencher'!E101</f>
        <v>3.4 - Material Farmacológico</v>
      </c>
      <c r="D92" s="3" t="str">
        <f>'[1]TCE - ANEXO IV - Preencher'!F101</f>
        <v>08.778.201/0001-26</v>
      </c>
      <c r="E92" s="5" t="str">
        <f>'[1]TCE - ANEXO IV - Preencher'!G101</f>
        <v>DROGAFONTE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000470755</v>
      </c>
      <c r="I92" s="6" t="str">
        <f>IF('[1]TCE - ANEXO IV - Preencher'!K101="","",'[1]TCE - ANEXO IV - Preencher'!K101)</f>
        <v>08/10/2024</v>
      </c>
      <c r="J92" s="5" t="str">
        <f>'[1]TCE - ANEXO IV - Preencher'!L101</f>
        <v>26241008778201000126550010004707551662999329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6804.5</v>
      </c>
    </row>
    <row r="93" spans="1:12" s="8" customFormat="1" ht="19.5" customHeight="1" x14ac:dyDescent="0.2">
      <c r="A93" s="3">
        <f>IFERROR(VLOOKUP(B93,'[1]DADOS (OCULTAR)'!$Q$3:$S$136,3,0),"")</f>
        <v>9039744002723</v>
      </c>
      <c r="B93" s="4" t="str">
        <f>'[1]TCE - ANEXO IV - Preencher'!C102</f>
        <v>HOSPITAL PELÓPIDAS SILVEIRA - CG Nº 017/2022</v>
      </c>
      <c r="C93" s="4" t="str">
        <f>'[1]TCE - ANEXO IV - Preencher'!E102</f>
        <v>3.4 - Material Farmacológico</v>
      </c>
      <c r="D93" s="3" t="str">
        <f>'[1]TCE - ANEXO IV - Preencher'!F102</f>
        <v>08.778.201/0001-26</v>
      </c>
      <c r="E93" s="5" t="str">
        <f>'[1]TCE - ANEXO IV - Preencher'!G102</f>
        <v>DROGAFONTE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000470795</v>
      </c>
      <c r="I93" s="6" t="str">
        <f>IF('[1]TCE - ANEXO IV - Preencher'!K102="","",'[1]TCE - ANEXO IV - Preencher'!K102)</f>
        <v>09/10/2024</v>
      </c>
      <c r="J93" s="5" t="str">
        <f>'[1]TCE - ANEXO IV - Preencher'!L102</f>
        <v>26241008778201000126550010004707951914598850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334.74</v>
      </c>
    </row>
    <row r="94" spans="1:12" s="8" customFormat="1" ht="19.5" customHeight="1" x14ac:dyDescent="0.2">
      <c r="A94" s="3">
        <f>IFERROR(VLOOKUP(B94,'[1]DADOS (OCULTAR)'!$Q$3:$S$136,3,0),"")</f>
        <v>9039744002723</v>
      </c>
      <c r="B94" s="4" t="str">
        <f>'[1]TCE - ANEXO IV - Preencher'!C103</f>
        <v>HOSPITAL PELÓPIDAS SILVEIRA - CG Nº 017/2022</v>
      </c>
      <c r="C94" s="4" t="str">
        <f>'[1]TCE - ANEXO IV - Preencher'!E103</f>
        <v>3.4 - Material Farmacológico</v>
      </c>
      <c r="D94" s="3" t="str">
        <f>'[1]TCE - ANEXO IV - Preencher'!F103</f>
        <v>08.778.201/0001-26</v>
      </c>
      <c r="E94" s="5" t="str">
        <f>'[1]TCE - ANEXO IV - Preencher'!G103</f>
        <v>DROGAFONTE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000470846</v>
      </c>
      <c r="I94" s="6" t="str">
        <f>IF('[1]TCE - ANEXO IV - Preencher'!K103="","",'[1]TCE - ANEXO IV - Preencher'!K103)</f>
        <v>09/10/2024</v>
      </c>
      <c r="J94" s="5" t="str">
        <f>'[1]TCE - ANEXO IV - Preencher'!L103</f>
        <v>26241008778201000126550010004708461678422294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26110.63</v>
      </c>
    </row>
    <row r="95" spans="1:12" s="8" customFormat="1" ht="19.5" customHeight="1" x14ac:dyDescent="0.2">
      <c r="A95" s="3">
        <f>IFERROR(VLOOKUP(B95,'[1]DADOS (OCULTAR)'!$Q$3:$S$136,3,0),"")</f>
        <v>9039744002723</v>
      </c>
      <c r="B95" s="4" t="str">
        <f>'[1]TCE - ANEXO IV - Preencher'!C104</f>
        <v>HOSPITAL PELÓPIDAS SILVEIRA - CG Nº 017/2022</v>
      </c>
      <c r="C95" s="4" t="str">
        <f>'[1]TCE - ANEXO IV - Preencher'!E104</f>
        <v>3.4 - Material Farmacológico</v>
      </c>
      <c r="D95" s="3" t="str">
        <f>'[1]TCE - ANEXO IV - Preencher'!F104</f>
        <v>08.778.201/0001-26</v>
      </c>
      <c r="E95" s="5" t="str">
        <f>'[1]TCE - ANEXO IV - Preencher'!G104</f>
        <v>DROGAFONTE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000472032</v>
      </c>
      <c r="I95" s="6" t="str">
        <f>IF('[1]TCE - ANEXO IV - Preencher'!K104="","",'[1]TCE - ANEXO IV - Preencher'!K104)</f>
        <v>18/10/2024</v>
      </c>
      <c r="J95" s="5" t="str">
        <f>'[1]TCE - ANEXO IV - Preencher'!L104</f>
        <v>26241008778201000126550010004720321450588143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20601.86</v>
      </c>
    </row>
    <row r="96" spans="1:12" s="8" customFormat="1" ht="19.5" customHeight="1" x14ac:dyDescent="0.2">
      <c r="A96" s="3">
        <f>IFERROR(VLOOKUP(B96,'[1]DADOS (OCULTAR)'!$Q$3:$S$136,3,0),"")</f>
        <v>9039744002723</v>
      </c>
      <c r="B96" s="4" t="str">
        <f>'[1]TCE - ANEXO IV - Preencher'!C105</f>
        <v>HOSPITAL PELÓPIDAS SILVEIRA - CG Nº 017/2022</v>
      </c>
      <c r="C96" s="4" t="str">
        <f>'[1]TCE - ANEXO IV - Preencher'!E105</f>
        <v>3.4 - Material Farmacológico</v>
      </c>
      <c r="D96" s="3" t="str">
        <f>'[1]TCE - ANEXO IV - Preencher'!F105</f>
        <v>08.778.201/0001-26</v>
      </c>
      <c r="E96" s="5" t="str">
        <f>'[1]TCE - ANEXO IV - Preencher'!G105</f>
        <v>DROGAFONTE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000473052</v>
      </c>
      <c r="I96" s="6" t="str">
        <f>IF('[1]TCE - ANEXO IV - Preencher'!K105="","",'[1]TCE - ANEXO IV - Preencher'!K105)</f>
        <v>30/10/2024</v>
      </c>
      <c r="J96" s="5" t="str">
        <f>'[1]TCE - ANEXO IV - Preencher'!L105</f>
        <v>26241008778201000126550010004730521783190559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3362.6</v>
      </c>
    </row>
    <row r="97" spans="1:12" s="8" customFormat="1" ht="19.5" customHeight="1" x14ac:dyDescent="0.2">
      <c r="A97" s="3">
        <f>IFERROR(VLOOKUP(B97,'[1]DADOS (OCULTAR)'!$Q$3:$S$136,3,0),"")</f>
        <v>9039744002723</v>
      </c>
      <c r="B97" s="4" t="str">
        <f>'[1]TCE - ANEXO IV - Preencher'!C106</f>
        <v>HOSPITAL PELÓPIDAS SILVEIRA - CG Nº 017/2022</v>
      </c>
      <c r="C97" s="4" t="str">
        <f>'[1]TCE - ANEXO IV - Preencher'!E106</f>
        <v>3.4 - Material Farmacológico</v>
      </c>
      <c r="D97" s="3" t="str">
        <f>'[1]TCE - ANEXO IV - Preencher'!F106</f>
        <v>08.778.201/0001-26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000472970</v>
      </c>
      <c r="I97" s="6" t="str">
        <f>IF('[1]TCE - ANEXO IV - Preencher'!K106="","",'[1]TCE - ANEXO IV - Preencher'!K106)</f>
        <v>30/10/2024</v>
      </c>
      <c r="J97" s="5" t="str">
        <f>'[1]TCE - ANEXO IV - Preencher'!L106</f>
        <v>26241008778201000126550010004729701987115744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3685</v>
      </c>
    </row>
    <row r="98" spans="1:12" s="8" customFormat="1" ht="19.5" customHeight="1" x14ac:dyDescent="0.2">
      <c r="A98" s="3">
        <f>IFERROR(VLOOKUP(B98,'[1]DADOS (OCULTAR)'!$Q$3:$S$136,3,0),"")</f>
        <v>9039744002723</v>
      </c>
      <c r="B98" s="4" t="str">
        <f>'[1]TCE - ANEXO IV - Preencher'!C107</f>
        <v>HOSPITAL PELÓPIDAS SILVEIRA - CG Nº 017/2022</v>
      </c>
      <c r="C98" s="4" t="str">
        <f>'[1]TCE - ANEXO IV - Preencher'!E107</f>
        <v>3.4 - Material Farmacológico</v>
      </c>
      <c r="D98" s="3" t="str">
        <f>'[1]TCE - ANEXO IV - Preencher'!F107</f>
        <v>08.778.201/0001-26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000472985</v>
      </c>
      <c r="I98" s="6" t="str">
        <f>IF('[1]TCE - ANEXO IV - Preencher'!K107="","",'[1]TCE - ANEXO IV - Preencher'!K107)</f>
        <v>30/10/2024</v>
      </c>
      <c r="J98" s="5" t="str">
        <f>'[1]TCE - ANEXO IV - Preencher'!L107</f>
        <v>26241008778201000126550010004729851828615257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765.6</v>
      </c>
    </row>
    <row r="99" spans="1:12" s="8" customFormat="1" ht="19.5" customHeight="1" x14ac:dyDescent="0.2">
      <c r="A99" s="3">
        <f>IFERROR(VLOOKUP(B99,'[1]DADOS (OCULTAR)'!$Q$3:$S$136,3,0),"")</f>
        <v>9039744002723</v>
      </c>
      <c r="B99" s="4" t="str">
        <f>'[1]TCE - ANEXO IV - Preencher'!C108</f>
        <v>HOSPITAL PELÓPIDAS SILVEIRA - CG Nº 017/2022</v>
      </c>
      <c r="C99" s="4" t="str">
        <f>'[1]TCE - ANEXO IV - Preencher'!E108</f>
        <v>3.4 - Material Farmacológico</v>
      </c>
      <c r="D99" s="3" t="str">
        <f>'[1]TCE - ANEXO IV - Preencher'!F108</f>
        <v>08.778.201/0001-26</v>
      </c>
      <c r="E99" s="5" t="str">
        <f>'[1]TCE - ANEXO IV - Preencher'!G108</f>
        <v>DROGAFONTE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000472997</v>
      </c>
      <c r="I99" s="6" t="str">
        <f>IF('[1]TCE - ANEXO IV - Preencher'!K108="","",'[1]TCE - ANEXO IV - Preencher'!K108)</f>
        <v>30/10/2024</v>
      </c>
      <c r="J99" s="5" t="str">
        <f>'[1]TCE - ANEXO IV - Preencher'!L108</f>
        <v>26241008778201000126550010004729971474440000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156.88</v>
      </c>
    </row>
    <row r="100" spans="1:12" s="8" customFormat="1" ht="19.5" customHeight="1" x14ac:dyDescent="0.2">
      <c r="A100" s="3">
        <f>IFERROR(VLOOKUP(B100,'[1]DADOS (OCULTAR)'!$Q$3:$S$136,3,0),"")</f>
        <v>9039744002723</v>
      </c>
      <c r="B100" s="4" t="str">
        <f>'[1]TCE - ANEXO IV - Preencher'!C109</f>
        <v>HOSPITAL PELÓPIDAS SILVEIRA - CG Nº 017/2022</v>
      </c>
      <c r="C100" s="4" t="str">
        <f>'[1]TCE - ANEXO IV - Preencher'!E109</f>
        <v>3.4 - Material Farmacológico</v>
      </c>
      <c r="D100" s="3" t="str">
        <f>'[1]TCE - ANEXO IV - Preencher'!F109</f>
        <v>08.778.201/0001-26</v>
      </c>
      <c r="E100" s="5" t="str">
        <f>'[1]TCE - ANEXO IV - Preencher'!G109</f>
        <v>DROGAFONTE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000473036</v>
      </c>
      <c r="I100" s="6" t="str">
        <f>IF('[1]TCE - ANEXO IV - Preencher'!K109="","",'[1]TCE - ANEXO IV - Preencher'!K109)</f>
        <v>30/10/2024</v>
      </c>
      <c r="J100" s="5" t="str">
        <f>'[1]TCE - ANEXO IV - Preencher'!L109</f>
        <v>26241008778201000126550010004730361011133757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7950</v>
      </c>
    </row>
    <row r="101" spans="1:12" s="8" customFormat="1" ht="19.5" customHeight="1" x14ac:dyDescent="0.2">
      <c r="A101" s="3">
        <f>IFERROR(VLOOKUP(B101,'[1]DADOS (OCULTAR)'!$Q$3:$S$136,3,0),"")</f>
        <v>9039744002723</v>
      </c>
      <c r="B101" s="4" t="str">
        <f>'[1]TCE - ANEXO IV - Preencher'!C110</f>
        <v>HOSPITAL PELÓPIDAS SILVEIRA - CG Nº 017/2022</v>
      </c>
      <c r="C101" s="4" t="str">
        <f>'[1]TCE - ANEXO IV - Preencher'!E110</f>
        <v>3.4 - Material Farmacológico</v>
      </c>
      <c r="D101" s="3" t="str">
        <f>'[1]TCE - ANEXO IV - Preencher'!F110</f>
        <v>12.882.932/0001-94</v>
      </c>
      <c r="E101" s="5" t="str">
        <f>'[1]TCE - ANEXO IV - Preencher'!G110</f>
        <v>EXOMED REPRESENT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185968</v>
      </c>
      <c r="I101" s="6" t="str">
        <f>IF('[1]TCE - ANEXO IV - Preencher'!K110="","",'[1]TCE - ANEXO IV - Preencher'!K110)</f>
        <v>01/10/2024</v>
      </c>
      <c r="J101" s="5" t="str">
        <f>'[1]TCE - ANEXO IV - Preencher'!L110</f>
        <v>26241012882932000194550010001859681023611570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3900</v>
      </c>
    </row>
    <row r="102" spans="1:12" s="8" customFormat="1" ht="19.5" customHeight="1" x14ac:dyDescent="0.2">
      <c r="A102" s="3">
        <f>IFERROR(VLOOKUP(B102,'[1]DADOS (OCULTAR)'!$Q$3:$S$136,3,0),"")</f>
        <v>9039744002723</v>
      </c>
      <c r="B102" s="4" t="str">
        <f>'[1]TCE - ANEXO IV - Preencher'!C111</f>
        <v>HOSPITAL PELÓPIDAS SILVEIRA - CG Nº 017/2022</v>
      </c>
      <c r="C102" s="4" t="str">
        <f>'[1]TCE - ANEXO IV - Preencher'!E111</f>
        <v>3.4 - Material Farmacológico</v>
      </c>
      <c r="D102" s="3" t="str">
        <f>'[1]TCE - ANEXO IV - Preencher'!F111</f>
        <v>12.882.932/0001-94</v>
      </c>
      <c r="E102" s="5" t="str">
        <f>'[1]TCE - ANEXO IV - Preencher'!G111</f>
        <v>EXOMED REPRESENT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186274</v>
      </c>
      <c r="I102" s="6" t="str">
        <f>IF('[1]TCE - ANEXO IV - Preencher'!K111="","",'[1]TCE - ANEXO IV - Preencher'!K111)</f>
        <v>14/10/2024</v>
      </c>
      <c r="J102" s="5" t="str">
        <f>'[1]TCE - ANEXO IV - Preencher'!L111</f>
        <v>26241012882932000194550010001862741067211902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1200</v>
      </c>
    </row>
    <row r="103" spans="1:12" s="8" customFormat="1" ht="19.5" customHeight="1" x14ac:dyDescent="0.2">
      <c r="A103" s="3">
        <f>IFERROR(VLOOKUP(B103,'[1]DADOS (OCULTAR)'!$Q$3:$S$136,3,0),"")</f>
        <v>9039744002723</v>
      </c>
      <c r="B103" s="4" t="str">
        <f>'[1]TCE - ANEXO IV - Preencher'!C112</f>
        <v>HOSPITAL PELÓPIDAS SILVEIRA - CG Nº 017/2022</v>
      </c>
      <c r="C103" s="4" t="str">
        <f>'[1]TCE - ANEXO IV - Preencher'!E112</f>
        <v>3.4 - Material Farmacológico</v>
      </c>
      <c r="D103" s="3" t="str">
        <f>'[1]TCE - ANEXO IV - Preencher'!F112</f>
        <v>12.882.932/0001-94</v>
      </c>
      <c r="E103" s="5" t="str">
        <f>'[1]TCE - ANEXO IV - Preencher'!G112</f>
        <v>EXOMED REPRESENT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186433</v>
      </c>
      <c r="I103" s="6" t="str">
        <f>IF('[1]TCE - ANEXO IV - Preencher'!K112="","",'[1]TCE - ANEXO IV - Preencher'!K112)</f>
        <v>18/10/2024</v>
      </c>
      <c r="J103" s="5" t="str">
        <f>'[1]TCE - ANEXO IV - Preencher'!L112</f>
        <v>26241012882932000194550010001864331667871138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6657.4</v>
      </c>
    </row>
    <row r="104" spans="1:12" s="8" customFormat="1" ht="19.5" customHeight="1" x14ac:dyDescent="0.2">
      <c r="A104" s="3">
        <f>IFERROR(VLOOKUP(B104,'[1]DADOS (OCULTAR)'!$Q$3:$S$136,3,0),"")</f>
        <v>9039744002723</v>
      </c>
      <c r="B104" s="4" t="str">
        <f>'[1]TCE - ANEXO IV - Preencher'!C113</f>
        <v>HOSPITAL PELÓPIDAS SILVEIRA - CG Nº 017/2022</v>
      </c>
      <c r="C104" s="4" t="str">
        <f>'[1]TCE - ANEXO IV - Preencher'!E113</f>
        <v>3.4 - Material Farmacológico</v>
      </c>
      <c r="D104" s="3" t="str">
        <f>'[1]TCE - ANEXO IV - Preencher'!F113</f>
        <v>12.882.932/0001-94</v>
      </c>
      <c r="E104" s="5" t="str">
        <f>'[1]TCE - ANEXO IV - Preencher'!G113</f>
        <v>EXOMED REPRESENT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186449</v>
      </c>
      <c r="I104" s="6" t="str">
        <f>IF('[1]TCE - ANEXO IV - Preencher'!K113="","",'[1]TCE - ANEXO IV - Preencher'!K113)</f>
        <v>22/10/2024</v>
      </c>
      <c r="J104" s="5" t="str">
        <f>'[1]TCE - ANEXO IV - Preencher'!L113</f>
        <v>26241012882932000194550010001864491035965225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35088</v>
      </c>
    </row>
    <row r="105" spans="1:12" s="8" customFormat="1" ht="19.5" customHeight="1" x14ac:dyDescent="0.2">
      <c r="A105" s="3">
        <f>IFERROR(VLOOKUP(B105,'[1]DADOS (OCULTAR)'!$Q$3:$S$136,3,0),"")</f>
        <v>9039744002723</v>
      </c>
      <c r="B105" s="4" t="str">
        <f>'[1]TCE - ANEXO IV - Preencher'!C114</f>
        <v>HOSPITAL PELÓPIDAS SILVEIRA - CG Nº 017/2022</v>
      </c>
      <c r="C105" s="4" t="str">
        <f>'[1]TCE - ANEXO IV - Preencher'!E114</f>
        <v>3.4 - Material Farmacológico</v>
      </c>
      <c r="D105" s="3" t="str">
        <f>'[1]TCE - ANEXO IV - Preencher'!F114</f>
        <v>10.854.165/0001-84</v>
      </c>
      <c r="E105" s="5" t="str">
        <f>'[1]TCE - ANEXO IV - Preencher'!G114</f>
        <v>F &amp; F DISTIBUIDORA DE PRODUTOS FARMACEUTICOS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300872</v>
      </c>
      <c r="I105" s="6" t="str">
        <f>IF('[1]TCE - ANEXO IV - Preencher'!K114="","",'[1]TCE - ANEXO IV - Preencher'!K114)</f>
        <v>23/10/2024</v>
      </c>
      <c r="J105" s="5" t="str">
        <f>'[1]TCE - ANEXO IV - Preencher'!L114</f>
        <v>26241010854165000184550010003008721530621623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1949.58</v>
      </c>
    </row>
    <row r="106" spans="1:12" s="8" customFormat="1" ht="19.5" customHeight="1" x14ac:dyDescent="0.2">
      <c r="A106" s="3">
        <f>IFERROR(VLOOKUP(B106,'[1]DADOS (OCULTAR)'!$Q$3:$S$136,3,0),"")</f>
        <v>9039744002723</v>
      </c>
      <c r="B106" s="4" t="str">
        <f>'[1]TCE - ANEXO IV - Preencher'!C115</f>
        <v>HOSPITAL PELÓPIDAS SILVEIRA - CG Nº 017/2022</v>
      </c>
      <c r="C106" s="4" t="str">
        <f>'[1]TCE - ANEXO IV - Preencher'!E115</f>
        <v>3.4 - Material Farmacológico</v>
      </c>
      <c r="D106" s="3" t="str">
        <f>'[1]TCE - ANEXO IV - Preencher'!F115</f>
        <v>09.607.807/0001-61</v>
      </c>
      <c r="E106" s="5" t="str">
        <f>'[1]TCE - ANEXO IV - Preencher'!G115</f>
        <v>INJEFARMA CAVALCANTE E SILVA DISTRIBUIDORA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000021519</v>
      </c>
      <c r="I106" s="6" t="str">
        <f>IF('[1]TCE - ANEXO IV - Preencher'!K115="","",'[1]TCE - ANEXO IV - Preencher'!K115)</f>
        <v>31/10/2024</v>
      </c>
      <c r="J106" s="5" t="str">
        <f>'[1]TCE - ANEXO IV - Preencher'!L115</f>
        <v>26241009607807000161550010000215191754261223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1588</v>
      </c>
    </row>
    <row r="107" spans="1:12" s="8" customFormat="1" ht="19.5" customHeight="1" x14ac:dyDescent="0.2">
      <c r="A107" s="3">
        <f>IFERROR(VLOOKUP(B107,'[1]DADOS (OCULTAR)'!$Q$3:$S$136,3,0),"")</f>
        <v>9039744002723</v>
      </c>
      <c r="B107" s="4" t="str">
        <f>'[1]TCE - ANEXO IV - Preencher'!C116</f>
        <v>HOSPITAL PELÓPIDAS SILVEIRA - CG Nº 017/2022</v>
      </c>
      <c r="C107" s="4" t="str">
        <f>'[1]TCE - ANEXO IV - Preencher'!E116</f>
        <v>3.4 - Material Farmacológico</v>
      </c>
      <c r="D107" s="3" t="str">
        <f>'[1]TCE - ANEXO IV - Preencher'!F116</f>
        <v>23.664.355/0001-80</v>
      </c>
      <c r="E107" s="5" t="str">
        <f>'[1]TCE - ANEXO IV - Preencher'!G116</f>
        <v>INJEMED MEDICAMENTOS ESPECIAIS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000026894</v>
      </c>
      <c r="I107" s="6" t="str">
        <f>IF('[1]TCE - ANEXO IV - Preencher'!K116="","",'[1]TCE - ANEXO IV - Preencher'!K116)</f>
        <v>24/10/2024</v>
      </c>
      <c r="J107" s="5" t="str">
        <f>'[1]TCE - ANEXO IV - Preencher'!L116</f>
        <v>31241023664355000180550010000268941832643061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1170</v>
      </c>
    </row>
    <row r="108" spans="1:12" s="8" customFormat="1" ht="19.5" customHeight="1" x14ac:dyDescent="0.2">
      <c r="A108" s="3">
        <f>IFERROR(VLOOKUP(B108,'[1]DADOS (OCULTAR)'!$Q$3:$S$136,3,0),"")</f>
        <v>9039744002723</v>
      </c>
      <c r="B108" s="4" t="str">
        <f>'[1]TCE - ANEXO IV - Preencher'!C117</f>
        <v>HOSPITAL PELÓPIDAS SILVEIRA - CG Nº 017/2022</v>
      </c>
      <c r="C108" s="4" t="str">
        <f>'[1]TCE - ANEXO IV - Preencher'!E117</f>
        <v>3.4 - Material Farmacológico</v>
      </c>
      <c r="D108" s="3" t="str">
        <f>'[1]TCE - ANEXO IV - Preencher'!F117</f>
        <v>09.007.162/0001-26</v>
      </c>
      <c r="E108" s="5" t="str">
        <f>'[1]TCE - ANEXO IV - Preencher'!G117</f>
        <v>MAUES LOBATO COMERCIO E REPRESENTACOES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000099492</v>
      </c>
      <c r="I108" s="6" t="str">
        <f>IF('[1]TCE - ANEXO IV - Preencher'!K117="","",'[1]TCE - ANEXO IV - Preencher'!K117)</f>
        <v>18/10/2024</v>
      </c>
      <c r="J108" s="5" t="str">
        <f>'[1]TCE - ANEXO IV - Preencher'!L117</f>
        <v>26241009007162000126550010000994921862465187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4186.3999999999996</v>
      </c>
    </row>
    <row r="109" spans="1:12" s="8" customFormat="1" ht="19.5" customHeight="1" x14ac:dyDescent="0.2">
      <c r="A109" s="3">
        <f>IFERROR(VLOOKUP(B109,'[1]DADOS (OCULTAR)'!$Q$3:$S$136,3,0),"")</f>
        <v>9039744002723</v>
      </c>
      <c r="B109" s="4" t="str">
        <f>'[1]TCE - ANEXO IV - Preencher'!C118</f>
        <v>HOSPITAL PELÓPIDAS SILVEIRA - CG Nº 017/2022</v>
      </c>
      <c r="C109" s="4" t="str">
        <f>'[1]TCE - ANEXO IV - Preencher'!E118</f>
        <v>3.4 - Material Farmacológico</v>
      </c>
      <c r="D109" s="3" t="str">
        <f>'[1]TCE - ANEXO IV - Preencher'!F118</f>
        <v>35.753.111/0001-53</v>
      </c>
      <c r="E109" s="5" t="str">
        <f>'[1]TCE - ANEXO IV - Preencher'!G118</f>
        <v>NORD PRODUTOS EM SAUDE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000031968</v>
      </c>
      <c r="I109" s="6" t="str">
        <f>IF('[1]TCE - ANEXO IV - Preencher'!K118="","",'[1]TCE - ANEXO IV - Preencher'!K118)</f>
        <v>08/10/2024</v>
      </c>
      <c r="J109" s="5" t="str">
        <f>'[1]TCE - ANEXO IV - Preencher'!L118</f>
        <v>26241035753111000153550010000319681000429480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7932</v>
      </c>
    </row>
    <row r="110" spans="1:12" s="8" customFormat="1" ht="19.5" customHeight="1" x14ac:dyDescent="0.2">
      <c r="A110" s="3">
        <f>IFERROR(VLOOKUP(B110,'[1]DADOS (OCULTAR)'!$Q$3:$S$136,3,0),"")</f>
        <v>9039744002723</v>
      </c>
      <c r="B110" s="4" t="str">
        <f>'[1]TCE - ANEXO IV - Preencher'!C119</f>
        <v>HOSPITAL PELÓPIDAS SILVEIRA - CG Nº 017/2022</v>
      </c>
      <c r="C110" s="4" t="str">
        <f>'[1]TCE - ANEXO IV - Preencher'!E119</f>
        <v>3.4 - Material Farmacológico</v>
      </c>
      <c r="D110" s="3" t="str">
        <f>'[1]TCE - ANEXO IV - Preencher'!F119</f>
        <v>35.753.111/0001-53</v>
      </c>
      <c r="E110" s="5" t="str">
        <f>'[1]TCE - ANEXO IV - Preencher'!G119</f>
        <v>NORD PRODUTOS EM SAUDE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000031978</v>
      </c>
      <c r="I110" s="6" t="str">
        <f>IF('[1]TCE - ANEXO IV - Preencher'!K119="","",'[1]TCE - ANEXO IV - Preencher'!K119)</f>
        <v>08/10/2024</v>
      </c>
      <c r="J110" s="5" t="str">
        <f>'[1]TCE - ANEXO IV - Preencher'!L119</f>
        <v>26241035753111000153550010000319781000429494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7140</v>
      </c>
    </row>
    <row r="111" spans="1:12" s="8" customFormat="1" ht="19.5" customHeight="1" x14ac:dyDescent="0.2">
      <c r="A111" s="3">
        <f>IFERROR(VLOOKUP(B111,'[1]DADOS (OCULTAR)'!$Q$3:$S$136,3,0),"")</f>
        <v>9039744002723</v>
      </c>
      <c r="B111" s="4" t="str">
        <f>'[1]TCE - ANEXO IV - Preencher'!C120</f>
        <v>HOSPITAL PELÓPIDAS SILVEIRA - CG Nº 017/2022</v>
      </c>
      <c r="C111" s="4" t="str">
        <f>'[1]TCE - ANEXO IV - Preencher'!E120</f>
        <v>3.4 - Material Farmacológico</v>
      </c>
      <c r="D111" s="3" t="str">
        <f>'[1]TCE - ANEXO IV - Preencher'!F120</f>
        <v>35.753.111/0001-53</v>
      </c>
      <c r="E111" s="5" t="str">
        <f>'[1]TCE - ANEXO IV - Preencher'!G120</f>
        <v>NORD PRODUTOS EM SAUDE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000032604</v>
      </c>
      <c r="I111" s="6" t="str">
        <f>IF('[1]TCE - ANEXO IV - Preencher'!K120="","",'[1]TCE - ANEXO IV - Preencher'!K120)</f>
        <v>22/10/2024</v>
      </c>
      <c r="J111" s="5" t="str">
        <f>'[1]TCE - ANEXO IV - Preencher'!L120</f>
        <v>26241035753111000153550010000326041000439745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264</v>
      </c>
    </row>
    <row r="112" spans="1:12" s="8" customFormat="1" ht="19.5" customHeight="1" x14ac:dyDescent="0.2">
      <c r="A112" s="3">
        <f>IFERROR(VLOOKUP(B112,'[1]DADOS (OCULTAR)'!$Q$3:$S$136,3,0),"")</f>
        <v>9039744002723</v>
      </c>
      <c r="B112" s="4" t="str">
        <f>'[1]TCE - ANEXO IV - Preencher'!C121</f>
        <v>HOSPITAL PELÓPIDAS SILVEIRA - CG Nº 017/2022</v>
      </c>
      <c r="C112" s="4" t="str">
        <f>'[1]TCE - ANEXO IV - Preencher'!E121</f>
        <v>3.4 - Material Farmacológico</v>
      </c>
      <c r="D112" s="3" t="str">
        <f>'[1]TCE - ANEXO IV - Preencher'!F121</f>
        <v>35.753.111/0001-53</v>
      </c>
      <c r="E112" s="5" t="str">
        <f>'[1]TCE - ANEXO IV - Preencher'!G121</f>
        <v>NORD PRODUTOS EM SAUDE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000032502</v>
      </c>
      <c r="I112" s="6" t="str">
        <f>IF('[1]TCE - ANEXO IV - Preencher'!K121="","",'[1]TCE - ANEXO IV - Preencher'!K121)</f>
        <v>18/10/2024</v>
      </c>
      <c r="J112" s="5" t="str">
        <f>'[1]TCE - ANEXO IV - Preencher'!L121</f>
        <v>26241035753111000153550010000325021000437882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21063.5</v>
      </c>
    </row>
    <row r="113" spans="1:12" s="8" customFormat="1" ht="19.5" customHeight="1" x14ac:dyDescent="0.2">
      <c r="A113" s="3">
        <f>IFERROR(VLOOKUP(B113,'[1]DADOS (OCULTAR)'!$Q$3:$S$136,3,0),"")</f>
        <v>9039744002723</v>
      </c>
      <c r="B113" s="4" t="str">
        <f>'[1]TCE - ANEXO IV - Preencher'!C122</f>
        <v>HOSPITAL PELÓPIDAS SILVEIRA - CG Nº 017/2022</v>
      </c>
      <c r="C113" s="4" t="str">
        <f>'[1]TCE - ANEXO IV - Preencher'!E122</f>
        <v>3.4 - Material Farmacológico</v>
      </c>
      <c r="D113" s="3" t="str">
        <f>'[1]TCE - ANEXO IV - Preencher'!F122</f>
        <v>35.753.111/0001-53</v>
      </c>
      <c r="E113" s="5" t="str">
        <f>'[1]TCE - ANEXO IV - Preencher'!G122</f>
        <v>NORD PRODUTOS EM SAUDE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000032823</v>
      </c>
      <c r="I113" s="6" t="str">
        <f>IF('[1]TCE - ANEXO IV - Preencher'!K122="","",'[1]TCE - ANEXO IV - Preencher'!K122)</f>
        <v>25/10/2024</v>
      </c>
      <c r="J113" s="5" t="str">
        <f>'[1]TCE - ANEXO IV - Preencher'!L122</f>
        <v>26241035753111000153550010000328231000442890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5652.5</v>
      </c>
    </row>
    <row r="114" spans="1:12" s="8" customFormat="1" ht="19.5" customHeight="1" x14ac:dyDescent="0.2">
      <c r="A114" s="3">
        <f>IFERROR(VLOOKUP(B114,'[1]DADOS (OCULTAR)'!$Q$3:$S$136,3,0),"")</f>
        <v>9039744002723</v>
      </c>
      <c r="B114" s="4" t="str">
        <f>'[1]TCE - ANEXO IV - Preencher'!C123</f>
        <v>HOSPITAL PELÓPIDAS SILVEIRA - CG Nº 017/2022</v>
      </c>
      <c r="C114" s="4" t="str">
        <f>'[1]TCE - ANEXO IV - Preencher'!E123</f>
        <v>3.4 - Material Farmacológico</v>
      </c>
      <c r="D114" s="3" t="str">
        <f>'[1]TCE - ANEXO IV - Preencher'!F123</f>
        <v>08.958.628/0001-06</v>
      </c>
      <c r="E114" s="5" t="str">
        <f>'[1]TCE - ANEXO IV - Preencher'!G123</f>
        <v>ONCOEXO DISTRIBUIDORA DE MEDICAMENTOS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46737</v>
      </c>
      <c r="I114" s="6" t="str">
        <f>IF('[1]TCE - ANEXO IV - Preencher'!K123="","",'[1]TCE - ANEXO IV - Preencher'!K123)</f>
        <v>09/10/2024</v>
      </c>
      <c r="J114" s="5" t="str">
        <f>'[1]TCE - ANEXO IV - Preencher'!L123</f>
        <v>26241008958628000106550010000467371122491209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12922</v>
      </c>
    </row>
    <row r="115" spans="1:12" s="8" customFormat="1" ht="19.5" customHeight="1" x14ac:dyDescent="0.2">
      <c r="A115" s="3">
        <f>IFERROR(VLOOKUP(B115,'[1]DADOS (OCULTAR)'!$Q$3:$S$136,3,0),"")</f>
        <v>9039744002723</v>
      </c>
      <c r="B115" s="4" t="str">
        <f>'[1]TCE - ANEXO IV - Preencher'!C124</f>
        <v>HOSPITAL PELÓPIDAS SILVEIRA - CG Nº 017/2022</v>
      </c>
      <c r="C115" s="4" t="str">
        <f>'[1]TCE - ANEXO IV - Preencher'!E124</f>
        <v>3.4 - Material Farmacológico</v>
      </c>
      <c r="D115" s="3" t="str">
        <f>'[1]TCE - ANEXO IV - Preencher'!F124</f>
        <v>08.958.628/0001-06</v>
      </c>
      <c r="E115" s="5" t="str">
        <f>'[1]TCE - ANEXO IV - Preencher'!G124</f>
        <v>ONCOEXO DISTRIBUIDORA DE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46738</v>
      </c>
      <c r="I115" s="6" t="str">
        <f>IF('[1]TCE - ANEXO IV - Preencher'!K124="","",'[1]TCE - ANEXO IV - Preencher'!K124)</f>
        <v>09/10/2024</v>
      </c>
      <c r="J115" s="5" t="str">
        <f>'[1]TCE - ANEXO IV - Preencher'!L124</f>
        <v>26241008958628000106550010000467381941432311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1890</v>
      </c>
    </row>
    <row r="116" spans="1:12" s="8" customFormat="1" ht="19.5" customHeight="1" x14ac:dyDescent="0.2">
      <c r="A116" s="3">
        <f>IFERROR(VLOOKUP(B116,'[1]DADOS (OCULTAR)'!$Q$3:$S$136,3,0),"")</f>
        <v>9039744002723</v>
      </c>
      <c r="B116" s="4" t="str">
        <f>'[1]TCE - ANEXO IV - Preencher'!C125</f>
        <v>HOSPITAL PELÓPIDAS SILVEIRA - CG Nº 017/2022</v>
      </c>
      <c r="C116" s="4" t="str">
        <f>'[1]TCE - ANEXO IV - Preencher'!E125</f>
        <v>3.4 - Material Farmacológico</v>
      </c>
      <c r="D116" s="3" t="str">
        <f>'[1]TCE - ANEXO IV - Preencher'!F125</f>
        <v>08.958.628/0001-06</v>
      </c>
      <c r="E116" s="5" t="str">
        <f>'[1]TCE - ANEXO IV - Preencher'!G125</f>
        <v>ONCOEXO DISTRIBUIDORA DE MEDICAMENTOS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46989</v>
      </c>
      <c r="I116" s="6" t="str">
        <f>IF('[1]TCE - ANEXO IV - Preencher'!K125="","",'[1]TCE - ANEXO IV - Preencher'!K125)</f>
        <v>22/10/2024</v>
      </c>
      <c r="J116" s="5" t="str">
        <f>'[1]TCE - ANEXO IV - Preencher'!L125</f>
        <v>26241008958628000106550010000469891213117200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3300</v>
      </c>
    </row>
    <row r="117" spans="1:12" s="8" customFormat="1" ht="19.5" customHeight="1" x14ac:dyDescent="0.2">
      <c r="A117" s="3">
        <f>IFERROR(VLOOKUP(B117,'[1]DADOS (OCULTAR)'!$Q$3:$S$136,3,0),"")</f>
        <v>9039744002723</v>
      </c>
      <c r="B117" s="4" t="str">
        <f>'[1]TCE - ANEXO IV - Preencher'!C126</f>
        <v>HOSPITAL PELÓPIDAS SILVEIRA - CG Nº 017/2022</v>
      </c>
      <c r="C117" s="4" t="str">
        <f>'[1]TCE - ANEXO IV - Preencher'!E126</f>
        <v>3.4 - Material Farmacológico</v>
      </c>
      <c r="D117" s="3" t="str">
        <f>'[1]TCE - ANEXO IV - Preencher'!F126</f>
        <v>08.958.628/0001-06</v>
      </c>
      <c r="E117" s="5" t="str">
        <f>'[1]TCE - ANEXO IV - Preencher'!G126</f>
        <v>ONCOEXO DISTRIBUIDORA DE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46990</v>
      </c>
      <c r="I117" s="6" t="str">
        <f>IF('[1]TCE - ANEXO IV - Preencher'!K126="","",'[1]TCE - ANEXO IV - Preencher'!K126)</f>
        <v>22/10/2024</v>
      </c>
      <c r="J117" s="5" t="str">
        <f>'[1]TCE - ANEXO IV - Preencher'!L126</f>
        <v>26241008958628000106550010000469901812217130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9230</v>
      </c>
    </row>
    <row r="118" spans="1:12" s="8" customFormat="1" ht="19.5" customHeight="1" x14ac:dyDescent="0.2">
      <c r="A118" s="3">
        <f>IFERROR(VLOOKUP(B118,'[1]DADOS (OCULTAR)'!$Q$3:$S$136,3,0),"")</f>
        <v>9039744002723</v>
      </c>
      <c r="B118" s="4" t="str">
        <f>'[1]TCE - ANEXO IV - Preencher'!C127</f>
        <v>HOSPITAL PELÓPIDAS SILVEIRA - CG Nº 017/2022</v>
      </c>
      <c r="C118" s="4" t="str">
        <f>'[1]TCE - ANEXO IV - Preencher'!E127</f>
        <v>3.4 - Material Farmacológico</v>
      </c>
      <c r="D118" s="3" t="str">
        <f>'[1]TCE - ANEXO IV - Preencher'!F127</f>
        <v>03.817.043/0001-52</v>
      </c>
      <c r="E118" s="5" t="str">
        <f>'[1]TCE - ANEXO IV - Preencher'!G127</f>
        <v>PHARMAPLUS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72762</v>
      </c>
      <c r="I118" s="6" t="str">
        <f>IF('[1]TCE - ANEXO IV - Preencher'!K127="","",'[1]TCE - ANEXO IV - Preencher'!K127)</f>
        <v>08/10/2024</v>
      </c>
      <c r="J118" s="5" t="str">
        <f>'[1]TCE - ANEXO IV - Preencher'!L127</f>
        <v>26241003817043000152550010000727621163149429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62.4</v>
      </c>
    </row>
    <row r="119" spans="1:12" s="8" customFormat="1" ht="19.5" customHeight="1" x14ac:dyDescent="0.2">
      <c r="A119" s="3">
        <f>IFERROR(VLOOKUP(B119,'[1]DADOS (OCULTAR)'!$Q$3:$S$136,3,0),"")</f>
        <v>9039744002723</v>
      </c>
      <c r="B119" s="4" t="str">
        <f>'[1]TCE - ANEXO IV - Preencher'!C128</f>
        <v>HOSPITAL PELÓPIDAS SILVEIRA - CG Nº 017/2022</v>
      </c>
      <c r="C119" s="4" t="str">
        <f>'[1]TCE - ANEXO IV - Preencher'!E128</f>
        <v>3.4 - Material Farmacológico</v>
      </c>
      <c r="D119" s="3" t="str">
        <f>'[1]TCE - ANEXO IV - Preencher'!F128</f>
        <v>03.817.043/0001-52</v>
      </c>
      <c r="E119" s="5" t="str">
        <f>'[1]TCE - ANEXO IV - Preencher'!G128</f>
        <v>PHARMAPLUS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72775</v>
      </c>
      <c r="I119" s="6" t="str">
        <f>IF('[1]TCE - ANEXO IV - Preencher'!K128="","",'[1]TCE - ANEXO IV - Preencher'!K128)</f>
        <v>09/10/2024</v>
      </c>
      <c r="J119" s="5" t="str">
        <f>'[1]TCE - ANEXO IV - Preencher'!L128</f>
        <v>26241003817043000152550010000727751701591658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364.8</v>
      </c>
    </row>
    <row r="120" spans="1:12" s="8" customFormat="1" ht="19.5" customHeight="1" x14ac:dyDescent="0.2">
      <c r="A120" s="3">
        <f>IFERROR(VLOOKUP(B120,'[1]DADOS (OCULTAR)'!$Q$3:$S$136,3,0),"")</f>
        <v>9039744002723</v>
      </c>
      <c r="B120" s="4" t="str">
        <f>'[1]TCE - ANEXO IV - Preencher'!C129</f>
        <v>HOSPITAL PELÓPIDAS SILVEIRA - CG Nº 017/2022</v>
      </c>
      <c r="C120" s="4" t="str">
        <f>'[1]TCE - ANEXO IV - Preencher'!E129</f>
        <v>3.4 - Material Farmacológico</v>
      </c>
      <c r="D120" s="3" t="str">
        <f>'[1]TCE - ANEXO IV - Preencher'!F129</f>
        <v>03.817.043/0001-52</v>
      </c>
      <c r="E120" s="5" t="str">
        <f>'[1]TCE - ANEXO IV - Preencher'!G129</f>
        <v>PHARMAPLUS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72792</v>
      </c>
      <c r="I120" s="6" t="str">
        <f>IF('[1]TCE - ANEXO IV - Preencher'!K129="","",'[1]TCE - ANEXO IV - Preencher'!K129)</f>
        <v>09/10/2024</v>
      </c>
      <c r="J120" s="5" t="str">
        <f>'[1]TCE - ANEXO IV - Preencher'!L129</f>
        <v>26241003817043000152550010000727921156393815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25376.400000000001</v>
      </c>
    </row>
    <row r="121" spans="1:12" s="8" customFormat="1" ht="19.5" customHeight="1" x14ac:dyDescent="0.2">
      <c r="A121" s="3">
        <f>IFERROR(VLOOKUP(B121,'[1]DADOS (OCULTAR)'!$Q$3:$S$136,3,0),"")</f>
        <v>9039744002723</v>
      </c>
      <c r="B121" s="4" t="str">
        <f>'[1]TCE - ANEXO IV - Preencher'!C130</f>
        <v>HOSPITAL PELÓPIDAS SILVEIRA - CG Nº 017/2022</v>
      </c>
      <c r="C121" s="4" t="str">
        <f>'[1]TCE - ANEXO IV - Preencher'!E130</f>
        <v>3.4 - Material Farmacológico</v>
      </c>
      <c r="D121" s="3" t="str">
        <f>'[1]TCE - ANEXO IV - Preencher'!F130</f>
        <v>03.817.043/0001-52</v>
      </c>
      <c r="E121" s="5" t="str">
        <f>'[1]TCE - ANEXO IV - Preencher'!G130</f>
        <v>PHARMAPLUS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73124</v>
      </c>
      <c r="I121" s="6" t="str">
        <f>IF('[1]TCE - ANEXO IV - Preencher'!K130="","",'[1]TCE - ANEXO IV - Preencher'!K130)</f>
        <v>18/10/2024</v>
      </c>
      <c r="J121" s="5" t="str">
        <f>'[1]TCE - ANEXO IV - Preencher'!L130</f>
        <v>26241003817043000152550010000731241852451483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1309.3900000000001</v>
      </c>
    </row>
    <row r="122" spans="1:12" s="8" customFormat="1" ht="19.5" customHeight="1" x14ac:dyDescent="0.2">
      <c r="A122" s="3">
        <f>IFERROR(VLOOKUP(B122,'[1]DADOS (OCULTAR)'!$Q$3:$S$136,3,0),"")</f>
        <v>9039744002723</v>
      </c>
      <c r="B122" s="4" t="str">
        <f>'[1]TCE - ANEXO IV - Preencher'!C131</f>
        <v>HOSPITAL PELÓPIDAS SILVEIRA - CG Nº 017/2022</v>
      </c>
      <c r="C122" s="4" t="str">
        <f>'[1]TCE - ANEXO IV - Preencher'!E131</f>
        <v>3.4 - Material Farmacológico</v>
      </c>
      <c r="D122" s="3" t="str">
        <f>'[1]TCE - ANEXO IV - Preencher'!F131</f>
        <v>03.817.043/0001-52</v>
      </c>
      <c r="E122" s="5" t="str">
        <f>'[1]TCE - ANEXO IV - Preencher'!G131</f>
        <v>PHARMAPLUS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73198</v>
      </c>
      <c r="I122" s="6" t="str">
        <f>IF('[1]TCE - ANEXO IV - Preencher'!K131="","",'[1]TCE - ANEXO IV - Preencher'!K131)</f>
        <v>21/10/2024</v>
      </c>
      <c r="J122" s="5" t="str">
        <f>'[1]TCE - ANEXO IV - Preencher'!L131</f>
        <v>26241003817043000152550010000731981162216950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204</v>
      </c>
    </row>
    <row r="123" spans="1:12" s="8" customFormat="1" ht="19.5" customHeight="1" x14ac:dyDescent="0.2">
      <c r="A123" s="3">
        <f>IFERROR(VLOOKUP(B123,'[1]DADOS (OCULTAR)'!$Q$3:$S$136,3,0),"")</f>
        <v>9039744002723</v>
      </c>
      <c r="B123" s="4" t="str">
        <f>'[1]TCE - ANEXO IV - Preencher'!C132</f>
        <v>HOSPITAL PELÓPIDAS SILVEIRA - CG Nº 017/2022</v>
      </c>
      <c r="C123" s="4" t="str">
        <f>'[1]TCE - ANEXO IV - Preencher'!E132</f>
        <v>3.4 - Material Farmacológico</v>
      </c>
      <c r="D123" s="3" t="str">
        <f>'[1]TCE - ANEXO IV - Preencher'!F132</f>
        <v>03.817.043/0001-52</v>
      </c>
      <c r="E123" s="5" t="str">
        <f>'[1]TCE - ANEXO IV - Preencher'!G132</f>
        <v>PHARMAPLUS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73285</v>
      </c>
      <c r="I123" s="6" t="str">
        <f>IF('[1]TCE - ANEXO IV - Preencher'!K132="","",'[1]TCE - ANEXO IV - Preencher'!K132)</f>
        <v>23/10/2024</v>
      </c>
      <c r="J123" s="5" t="str">
        <f>'[1]TCE - ANEXO IV - Preencher'!L132</f>
        <v>26241003817043000152550010000732851208286154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5472</v>
      </c>
    </row>
    <row r="124" spans="1:12" s="8" customFormat="1" ht="19.5" customHeight="1" x14ac:dyDescent="0.2">
      <c r="A124" s="3">
        <f>IFERROR(VLOOKUP(B124,'[1]DADOS (OCULTAR)'!$Q$3:$S$136,3,0),"")</f>
        <v>9039744002723</v>
      </c>
      <c r="B124" s="4" t="str">
        <f>'[1]TCE - ANEXO IV - Preencher'!C133</f>
        <v>HOSPITAL PELÓPIDAS SILVEIRA - CG Nº 017/2022</v>
      </c>
      <c r="C124" s="4" t="str">
        <f>'[1]TCE - ANEXO IV - Preencher'!E133</f>
        <v>3.4 - Material Farmacológico</v>
      </c>
      <c r="D124" s="3" t="str">
        <f>'[1]TCE - ANEXO IV - Preencher'!F133</f>
        <v>03.817.043/0001-52</v>
      </c>
      <c r="E124" s="5" t="str">
        <f>'[1]TCE - ANEXO IV - Preencher'!G133</f>
        <v>PHARMAPLUS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73422</v>
      </c>
      <c r="I124" s="6" t="str">
        <f>IF('[1]TCE - ANEXO IV - Preencher'!K133="","",'[1]TCE - ANEXO IV - Preencher'!K133)</f>
        <v>29/10/2024</v>
      </c>
      <c r="J124" s="5" t="str">
        <f>'[1]TCE - ANEXO IV - Preencher'!L133</f>
        <v>26241003817043000152550010000734221489637534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11224.16</v>
      </c>
    </row>
    <row r="125" spans="1:12" s="8" customFormat="1" ht="19.5" customHeight="1" x14ac:dyDescent="0.2">
      <c r="A125" s="3">
        <f>IFERROR(VLOOKUP(B125,'[1]DADOS (OCULTAR)'!$Q$3:$S$136,3,0),"")</f>
        <v>9039744002723</v>
      </c>
      <c r="B125" s="4" t="str">
        <f>'[1]TCE - ANEXO IV - Preencher'!C134</f>
        <v>HOSPITAL PELÓPIDAS SILVEIRA - CG Nº 017/2022</v>
      </c>
      <c r="C125" s="4" t="str">
        <f>'[1]TCE - ANEXO IV - Preencher'!E134</f>
        <v>3.4 - Material Farmacológico</v>
      </c>
      <c r="D125" s="3" t="str">
        <f>'[1]TCE - ANEXO IV - Preencher'!F134</f>
        <v>03.817.043/0001-52</v>
      </c>
      <c r="E125" s="5" t="str">
        <f>'[1]TCE - ANEXO IV - Preencher'!G134</f>
        <v>PHARMAPLUS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73425</v>
      </c>
      <c r="I125" s="6" t="str">
        <f>IF('[1]TCE - ANEXO IV - Preencher'!K134="","",'[1]TCE - ANEXO IV - Preencher'!K134)</f>
        <v>29/10/2024</v>
      </c>
      <c r="J125" s="5" t="str">
        <f>'[1]TCE - ANEXO IV - Preencher'!L134</f>
        <v>26241003817043000152550010000734251233702096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1056</v>
      </c>
    </row>
    <row r="126" spans="1:12" s="8" customFormat="1" ht="19.5" customHeight="1" x14ac:dyDescent="0.2">
      <c r="A126" s="3">
        <f>IFERROR(VLOOKUP(B126,'[1]DADOS (OCULTAR)'!$Q$3:$S$136,3,0),"")</f>
        <v>9039744002723</v>
      </c>
      <c r="B126" s="4" t="str">
        <f>'[1]TCE - ANEXO IV - Preencher'!C135</f>
        <v>HOSPITAL PELÓPIDAS SILVEIRA - CG Nº 017/2022</v>
      </c>
      <c r="C126" s="4" t="str">
        <f>'[1]TCE - ANEXO IV - Preencher'!E135</f>
        <v>3.4 - Material Farmacológico</v>
      </c>
      <c r="D126" s="3" t="str">
        <f>'[1]TCE - ANEXO IV - Preencher'!F135</f>
        <v>03.817.043/0001-52</v>
      </c>
      <c r="E126" s="5" t="str">
        <f>'[1]TCE - ANEXO IV - Preencher'!G135</f>
        <v>PHARMAPLUS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73444</v>
      </c>
      <c r="I126" s="6" t="str">
        <f>IF('[1]TCE - ANEXO IV - Preencher'!K135="","",'[1]TCE - ANEXO IV - Preencher'!K135)</f>
        <v>29/10/2024</v>
      </c>
      <c r="J126" s="5" t="str">
        <f>'[1]TCE - ANEXO IV - Preencher'!L135</f>
        <v>26241003817043000152550010000734441331112493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50</v>
      </c>
    </row>
    <row r="127" spans="1:12" s="8" customFormat="1" ht="19.5" customHeight="1" x14ac:dyDescent="0.2">
      <c r="A127" s="3">
        <f>IFERROR(VLOOKUP(B127,'[1]DADOS (OCULTAR)'!$Q$3:$S$136,3,0),"")</f>
        <v>9039744002723</v>
      </c>
      <c r="B127" s="4" t="str">
        <f>'[1]TCE - ANEXO IV - Preencher'!C136</f>
        <v>HOSPITAL PELÓPIDAS SILVEIRA - CG Nº 017/2022</v>
      </c>
      <c r="C127" s="4" t="str">
        <f>'[1]TCE - ANEXO IV - Preencher'!E136</f>
        <v>3.4 - Material Farmacológico</v>
      </c>
      <c r="D127" s="3" t="str">
        <f>'[1]TCE - ANEXO IV - Preencher'!F136</f>
        <v>21.381.761/0001-00</v>
      </c>
      <c r="E127" s="5" t="str">
        <f>'[1]TCE - ANEXO IV - Preencher'!G136</f>
        <v>SIX DISTRIBUIDORA HOSPITALAR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000070725</v>
      </c>
      <c r="I127" s="6" t="str">
        <f>IF('[1]TCE - ANEXO IV - Preencher'!K136="","",'[1]TCE - ANEXO IV - Preencher'!K136)</f>
        <v>08/10/2024</v>
      </c>
      <c r="J127" s="5" t="str">
        <f>'[1]TCE - ANEXO IV - Preencher'!L136</f>
        <v>26241021381761000100550010000707251322753998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3009.6</v>
      </c>
    </row>
    <row r="128" spans="1:12" s="8" customFormat="1" ht="19.5" customHeight="1" x14ac:dyDescent="0.2">
      <c r="A128" s="3">
        <f>IFERROR(VLOOKUP(B128,'[1]DADOS (OCULTAR)'!$Q$3:$S$136,3,0),"")</f>
        <v>9039744002723</v>
      </c>
      <c r="B128" s="4" t="str">
        <f>'[1]TCE - ANEXO IV - Preencher'!C137</f>
        <v>HOSPITAL PELÓPIDAS SILVEIRA - CG Nº 017/2022</v>
      </c>
      <c r="C128" s="4" t="str">
        <f>'[1]TCE - ANEXO IV - Preencher'!E137</f>
        <v>3.4 - Material Farmacológico</v>
      </c>
      <c r="D128" s="3" t="str">
        <f>'[1]TCE - ANEXO IV - Preencher'!F137</f>
        <v>21.381.761/0001-00</v>
      </c>
      <c r="E128" s="5" t="str">
        <f>'[1]TCE - ANEXO IV - Preencher'!G137</f>
        <v>SIX DISTRIBUIDORA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000070778</v>
      </c>
      <c r="I128" s="6" t="str">
        <f>IF('[1]TCE - ANEXO IV - Preencher'!K137="","",'[1]TCE - ANEXO IV - Preencher'!K137)</f>
        <v>09/10/2024</v>
      </c>
      <c r="J128" s="5" t="str">
        <f>'[1]TCE - ANEXO IV - Preencher'!L137</f>
        <v>26241021381761000100550010000707781529520236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1672</v>
      </c>
    </row>
    <row r="129" spans="1:12" s="8" customFormat="1" ht="19.5" customHeight="1" x14ac:dyDescent="0.2">
      <c r="A129" s="3">
        <f>IFERROR(VLOOKUP(B129,'[1]DADOS (OCULTAR)'!$Q$3:$S$136,3,0),"")</f>
        <v>9039744002723</v>
      </c>
      <c r="B129" s="4" t="str">
        <f>'[1]TCE - ANEXO IV - Preencher'!C138</f>
        <v>HOSPITAL PELÓPIDAS SILVEIRA - CG Nº 017/2022</v>
      </c>
      <c r="C129" s="4" t="str">
        <f>'[1]TCE - ANEXO IV - Preencher'!E138</f>
        <v>3.4 - Material Farmacológico</v>
      </c>
      <c r="D129" s="3" t="str">
        <f>'[1]TCE - ANEXO IV - Preencher'!F138</f>
        <v>21.381.761/0001-00</v>
      </c>
      <c r="E129" s="5" t="str">
        <f>'[1]TCE - ANEXO IV - Preencher'!G138</f>
        <v>SIX DISTRIBUIDORA HOSPITALAR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000070787</v>
      </c>
      <c r="I129" s="6" t="str">
        <f>IF('[1]TCE - ANEXO IV - Preencher'!K138="","",'[1]TCE - ANEXO IV - Preencher'!K138)</f>
        <v>10/10/2024</v>
      </c>
      <c r="J129" s="5" t="str">
        <f>'[1]TCE - ANEXO IV - Preencher'!L138</f>
        <v>26241021381761000100550010000707871226362927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1018.4</v>
      </c>
    </row>
    <row r="130" spans="1:12" s="8" customFormat="1" ht="19.5" customHeight="1" x14ac:dyDescent="0.2">
      <c r="A130" s="3">
        <f>IFERROR(VLOOKUP(B130,'[1]DADOS (OCULTAR)'!$Q$3:$S$136,3,0),"")</f>
        <v>9039744002723</v>
      </c>
      <c r="B130" s="4" t="str">
        <f>'[1]TCE - ANEXO IV - Preencher'!C139</f>
        <v>HOSPITAL PELÓPIDAS SILVEIRA - CG Nº 017/2022</v>
      </c>
      <c r="C130" s="4" t="str">
        <f>'[1]TCE - ANEXO IV - Preencher'!E139</f>
        <v>3.4 - Material Farmacológico</v>
      </c>
      <c r="D130" s="3" t="str">
        <f>'[1]TCE - ANEXO IV - Preencher'!F139</f>
        <v>07.484.373/0001-24</v>
      </c>
      <c r="E130" s="5" t="str">
        <f>'[1]TCE - ANEXO IV - Preencher'!G139</f>
        <v>UNI HOSPITALAR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210061</v>
      </c>
      <c r="I130" s="6" t="str">
        <f>IF('[1]TCE - ANEXO IV - Preencher'!K139="","",'[1]TCE - ANEXO IV - Preencher'!K139)</f>
        <v>03/10/2024</v>
      </c>
      <c r="J130" s="5" t="str">
        <f>'[1]TCE - ANEXO IV - Preencher'!L139</f>
        <v>26241007484373000124550010002100611443384180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116</v>
      </c>
    </row>
    <row r="131" spans="1:12" s="8" customFormat="1" ht="19.5" customHeight="1" x14ac:dyDescent="0.2">
      <c r="A131" s="3">
        <f>IFERROR(VLOOKUP(B131,'[1]DADOS (OCULTAR)'!$Q$3:$S$136,3,0),"")</f>
        <v>9039744002723</v>
      </c>
      <c r="B131" s="4" t="str">
        <f>'[1]TCE - ANEXO IV - Preencher'!C140</f>
        <v>HOSPITAL PELÓPIDAS SILVEIRA - CG Nº 017/2022</v>
      </c>
      <c r="C131" s="4" t="str">
        <f>'[1]TCE - ANEXO IV - Preencher'!E140</f>
        <v>3.4 - Material Farmacológico</v>
      </c>
      <c r="D131" s="3" t="str">
        <f>'[1]TCE - ANEXO IV - Preencher'!F140</f>
        <v>07.484.373/0001-24</v>
      </c>
      <c r="E131" s="5" t="str">
        <f>'[1]TCE - ANEXO IV - Preencher'!G140</f>
        <v>UNI HOSPITALAR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210371</v>
      </c>
      <c r="I131" s="6" t="str">
        <f>IF('[1]TCE - ANEXO IV - Preencher'!K140="","",'[1]TCE - ANEXO IV - Preencher'!K140)</f>
        <v>08/10/2024</v>
      </c>
      <c r="J131" s="5" t="str">
        <f>'[1]TCE - ANEXO IV - Preencher'!L140</f>
        <v>26241007484373000124550010002103711835382726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6878.8</v>
      </c>
    </row>
    <row r="132" spans="1:12" s="8" customFormat="1" ht="19.5" customHeight="1" x14ac:dyDescent="0.2">
      <c r="A132" s="3">
        <f>IFERROR(VLOOKUP(B132,'[1]DADOS (OCULTAR)'!$Q$3:$S$136,3,0),"")</f>
        <v>9039744002723</v>
      </c>
      <c r="B132" s="4" t="str">
        <f>'[1]TCE - ANEXO IV - Preencher'!C141</f>
        <v>HOSPITAL PELÓPIDAS SILVEIRA - CG Nº 017/2022</v>
      </c>
      <c r="C132" s="4" t="str">
        <f>'[1]TCE - ANEXO IV - Preencher'!E141</f>
        <v>3.4 - Material Farmacológico</v>
      </c>
      <c r="D132" s="3" t="str">
        <f>'[1]TCE - ANEXO IV - Preencher'!F141</f>
        <v>07.484.373/0001-24</v>
      </c>
      <c r="E132" s="5" t="str">
        <f>'[1]TCE - ANEXO IV - Preencher'!G141</f>
        <v>UNI HOSPITALAR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210456</v>
      </c>
      <c r="I132" s="6" t="str">
        <f>IF('[1]TCE - ANEXO IV - Preencher'!K141="","",'[1]TCE - ANEXO IV - Preencher'!K141)</f>
        <v>09/10/2024</v>
      </c>
      <c r="J132" s="5" t="str">
        <f>'[1]TCE - ANEXO IV - Preencher'!L141</f>
        <v>26241007484373000124550010002104561036650630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189</v>
      </c>
    </row>
    <row r="133" spans="1:12" s="8" customFormat="1" ht="19.5" customHeight="1" x14ac:dyDescent="0.2">
      <c r="A133" s="3">
        <f>IFERROR(VLOOKUP(B133,'[1]DADOS (OCULTAR)'!$Q$3:$S$136,3,0),"")</f>
        <v>9039744002723</v>
      </c>
      <c r="B133" s="4" t="str">
        <f>'[1]TCE - ANEXO IV - Preencher'!C142</f>
        <v>HOSPITAL PELÓPIDAS SILVEIRA - CG Nº 017/2022</v>
      </c>
      <c r="C133" s="4" t="str">
        <f>'[1]TCE - ANEXO IV - Preencher'!E142</f>
        <v>3.4 - Material Farmacológico</v>
      </c>
      <c r="D133" s="3" t="str">
        <f>'[1]TCE - ANEXO IV - Preencher'!F142</f>
        <v>07.484.373/0001-24</v>
      </c>
      <c r="E133" s="5" t="str">
        <f>'[1]TCE - ANEXO IV - Preencher'!G142</f>
        <v>UNI HOSPITALAR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210464</v>
      </c>
      <c r="I133" s="6" t="str">
        <f>IF('[1]TCE - ANEXO IV - Preencher'!K142="","",'[1]TCE - ANEXO IV - Preencher'!K142)</f>
        <v>09/10/2024</v>
      </c>
      <c r="J133" s="5" t="str">
        <f>'[1]TCE - ANEXO IV - Preencher'!L142</f>
        <v>26241007484373000124550010002104641771537130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10990</v>
      </c>
    </row>
    <row r="134" spans="1:12" s="8" customFormat="1" ht="19.5" customHeight="1" x14ac:dyDescent="0.2">
      <c r="A134" s="3">
        <f>IFERROR(VLOOKUP(B134,'[1]DADOS (OCULTAR)'!$Q$3:$S$136,3,0),"")</f>
        <v>9039744002723</v>
      </c>
      <c r="B134" s="4" t="str">
        <f>'[1]TCE - ANEXO IV - Preencher'!C143</f>
        <v>HOSPITAL PELÓPIDAS SILVEIRA - CG Nº 017/2022</v>
      </c>
      <c r="C134" s="4" t="str">
        <f>'[1]TCE - ANEXO IV - Preencher'!E143</f>
        <v>3.4 - Material Farmacológico</v>
      </c>
      <c r="D134" s="3" t="str">
        <f>'[1]TCE - ANEXO IV - Preencher'!F143</f>
        <v>07.484.373/0001-24</v>
      </c>
      <c r="E134" s="5" t="str">
        <f>'[1]TCE - ANEXO IV - Preencher'!G143</f>
        <v>UNI HOSPITALAR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210473</v>
      </c>
      <c r="I134" s="6" t="str">
        <f>IF('[1]TCE - ANEXO IV - Preencher'!K143="","",'[1]TCE - ANEXO IV - Preencher'!K143)</f>
        <v>09/10/2024</v>
      </c>
      <c r="J134" s="5" t="str">
        <f>'[1]TCE - ANEXO IV - Preencher'!L143</f>
        <v>26241007484373000124550010002104731927551842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23985</v>
      </c>
    </row>
    <row r="135" spans="1:12" s="8" customFormat="1" ht="19.5" customHeight="1" x14ac:dyDescent="0.2">
      <c r="A135" s="3">
        <f>IFERROR(VLOOKUP(B135,'[1]DADOS (OCULTAR)'!$Q$3:$S$136,3,0),"")</f>
        <v>9039744002723</v>
      </c>
      <c r="B135" s="4" t="str">
        <f>'[1]TCE - ANEXO IV - Preencher'!C144</f>
        <v>HOSPITAL PELÓPIDAS SILVEIRA - CG Nº 017/2022</v>
      </c>
      <c r="C135" s="4" t="str">
        <f>'[1]TCE - ANEXO IV - Preencher'!E144</f>
        <v>3.4 - Material Farmacológico</v>
      </c>
      <c r="D135" s="3" t="str">
        <f>'[1]TCE - ANEXO IV - Preencher'!F144</f>
        <v>07.484.373/0001-24</v>
      </c>
      <c r="E135" s="5" t="str">
        <f>'[1]TCE - ANEXO IV - Preencher'!G144</f>
        <v>UNI HOSPITALAR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210613</v>
      </c>
      <c r="I135" s="6" t="str">
        <f>IF('[1]TCE - ANEXO IV - Preencher'!K144="","",'[1]TCE - ANEXO IV - Preencher'!K144)</f>
        <v>10/10/2024</v>
      </c>
      <c r="J135" s="5" t="str">
        <f>'[1]TCE - ANEXO IV - Preencher'!L144</f>
        <v>26241007484373000124550010002106131981257534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562.5</v>
      </c>
    </row>
    <row r="136" spans="1:12" s="8" customFormat="1" ht="19.5" customHeight="1" x14ac:dyDescent="0.2">
      <c r="A136" s="3">
        <f>IFERROR(VLOOKUP(B136,'[1]DADOS (OCULTAR)'!$Q$3:$S$136,3,0),"")</f>
        <v>9039744002723</v>
      </c>
      <c r="B136" s="4" t="str">
        <f>'[1]TCE - ANEXO IV - Preencher'!C145</f>
        <v>HOSPITAL PELÓPIDAS SILVEIRA - CG Nº 017/2022</v>
      </c>
      <c r="C136" s="4" t="str">
        <f>'[1]TCE - ANEXO IV - Preencher'!E145</f>
        <v>3.4 - Material Farmacológico</v>
      </c>
      <c r="D136" s="3" t="str">
        <f>'[1]TCE - ANEXO IV - Preencher'!F145</f>
        <v>07.484.373/0001-24</v>
      </c>
      <c r="E136" s="5" t="str">
        <f>'[1]TCE - ANEXO IV - Preencher'!G145</f>
        <v>UNI HOSPITALAR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210711</v>
      </c>
      <c r="I136" s="6" t="str">
        <f>IF('[1]TCE - ANEXO IV - Preencher'!K145="","",'[1]TCE - ANEXO IV - Preencher'!K145)</f>
        <v>11/10/2024</v>
      </c>
      <c r="J136" s="5" t="str">
        <f>'[1]TCE - ANEXO IV - Preencher'!L145</f>
        <v>26241007484373000124550010002107111563838605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5874</v>
      </c>
    </row>
    <row r="137" spans="1:12" s="8" customFormat="1" ht="19.5" customHeight="1" x14ac:dyDescent="0.2">
      <c r="A137" s="3">
        <f>IFERROR(VLOOKUP(B137,'[1]DADOS (OCULTAR)'!$Q$3:$S$136,3,0),"")</f>
        <v>9039744002723</v>
      </c>
      <c r="B137" s="4" t="str">
        <f>'[1]TCE - ANEXO IV - Preencher'!C146</f>
        <v>HOSPITAL PELÓPIDAS SILVEIRA - CG Nº 017/2022</v>
      </c>
      <c r="C137" s="4" t="str">
        <f>'[1]TCE - ANEXO IV - Preencher'!E146</f>
        <v>3.4 - Material Farmacológico</v>
      </c>
      <c r="D137" s="3" t="str">
        <f>'[1]TCE - ANEXO IV - Preencher'!F146</f>
        <v>07.484.373/0001-24</v>
      </c>
      <c r="E137" s="5" t="str">
        <f>'[1]TCE - ANEXO IV - Preencher'!G146</f>
        <v>UNI HOSPITALAR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211476</v>
      </c>
      <c r="I137" s="6" t="str">
        <f>IF('[1]TCE - ANEXO IV - Preencher'!K146="","",'[1]TCE - ANEXO IV - Preencher'!K146)</f>
        <v>21/10/2024</v>
      </c>
      <c r="J137" s="5" t="str">
        <f>'[1]TCE - ANEXO IV - Preencher'!L146</f>
        <v>26241007484373000124550010002114761039529260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9021.6</v>
      </c>
    </row>
    <row r="138" spans="1:12" s="8" customFormat="1" ht="19.5" customHeight="1" x14ac:dyDescent="0.2">
      <c r="A138" s="3">
        <f>IFERROR(VLOOKUP(B138,'[1]DADOS (OCULTAR)'!$Q$3:$S$136,3,0),"")</f>
        <v>9039744002723</v>
      </c>
      <c r="B138" s="4" t="str">
        <f>'[1]TCE - ANEXO IV - Preencher'!C147</f>
        <v>HOSPITAL PELÓPIDAS SILVEIRA - CG Nº 017/2022</v>
      </c>
      <c r="C138" s="4" t="str">
        <f>'[1]TCE - ANEXO IV - Preencher'!E147</f>
        <v>3.4 - Material Farmacológico</v>
      </c>
      <c r="D138" s="3" t="str">
        <f>'[1]TCE - ANEXO IV - Preencher'!F147</f>
        <v>07.484.373/0001-24</v>
      </c>
      <c r="E138" s="5" t="str">
        <f>'[1]TCE - ANEXO IV - Preencher'!G147</f>
        <v>UNI HOSPITALAR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211475</v>
      </c>
      <c r="I138" s="6" t="str">
        <f>IF('[1]TCE - ANEXO IV - Preencher'!K147="","",'[1]TCE - ANEXO IV - Preencher'!K147)</f>
        <v>21/10/2024</v>
      </c>
      <c r="J138" s="5" t="str">
        <f>'[1]TCE - ANEXO IV - Preencher'!L147</f>
        <v>26241007484373000124550010002114751811073145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56328.77</v>
      </c>
    </row>
    <row r="139" spans="1:12" s="8" customFormat="1" ht="19.5" customHeight="1" x14ac:dyDescent="0.2">
      <c r="A139" s="3">
        <f>IFERROR(VLOOKUP(B139,'[1]DADOS (OCULTAR)'!$Q$3:$S$136,3,0),"")</f>
        <v>9039744002723</v>
      </c>
      <c r="B139" s="4" t="str">
        <f>'[1]TCE - ANEXO IV - Preencher'!C148</f>
        <v>HOSPITAL PELÓPIDAS SILVEIRA - CG Nº 017/2022</v>
      </c>
      <c r="C139" s="4" t="str">
        <f>'[1]TCE - ANEXO IV - Preencher'!E148</f>
        <v>3.4 - Material Farmacológico</v>
      </c>
      <c r="D139" s="3" t="str">
        <f>'[1]TCE - ANEXO IV - Preencher'!F148</f>
        <v>07.484.373/0001-24</v>
      </c>
      <c r="E139" s="5" t="str">
        <f>'[1]TCE - ANEXO IV - Preencher'!G148</f>
        <v>UNI HOSPITALAR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211463</v>
      </c>
      <c r="I139" s="6" t="str">
        <f>IF('[1]TCE - ANEXO IV - Preencher'!K148="","",'[1]TCE - ANEXO IV - Preencher'!K148)</f>
        <v>21/10/2024</v>
      </c>
      <c r="J139" s="5" t="str">
        <f>'[1]TCE - ANEXO IV - Preencher'!L148</f>
        <v>26241007484373000124550010002114631779857777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38520</v>
      </c>
    </row>
    <row r="140" spans="1:12" s="8" customFormat="1" ht="19.5" customHeight="1" x14ac:dyDescent="0.2">
      <c r="A140" s="3">
        <f>IFERROR(VLOOKUP(B140,'[1]DADOS (OCULTAR)'!$Q$3:$S$136,3,0),"")</f>
        <v>9039744002723</v>
      </c>
      <c r="B140" s="4" t="str">
        <f>'[1]TCE - ANEXO IV - Preencher'!C149</f>
        <v>HOSPITAL PELÓPIDAS SILVEIRA - CG Nº 017/2022</v>
      </c>
      <c r="C140" s="4" t="str">
        <f>'[1]TCE - ANEXO IV - Preencher'!E149</f>
        <v>3.4 - Material Farmacológico</v>
      </c>
      <c r="D140" s="3" t="str">
        <f>'[1]TCE - ANEXO IV - Preencher'!F149</f>
        <v>07.484.373/0001-24</v>
      </c>
      <c r="E140" s="5" t="str">
        <f>'[1]TCE - ANEXO IV - Preencher'!G149</f>
        <v>UNI HOSPITALAR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211521</v>
      </c>
      <c r="I140" s="6" t="str">
        <f>IF('[1]TCE - ANEXO IV - Preencher'!K149="","",'[1]TCE - ANEXO IV - Preencher'!K149)</f>
        <v>22/10/2024</v>
      </c>
      <c r="J140" s="5" t="str">
        <f>'[1]TCE - ANEXO IV - Preencher'!L149</f>
        <v>26241007484373000124550010002115211232512974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543.4</v>
      </c>
    </row>
    <row r="141" spans="1:12" s="8" customFormat="1" ht="19.5" customHeight="1" x14ac:dyDescent="0.2">
      <c r="A141" s="3">
        <f>IFERROR(VLOOKUP(B141,'[1]DADOS (OCULTAR)'!$Q$3:$S$136,3,0),"")</f>
        <v>9039744002723</v>
      </c>
      <c r="B141" s="4" t="str">
        <f>'[1]TCE - ANEXO IV - Preencher'!C150</f>
        <v>HOSPITAL PELÓPIDAS SILVEIRA - CG Nº 017/2022</v>
      </c>
      <c r="C141" s="4" t="str">
        <f>'[1]TCE - ANEXO IV - Preencher'!E150</f>
        <v>3.4 - Material Farmacológico</v>
      </c>
      <c r="D141" s="3" t="str">
        <f>'[1]TCE - ANEXO IV - Preencher'!F150</f>
        <v>07.484.373/0001-24</v>
      </c>
      <c r="E141" s="5" t="str">
        <f>'[1]TCE - ANEXO IV - Preencher'!G150</f>
        <v>UNI HOSPITALAR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212294</v>
      </c>
      <c r="I141" s="6" t="str">
        <f>IF('[1]TCE - ANEXO IV - Preencher'!K150="","",'[1]TCE - ANEXO IV - Preencher'!K150)</f>
        <v>30/10/2024</v>
      </c>
      <c r="J141" s="5" t="str">
        <f>'[1]TCE - ANEXO IV - Preencher'!L150</f>
        <v>26241007484373000124550010002122941423731624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1341</v>
      </c>
    </row>
    <row r="142" spans="1:12" s="8" customFormat="1" ht="19.5" customHeight="1" x14ac:dyDescent="0.2">
      <c r="A142" s="3">
        <f>IFERROR(VLOOKUP(B142,'[1]DADOS (OCULTAR)'!$Q$3:$S$136,3,0),"")</f>
        <v>9039744002723</v>
      </c>
      <c r="B142" s="4" t="str">
        <f>'[1]TCE - ANEXO IV - Preencher'!C151</f>
        <v>HOSPITAL PELÓPIDAS SILVEIRA - CG Nº 017/2022</v>
      </c>
      <c r="C142" s="4" t="str">
        <f>'[1]TCE - ANEXO IV - Preencher'!E151</f>
        <v>3.4 - Material Farmacológico</v>
      </c>
      <c r="D142" s="3" t="str">
        <f>'[1]TCE - ANEXO IV - Preencher'!F151</f>
        <v>07.484.373/0001-24</v>
      </c>
      <c r="E142" s="5" t="str">
        <f>'[1]TCE - ANEXO IV - Preencher'!G151</f>
        <v>UNI HOSPITALAR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212330</v>
      </c>
      <c r="I142" s="6" t="str">
        <f>IF('[1]TCE - ANEXO IV - Preencher'!K151="","",'[1]TCE - ANEXO IV - Preencher'!K151)</f>
        <v>30/10/2024</v>
      </c>
      <c r="J142" s="5" t="str">
        <f>'[1]TCE - ANEXO IV - Preencher'!L151</f>
        <v>26241007484373000124550010002123301525889969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324</v>
      </c>
    </row>
    <row r="143" spans="1:12" s="8" customFormat="1" ht="19.5" customHeight="1" x14ac:dyDescent="0.2">
      <c r="A143" s="3">
        <f>IFERROR(VLOOKUP(B143,'[1]DADOS (OCULTAR)'!$Q$3:$S$136,3,0),"")</f>
        <v>9039744002723</v>
      </c>
      <c r="B143" s="4" t="str">
        <f>'[1]TCE - ANEXO IV - Preencher'!C152</f>
        <v>HOSPITAL PELÓPIDAS SILVEIRA - CG Nº 017/2022</v>
      </c>
      <c r="C143" s="4" t="str">
        <f>'[1]TCE - ANEXO IV - Preencher'!E152</f>
        <v>3.4 - Material Farmacológico</v>
      </c>
      <c r="D143" s="3" t="str">
        <f>'[1]TCE - ANEXO IV - Preencher'!F152</f>
        <v>07.484.373/0001-24</v>
      </c>
      <c r="E143" s="5" t="str">
        <f>'[1]TCE - ANEXO IV - Preencher'!G152</f>
        <v>UNI HOSPITALAR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212337</v>
      </c>
      <c r="I143" s="6" t="str">
        <f>IF('[1]TCE - ANEXO IV - Preencher'!K152="","",'[1]TCE - ANEXO IV - Preencher'!K152)</f>
        <v>30/10/2024</v>
      </c>
      <c r="J143" s="5" t="str">
        <f>'[1]TCE - ANEXO IV - Preencher'!L152</f>
        <v>26241007484373000124550010002123371616089397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803</v>
      </c>
    </row>
    <row r="144" spans="1:12" s="8" customFormat="1" ht="19.5" customHeight="1" x14ac:dyDescent="0.2">
      <c r="A144" s="3">
        <f>IFERROR(VLOOKUP(B144,'[1]DADOS (OCULTAR)'!$Q$3:$S$136,3,0),"")</f>
        <v>9039744002723</v>
      </c>
      <c r="B144" s="4" t="str">
        <f>'[1]TCE - ANEXO IV - Preencher'!C153</f>
        <v>HOSPITAL PELÓPIDAS SILVEIRA - CG Nº 017/2022</v>
      </c>
      <c r="C144" s="4" t="str">
        <f>'[1]TCE - ANEXO IV - Preencher'!E153</f>
        <v>3.4 - Material Farmacológico</v>
      </c>
      <c r="D144" s="3" t="str">
        <f>'[1]TCE - ANEXO IV - Preencher'!F153</f>
        <v>07.484.373/0001-24</v>
      </c>
      <c r="E144" s="5" t="str">
        <f>'[1]TCE - ANEXO IV - Preencher'!G153</f>
        <v>UNI HOSPITALAR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212416</v>
      </c>
      <c r="I144" s="6" t="str">
        <f>IF('[1]TCE - ANEXO IV - Preencher'!K153="","",'[1]TCE - ANEXO IV - Preencher'!K153)</f>
        <v>31/10/2024</v>
      </c>
      <c r="J144" s="5" t="str">
        <f>'[1]TCE - ANEXO IV - Preencher'!L153</f>
        <v>26241007484373000124550010002124161903793164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1880</v>
      </c>
    </row>
    <row r="145" spans="1:12" s="8" customFormat="1" ht="19.5" customHeight="1" x14ac:dyDescent="0.2">
      <c r="A145" s="3">
        <f>IFERROR(VLOOKUP(B145,'[1]DADOS (OCULTAR)'!$Q$3:$S$136,3,0),"")</f>
        <v>9039744002723</v>
      </c>
      <c r="B145" s="4" t="str">
        <f>'[1]TCE - ANEXO IV - Preencher'!C154</f>
        <v>HOSPITAL PELÓPIDAS SILVEIRA - CG Nº 017/2022</v>
      </c>
      <c r="C145" s="4" t="str">
        <f>'[1]TCE - ANEXO IV - Preencher'!E154</f>
        <v>3.4 - Material Farmacológico</v>
      </c>
      <c r="D145" s="3" t="str">
        <f>'[1]TCE - ANEXO IV - Preencher'!F154</f>
        <v>27.937.508/0001-77</v>
      </c>
      <c r="E145" s="5" t="str">
        <f>'[1]TCE - ANEXO IV - Preencher'!G154</f>
        <v>VIRTUAL FARMA PRODUTOS FARMACEUTICOS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000009746</v>
      </c>
      <c r="I145" s="6" t="str">
        <f>IF('[1]TCE - ANEXO IV - Preencher'!K154="","",'[1]TCE - ANEXO IV - Preencher'!K154)</f>
        <v>14/10/2024</v>
      </c>
      <c r="J145" s="5" t="str">
        <f>'[1]TCE - ANEXO IV - Preencher'!L154</f>
        <v>33241027937508000177550010000097461138401692</v>
      </c>
      <c r="K145" s="5" t="str">
        <f>IF(F145="B",LEFT('[1]TCE - ANEXO IV - Preencher'!M154,2),IF(F145="S",LEFT('[1]TCE - ANEXO IV - Preencher'!M154,7),IF('[1]TCE - ANEXO IV - Preencher'!H154="","")))</f>
        <v>33</v>
      </c>
      <c r="L145" s="7">
        <f>'[1]TCE - ANEXO IV - Preencher'!N154</f>
        <v>3799.5</v>
      </c>
    </row>
    <row r="146" spans="1:12" s="8" customFormat="1" ht="19.5" customHeight="1" x14ac:dyDescent="0.2">
      <c r="A146" s="3">
        <f>IFERROR(VLOOKUP(B146,'[1]DADOS (OCULTAR)'!$Q$3:$S$136,3,0),"")</f>
        <v>9039744002723</v>
      </c>
      <c r="B146" s="4" t="str">
        <f>'[1]TCE - ANEXO IV - Preencher'!C155</f>
        <v>HOSPITAL PELÓPIDAS SILVEIRA - CG Nº 017/2022</v>
      </c>
      <c r="C146" s="4" t="str">
        <f>'[1]TCE - ANEXO IV - Preencher'!E155</f>
        <v>3.4 - Material Farmacológico</v>
      </c>
      <c r="D146" s="3" t="str">
        <f>'[1]TCE - ANEXO IV - Preencher'!F155</f>
        <v>07.160.019/0001-44</v>
      </c>
      <c r="E146" s="5" t="str">
        <f>'[1]TCE - ANEXO IV - Preencher'!G155</f>
        <v>VITALE COMERCIO SA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160158</v>
      </c>
      <c r="I146" s="6" t="str">
        <f>IF('[1]TCE - ANEXO IV - Preencher'!K155="","",'[1]TCE - ANEXO IV - Preencher'!K155)</f>
        <v>14/10/2024</v>
      </c>
      <c r="J146" s="5" t="str">
        <f>'[1]TCE - ANEXO IV - Preencher'!L155</f>
        <v>26241007160019000144550010001601581155151525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80000</v>
      </c>
    </row>
    <row r="147" spans="1:12" s="8" customFormat="1" ht="19.5" customHeight="1" x14ac:dyDescent="0.2">
      <c r="A147" s="3">
        <f>IFERROR(VLOOKUP(B147,'[1]DADOS (OCULTAR)'!$Q$3:$S$136,3,0),"")</f>
        <v>9039744002723</v>
      </c>
      <c r="B147" s="4" t="str">
        <f>'[1]TCE - ANEXO IV - Preencher'!C156</f>
        <v>HOSPITAL PELÓPIDAS SILVEIRA - CG Nº 017/2022</v>
      </c>
      <c r="C147" s="4" t="str">
        <f>'[1]TCE - ANEXO IV - Preencher'!E156</f>
        <v>3.4 - Material Farmacológico</v>
      </c>
      <c r="D147" s="3" t="str">
        <f>'[1]TCE - ANEXO IV - Preencher'!F156</f>
        <v>07.160.019/0001-44</v>
      </c>
      <c r="E147" s="5" t="str">
        <f>'[1]TCE - ANEXO IV - Preencher'!G156</f>
        <v>VITALE COMERCIO SA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160691</v>
      </c>
      <c r="I147" s="6" t="str">
        <f>IF('[1]TCE - ANEXO IV - Preencher'!K156="","",'[1]TCE - ANEXO IV - Preencher'!K156)</f>
        <v>18/10/2024</v>
      </c>
      <c r="J147" s="5" t="str">
        <f>'[1]TCE - ANEXO IV - Preencher'!L156</f>
        <v>26241007160019000144550010001606911885106220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4280</v>
      </c>
    </row>
    <row r="148" spans="1:12" s="8" customFormat="1" ht="19.5" customHeight="1" x14ac:dyDescent="0.2">
      <c r="A148" s="3">
        <f>IFERROR(VLOOKUP(B148,'[1]DADOS (OCULTAR)'!$Q$3:$S$136,3,0),"")</f>
        <v>9039744002723</v>
      </c>
      <c r="B148" s="4" t="str">
        <f>'[1]TCE - ANEXO IV - Preencher'!C157</f>
        <v>HOSPITAL PELÓPIDAS SILVEIRA - CG Nº 017/2022</v>
      </c>
      <c r="C148" s="4" t="str">
        <f>'[1]TCE - ANEXO IV - Preencher'!E157</f>
        <v>3.4 - Material Farmacológico</v>
      </c>
      <c r="D148" s="3" t="str">
        <f>'[1]TCE - ANEXO IV - Preencher'!F157</f>
        <v>07.160.019/0001-44</v>
      </c>
      <c r="E148" s="5" t="str">
        <f>'[1]TCE - ANEXO IV - Preencher'!G157</f>
        <v>VITALE COMERCIO SA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160766</v>
      </c>
      <c r="I148" s="6" t="str">
        <f>IF('[1]TCE - ANEXO IV - Preencher'!K157="","",'[1]TCE - ANEXO IV - Preencher'!K157)</f>
        <v>21/10/2024</v>
      </c>
      <c r="J148" s="5" t="str">
        <f>'[1]TCE - ANEXO IV - Preencher'!L157</f>
        <v>26241007160019000144550010001607661919101555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112000</v>
      </c>
    </row>
    <row r="149" spans="1:12" s="8" customFormat="1" ht="19.5" customHeight="1" x14ac:dyDescent="0.2">
      <c r="A149" s="3">
        <f>IFERROR(VLOOKUP(B149,'[1]DADOS (OCULTAR)'!$Q$3:$S$136,3,0),"")</f>
        <v>9039744002723</v>
      </c>
      <c r="B149" s="4" t="str">
        <f>'[1]TCE - ANEXO IV - Preencher'!C158</f>
        <v>HOSPITAL PELÓPIDAS SILVEIRA - CG Nº 017/2022</v>
      </c>
      <c r="C149" s="4" t="str">
        <f>'[1]TCE - ANEXO IV - Preencher'!E158</f>
        <v>3.14 - Alimentação Preparada</v>
      </c>
      <c r="D149" s="3" t="str">
        <f>'[1]TCE - ANEXO IV - Preencher'!F158</f>
        <v>01.687.725/0001-62</v>
      </c>
      <c r="E149" s="5" t="str">
        <f>'[1]TCE - ANEXO IV - Preencher'!G158</f>
        <v>CENTRO ESPEC. EM NUTRI. ENTERAL E PARENTERAL - CENEP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000052485</v>
      </c>
      <c r="I149" s="6" t="str">
        <f>IF('[1]TCE - ANEXO IV - Preencher'!K158="","",'[1]TCE - ANEXO IV - Preencher'!K158)</f>
        <v>07/10/2024</v>
      </c>
      <c r="J149" s="5" t="str">
        <f>'[1]TCE - ANEXO IV - Preencher'!L158</f>
        <v>26241001687725000162550010000524851545090009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15652</v>
      </c>
    </row>
    <row r="150" spans="1:12" s="8" customFormat="1" ht="19.5" customHeight="1" x14ac:dyDescent="0.2">
      <c r="A150" s="3">
        <f>IFERROR(VLOOKUP(B150,'[1]DADOS (OCULTAR)'!$Q$3:$S$136,3,0),"")</f>
        <v>9039744002723</v>
      </c>
      <c r="B150" s="4" t="str">
        <f>'[1]TCE - ANEXO IV - Preencher'!C159</f>
        <v>HOSPITAL PELÓPIDAS SILVEIRA - CG Nº 017/2022</v>
      </c>
      <c r="C150" s="4" t="str">
        <f>'[1]TCE - ANEXO IV - Preencher'!E159</f>
        <v>3.14 - Alimentação Preparada</v>
      </c>
      <c r="D150" s="3" t="str">
        <f>'[1]TCE - ANEXO IV - Preencher'!F159</f>
        <v>02.975.570/0001-22</v>
      </c>
      <c r="E150" s="5" t="str">
        <f>'[1]TCE - ANEXO IV - Preencher'!G159</f>
        <v>DIET FOOD NUTRICAO LTDA-ME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000017525</v>
      </c>
      <c r="I150" s="6" t="str">
        <f>IF('[1]TCE - ANEXO IV - Preencher'!K159="","",'[1]TCE - ANEXO IV - Preencher'!K159)</f>
        <v>07/10/2024</v>
      </c>
      <c r="J150" s="5" t="str">
        <f>'[1]TCE - ANEXO IV - Preencher'!L159</f>
        <v>26241002975570000122550010000175251195490009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5238.82</v>
      </c>
    </row>
    <row r="151" spans="1:12" s="8" customFormat="1" ht="19.5" customHeight="1" x14ac:dyDescent="0.2">
      <c r="A151" s="3">
        <f>IFERROR(VLOOKUP(B151,'[1]DADOS (OCULTAR)'!$Q$3:$S$136,3,0),"")</f>
        <v>9039744002723</v>
      </c>
      <c r="B151" s="4" t="str">
        <f>'[1]TCE - ANEXO IV - Preencher'!C160</f>
        <v>HOSPITAL PELÓPIDAS SILVEIRA - CG Nº 017/2022</v>
      </c>
      <c r="C151" s="4" t="str">
        <f>'[1]TCE - ANEXO IV - Preencher'!E160</f>
        <v>3.14 - Alimentação Preparada</v>
      </c>
      <c r="D151" s="3" t="str">
        <f>'[1]TCE - ANEXO IV - Preencher'!F160</f>
        <v>02.975.570/0001-22</v>
      </c>
      <c r="E151" s="5" t="str">
        <f>'[1]TCE - ANEXO IV - Preencher'!G160</f>
        <v>DIET FOOD NUTRICAO LTDA-ME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000017565</v>
      </c>
      <c r="I151" s="6" t="str">
        <f>IF('[1]TCE - ANEXO IV - Preencher'!K160="","",'[1]TCE - ANEXO IV - Preencher'!K160)</f>
        <v>11/10/2024</v>
      </c>
      <c r="J151" s="5" t="str">
        <f>'[1]TCE - ANEXO IV - Preencher'!L160</f>
        <v>26241002975570000122550010000175651195890002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584.26</v>
      </c>
    </row>
    <row r="152" spans="1:12" s="8" customFormat="1" ht="19.5" customHeight="1" x14ac:dyDescent="0.2">
      <c r="A152" s="3">
        <f>IFERROR(VLOOKUP(B152,'[1]DADOS (OCULTAR)'!$Q$3:$S$136,3,0),"")</f>
        <v>9039744002723</v>
      </c>
      <c r="B152" s="4" t="str">
        <f>'[1]TCE - ANEXO IV - Preencher'!C161</f>
        <v>HOSPITAL PELÓPIDAS SILVEIRA - CG Nº 017/2022</v>
      </c>
      <c r="C152" s="4" t="str">
        <f>'[1]TCE - ANEXO IV - Preencher'!E161</f>
        <v>3.14 - Alimentação Preparada</v>
      </c>
      <c r="D152" s="3" t="str">
        <f>'[1]TCE - ANEXO IV - Preencher'!F161</f>
        <v>07.160.019/0002-25</v>
      </c>
      <c r="E152" s="5" t="str">
        <f>'[1]TCE - ANEXO IV - Preencher'!G161</f>
        <v>VITALE COMERCIO SA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000010142</v>
      </c>
      <c r="I152" s="6" t="str">
        <f>IF('[1]TCE - ANEXO IV - Preencher'!K161="","",'[1]TCE - ANEXO IV - Preencher'!K161)</f>
        <v>04/10/2024</v>
      </c>
      <c r="J152" s="5" t="str">
        <f>'[1]TCE - ANEXO IV - Preencher'!L161</f>
        <v>26241007160019000225550010000101421312771748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8932</v>
      </c>
    </row>
    <row r="153" spans="1:12" s="8" customFormat="1" ht="19.5" customHeight="1" x14ac:dyDescent="0.2">
      <c r="A153" s="3">
        <f>IFERROR(VLOOKUP(B153,'[1]DADOS (OCULTAR)'!$Q$3:$S$136,3,0),"")</f>
        <v>9039744002723</v>
      </c>
      <c r="B153" s="4" t="str">
        <f>'[1]TCE - ANEXO IV - Preencher'!C162</f>
        <v>HOSPITAL PELÓPIDAS SILVEIRA - CG Nº 017/2022</v>
      </c>
      <c r="C153" s="4" t="str">
        <f>'[1]TCE - ANEXO IV - Preencher'!E162</f>
        <v>3.2 - Gás e Outros Materiais Engarrafados</v>
      </c>
      <c r="D153" s="3" t="str">
        <f>'[1]TCE - ANEXO IV - Preencher'!F162</f>
        <v>24.380.578/0020-41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9831</v>
      </c>
      <c r="I153" s="6" t="str">
        <f>IF('[1]TCE - ANEXO IV - Preencher'!K162="","",'[1]TCE - ANEXO IV - Preencher'!K162)</f>
        <v>01/10/2024</v>
      </c>
      <c r="J153" s="5" t="str">
        <f>'[1]TCE - ANEXO IV - Preencher'!L162</f>
        <v>26241024380578002041556030000098311204456714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307.07</v>
      </c>
    </row>
    <row r="154" spans="1:12" s="8" customFormat="1" ht="19.5" customHeight="1" x14ac:dyDescent="0.2">
      <c r="A154" s="3">
        <f>IFERROR(VLOOKUP(B154,'[1]DADOS (OCULTAR)'!$Q$3:$S$136,3,0),"")</f>
        <v>9039744002723</v>
      </c>
      <c r="B154" s="4" t="str">
        <f>'[1]TCE - ANEXO IV - Preencher'!C163</f>
        <v>HOSPITAL PELÓPIDAS SILVEIRA - CG Nº 017/2022</v>
      </c>
      <c r="C154" s="4" t="str">
        <f>'[1]TCE - ANEXO IV - Preencher'!E163</f>
        <v>3.2 - Gás e Outros Materiais Engarrafados</v>
      </c>
      <c r="D154" s="3" t="str">
        <f>'[1]TCE - ANEXO IV - Preencher'!F163</f>
        <v>24.380.578/0020-41</v>
      </c>
      <c r="E154" s="5" t="str">
        <f>'[1]TCE - ANEXO IV - Preencher'!G163</f>
        <v>WHITE MARTINS GASES INDUSTRIAIS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9836</v>
      </c>
      <c r="I154" s="6" t="str">
        <f>IF('[1]TCE - ANEXO IV - Preencher'!K163="","",'[1]TCE - ANEXO IV - Preencher'!K163)</f>
        <v>02/10/2024</v>
      </c>
      <c r="J154" s="5" t="str">
        <f>'[1]TCE - ANEXO IV - Preencher'!L163</f>
        <v>26241024380578002041556030000098361969170148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307.07</v>
      </c>
    </row>
    <row r="155" spans="1:12" s="8" customFormat="1" ht="19.5" customHeight="1" x14ac:dyDescent="0.2">
      <c r="A155" s="3">
        <f>IFERROR(VLOOKUP(B155,'[1]DADOS (OCULTAR)'!$Q$3:$S$136,3,0),"")</f>
        <v>9039744002723</v>
      </c>
      <c r="B155" s="4" t="str">
        <f>'[1]TCE - ANEXO IV - Preencher'!C164</f>
        <v>HOSPITAL PELÓPIDAS SILVEIRA - CG Nº 017/2022</v>
      </c>
      <c r="C155" s="4" t="str">
        <f>'[1]TCE - ANEXO IV - Preencher'!E164</f>
        <v>3.2 - Gás e Outros Materiais Engarrafados</v>
      </c>
      <c r="D155" s="3" t="str">
        <f>'[1]TCE - ANEXO IV - Preencher'!F164</f>
        <v>24.380.578/0020-41</v>
      </c>
      <c r="E155" s="5" t="str">
        <f>'[1]TCE - ANEXO IV - Preencher'!G164</f>
        <v>WHITE MARTINS GASES INDUSTRIAIS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6374</v>
      </c>
      <c r="I155" s="6" t="str">
        <f>IF('[1]TCE - ANEXO IV - Preencher'!K164="","",'[1]TCE - ANEXO IV - Preencher'!K164)</f>
        <v>03/10/2024</v>
      </c>
      <c r="J155" s="5" t="str">
        <f>'[1]TCE - ANEXO IV - Preencher'!L164</f>
        <v>26241024380578002041556000000063741480375330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3186.52</v>
      </c>
    </row>
    <row r="156" spans="1:12" s="8" customFormat="1" ht="19.5" customHeight="1" x14ac:dyDescent="0.2">
      <c r="A156" s="3">
        <f>IFERROR(VLOOKUP(B156,'[1]DADOS (OCULTAR)'!$Q$3:$S$136,3,0),"")</f>
        <v>9039744002723</v>
      </c>
      <c r="B156" s="4" t="str">
        <f>'[1]TCE - ANEXO IV - Preencher'!C165</f>
        <v>HOSPITAL PELÓPIDAS SILVEIRA - CG Nº 017/2022</v>
      </c>
      <c r="C156" s="4" t="str">
        <f>'[1]TCE - ANEXO IV - Preencher'!E165</f>
        <v>3.2 - Gás e Outros Materiais Engarrafados</v>
      </c>
      <c r="D156" s="3" t="str">
        <f>'[1]TCE - ANEXO IV - Preencher'!F165</f>
        <v>24.380.578/0020-41</v>
      </c>
      <c r="E156" s="5" t="str">
        <f>'[1]TCE - ANEXO IV - Preencher'!G165</f>
        <v>WHITE MARTINS GASES INDUSTRIAIS DO 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9857</v>
      </c>
      <c r="I156" s="6" t="str">
        <f>IF('[1]TCE - ANEXO IV - Preencher'!K165="","",'[1]TCE - ANEXO IV - Preencher'!K165)</f>
        <v>03/10/2024</v>
      </c>
      <c r="J156" s="5" t="str">
        <f>'[1]TCE - ANEXO IV - Preencher'!L165</f>
        <v>26241024380578002041556030000098571458935238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358.09</v>
      </c>
    </row>
    <row r="157" spans="1:12" s="8" customFormat="1" ht="19.5" customHeight="1" x14ac:dyDescent="0.2">
      <c r="A157" s="3">
        <f>IFERROR(VLOOKUP(B157,'[1]DADOS (OCULTAR)'!$Q$3:$S$136,3,0),"")</f>
        <v>9039744002723</v>
      </c>
      <c r="B157" s="4" t="str">
        <f>'[1]TCE - ANEXO IV - Preencher'!C166</f>
        <v>HOSPITAL PELÓPIDAS SILVEIRA - CG Nº 017/2022</v>
      </c>
      <c r="C157" s="4" t="str">
        <f>'[1]TCE - ANEXO IV - Preencher'!E166</f>
        <v>3.2 - Gás e Outros Materiais Engarrafados</v>
      </c>
      <c r="D157" s="3" t="str">
        <f>'[1]TCE - ANEXO IV - Preencher'!F166</f>
        <v>24.380.578/0020-41</v>
      </c>
      <c r="E157" s="5" t="str">
        <f>'[1]TCE - ANEXO IV - Preencher'!G166</f>
        <v>WHITE MARTINS GASES INDUSTRIAIS DO 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9871</v>
      </c>
      <c r="I157" s="6" t="str">
        <f>IF('[1]TCE - ANEXO IV - Preencher'!K166="","",'[1]TCE - ANEXO IV - Preencher'!K166)</f>
        <v>04/10/2024</v>
      </c>
      <c r="J157" s="5" t="str">
        <f>'[1]TCE - ANEXO IV - Preencher'!L166</f>
        <v>26241024380578002041556030000098711514855256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204.7</v>
      </c>
    </row>
    <row r="158" spans="1:12" s="8" customFormat="1" ht="19.5" customHeight="1" x14ac:dyDescent="0.2">
      <c r="A158" s="3">
        <f>IFERROR(VLOOKUP(B158,'[1]DADOS (OCULTAR)'!$Q$3:$S$136,3,0),"")</f>
        <v>9039744002723</v>
      </c>
      <c r="B158" s="4" t="str">
        <f>'[1]TCE - ANEXO IV - Preencher'!C167</f>
        <v>HOSPITAL PELÓPIDAS SILVEIRA - CG Nº 017/2022</v>
      </c>
      <c r="C158" s="4" t="str">
        <f>'[1]TCE - ANEXO IV - Preencher'!E167</f>
        <v>3.2 - Gás e Outros Materiais Engarrafados</v>
      </c>
      <c r="D158" s="3" t="str">
        <f>'[1]TCE - ANEXO IV - Preencher'!F167</f>
        <v>24.380.578/0020-41</v>
      </c>
      <c r="E158" s="5" t="str">
        <f>'[1]TCE - ANEXO IV - Preencher'!G167</f>
        <v>WHITE MARTINS GASES INDUSTRIAIS DO 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6609</v>
      </c>
      <c r="I158" s="6" t="str">
        <f>IF('[1]TCE - ANEXO IV - Preencher'!K167="","",'[1]TCE - ANEXO IV - Preencher'!K167)</f>
        <v>05/10/2024</v>
      </c>
      <c r="J158" s="5" t="str">
        <f>'[1]TCE - ANEXO IV - Preencher'!L167</f>
        <v>26241024380578002041556080000066091953882992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255.89</v>
      </c>
    </row>
    <row r="159" spans="1:12" s="8" customFormat="1" ht="19.5" customHeight="1" x14ac:dyDescent="0.2">
      <c r="A159" s="3">
        <f>IFERROR(VLOOKUP(B159,'[1]DADOS (OCULTAR)'!$Q$3:$S$136,3,0),"")</f>
        <v>9039744002723</v>
      </c>
      <c r="B159" s="4" t="str">
        <f>'[1]TCE - ANEXO IV - Preencher'!C168</f>
        <v>HOSPITAL PELÓPIDAS SILVEIRA - CG Nº 017/2022</v>
      </c>
      <c r="C159" s="4" t="str">
        <f>'[1]TCE - ANEXO IV - Preencher'!E168</f>
        <v>3.2 - Gás e Outros Materiais Engarrafados</v>
      </c>
      <c r="D159" s="3" t="str">
        <f>'[1]TCE - ANEXO IV - Preencher'!F168</f>
        <v>24.380.578/0020-41</v>
      </c>
      <c r="E159" s="5" t="str">
        <f>'[1]TCE - ANEXO IV - Preencher'!G168</f>
        <v>WHITE MARTINS GASES INDUSTRIAIS DO NORDESTE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9895</v>
      </c>
      <c r="I159" s="6" t="str">
        <f>IF('[1]TCE - ANEXO IV - Preencher'!K168="","",'[1]TCE - ANEXO IV - Preencher'!K168)</f>
        <v>07/10/2024</v>
      </c>
      <c r="J159" s="5" t="str">
        <f>'[1]TCE - ANEXO IV - Preencher'!L168</f>
        <v>26241024380578002041556030000098951115688196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204.7</v>
      </c>
    </row>
    <row r="160" spans="1:12" s="8" customFormat="1" ht="19.5" customHeight="1" x14ac:dyDescent="0.2">
      <c r="A160" s="3">
        <f>IFERROR(VLOOKUP(B160,'[1]DADOS (OCULTAR)'!$Q$3:$S$136,3,0),"")</f>
        <v>9039744002723</v>
      </c>
      <c r="B160" s="4" t="str">
        <f>'[1]TCE - ANEXO IV - Preencher'!C169</f>
        <v>HOSPITAL PELÓPIDAS SILVEIRA - CG Nº 017/2022</v>
      </c>
      <c r="C160" s="4" t="str">
        <f>'[1]TCE - ANEXO IV - Preencher'!E169</f>
        <v>3.2 - Gás e Outros Materiais Engarrafados</v>
      </c>
      <c r="D160" s="3" t="str">
        <f>'[1]TCE - ANEXO IV - Preencher'!F169</f>
        <v>24.380.578/0020-41</v>
      </c>
      <c r="E160" s="5" t="str">
        <f>'[1]TCE - ANEXO IV - Preencher'!G169</f>
        <v>WHITE MARTINS GASES INDUSTRIAIS DO NORDESTE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9910</v>
      </c>
      <c r="I160" s="6" t="str">
        <f>IF('[1]TCE - ANEXO IV - Preencher'!K169="","",'[1]TCE - ANEXO IV - Preencher'!K169)</f>
        <v>08/10/2024</v>
      </c>
      <c r="J160" s="5" t="str">
        <f>'[1]TCE - ANEXO IV - Preencher'!L169</f>
        <v>26241024380578002041556030000099101896333963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255.9</v>
      </c>
    </row>
    <row r="161" spans="1:12" s="8" customFormat="1" ht="19.5" customHeight="1" x14ac:dyDescent="0.2">
      <c r="A161" s="3">
        <f>IFERROR(VLOOKUP(B161,'[1]DADOS (OCULTAR)'!$Q$3:$S$136,3,0),"")</f>
        <v>9039744002723</v>
      </c>
      <c r="B161" s="4" t="str">
        <f>'[1]TCE - ANEXO IV - Preencher'!C170</f>
        <v>HOSPITAL PELÓPIDAS SILVEIRA - CG Nº 017/2022</v>
      </c>
      <c r="C161" s="4" t="str">
        <f>'[1]TCE - ANEXO IV - Preencher'!E170</f>
        <v>3.2 - Gás e Outros Materiais Engarrafados</v>
      </c>
      <c r="D161" s="3" t="str">
        <f>'[1]TCE - ANEXO IV - Preencher'!F170</f>
        <v>24.380.578/0020-41</v>
      </c>
      <c r="E161" s="5" t="str">
        <f>'[1]TCE - ANEXO IV - Preencher'!G170</f>
        <v>WHITE MARTINS GASES INDUSTRIAIS DO NORDESTE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9912</v>
      </c>
      <c r="I161" s="6" t="str">
        <f>IF('[1]TCE - ANEXO IV - Preencher'!K170="","",'[1]TCE - ANEXO IV - Preencher'!K170)</f>
        <v>09/10/2024</v>
      </c>
      <c r="J161" s="5" t="str">
        <f>'[1]TCE - ANEXO IV - Preencher'!L170</f>
        <v>26241024380578002041556030000099121119528250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204.7</v>
      </c>
    </row>
    <row r="162" spans="1:12" s="8" customFormat="1" ht="19.5" customHeight="1" x14ac:dyDescent="0.2">
      <c r="A162" s="3">
        <f>IFERROR(VLOOKUP(B162,'[1]DADOS (OCULTAR)'!$Q$3:$S$136,3,0),"")</f>
        <v>9039744002723</v>
      </c>
      <c r="B162" s="4" t="str">
        <f>'[1]TCE - ANEXO IV - Preencher'!C171</f>
        <v>HOSPITAL PELÓPIDAS SILVEIRA - CG Nº 017/2022</v>
      </c>
      <c r="C162" s="4" t="str">
        <f>'[1]TCE - ANEXO IV - Preencher'!E171</f>
        <v>3.2 - Gás e Outros Materiais Engarrafados</v>
      </c>
      <c r="D162" s="3" t="str">
        <f>'[1]TCE - ANEXO IV - Preencher'!F171</f>
        <v>24.380.578/0020-41</v>
      </c>
      <c r="E162" s="5" t="str">
        <f>'[1]TCE - ANEXO IV - Preencher'!G171</f>
        <v>WHITE MARTINS GASES INDUSTRIAIS DO 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9925</v>
      </c>
      <c r="I162" s="6" t="str">
        <f>IF('[1]TCE - ANEXO IV - Preencher'!K171="","",'[1]TCE - ANEXO IV - Preencher'!K171)</f>
        <v>10/10/2024</v>
      </c>
      <c r="J162" s="5" t="str">
        <f>'[1]TCE - ANEXO IV - Preencher'!L171</f>
        <v>26241024380578002041556030000099251499681410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255.89</v>
      </c>
    </row>
    <row r="163" spans="1:12" s="8" customFormat="1" ht="19.5" customHeight="1" x14ac:dyDescent="0.2">
      <c r="A163" s="3">
        <f>IFERROR(VLOOKUP(B163,'[1]DADOS (OCULTAR)'!$Q$3:$S$136,3,0),"")</f>
        <v>9039744002723</v>
      </c>
      <c r="B163" s="4" t="str">
        <f>'[1]TCE - ANEXO IV - Preencher'!C172</f>
        <v>HOSPITAL PELÓPIDAS SILVEIRA - CG Nº 017/2022</v>
      </c>
      <c r="C163" s="4" t="str">
        <f>'[1]TCE - ANEXO IV - Preencher'!E172</f>
        <v>3.2 - Gás e Outros Materiais Engarrafados</v>
      </c>
      <c r="D163" s="3" t="str">
        <f>'[1]TCE - ANEXO IV - Preencher'!F172</f>
        <v>24.380.578/0020-41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9937</v>
      </c>
      <c r="I163" s="6" t="str">
        <f>IF('[1]TCE - ANEXO IV - Preencher'!K172="","",'[1]TCE - ANEXO IV - Preencher'!K172)</f>
        <v>11/10/2024</v>
      </c>
      <c r="J163" s="5" t="str">
        <f>'[1]TCE - ANEXO IV - Preencher'!L172</f>
        <v>26241024380578002041556030000099371690813068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153.53</v>
      </c>
    </row>
    <row r="164" spans="1:12" s="8" customFormat="1" ht="19.5" customHeight="1" x14ac:dyDescent="0.2">
      <c r="A164" s="3">
        <f>IFERROR(VLOOKUP(B164,'[1]DADOS (OCULTAR)'!$Q$3:$S$136,3,0),"")</f>
        <v>9039744002723</v>
      </c>
      <c r="B164" s="4" t="str">
        <f>'[1]TCE - ANEXO IV - Preencher'!C173</f>
        <v>HOSPITAL PELÓPIDAS SILVEIRA - CG Nº 017/2022</v>
      </c>
      <c r="C164" s="4" t="str">
        <f>'[1]TCE - ANEXO IV - Preencher'!E173</f>
        <v>3.2 - Gás e Outros Materiais Engarrafados</v>
      </c>
      <c r="D164" s="3" t="str">
        <f>'[1]TCE - ANEXO IV - Preencher'!F173</f>
        <v>24.380.578/0020-41</v>
      </c>
      <c r="E164" s="5" t="str">
        <f>'[1]TCE - ANEXO IV - Preencher'!G173</f>
        <v>WHITE MARTINS GASES INDUSTRIAIS DO 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9956</v>
      </c>
      <c r="I164" s="6" t="str">
        <f>IF('[1]TCE - ANEXO IV - Preencher'!K173="","",'[1]TCE - ANEXO IV - Preencher'!K173)</f>
        <v>12/10/2024</v>
      </c>
      <c r="J164" s="5" t="str">
        <f>'[1]TCE - ANEXO IV - Preencher'!L173</f>
        <v>26241024380578002041556030000099561429789472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153.53</v>
      </c>
    </row>
    <row r="165" spans="1:12" s="8" customFormat="1" ht="19.5" customHeight="1" x14ac:dyDescent="0.2">
      <c r="A165" s="3">
        <f>IFERROR(VLOOKUP(B165,'[1]DADOS (OCULTAR)'!$Q$3:$S$136,3,0),"")</f>
        <v>9039744002723</v>
      </c>
      <c r="B165" s="4" t="str">
        <f>'[1]TCE - ANEXO IV - Preencher'!C174</f>
        <v>HOSPITAL PELÓPIDAS SILVEIRA - CG Nº 017/2022</v>
      </c>
      <c r="C165" s="4" t="str">
        <f>'[1]TCE - ANEXO IV - Preencher'!E174</f>
        <v>3.2 - Gás e Outros Materiais Engarrafados</v>
      </c>
      <c r="D165" s="3" t="str">
        <f>'[1]TCE - ANEXO IV - Preencher'!F174</f>
        <v>24.380.578/0020-41</v>
      </c>
      <c r="E165" s="5" t="str">
        <f>'[1]TCE - ANEXO IV - Preencher'!G174</f>
        <v>WHITE MARTINS GASES INDUSTRIAIS DO 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9960</v>
      </c>
      <c r="I165" s="6" t="str">
        <f>IF('[1]TCE - ANEXO IV - Preencher'!K174="","",'[1]TCE - ANEXO IV - Preencher'!K174)</f>
        <v>14/10/2024</v>
      </c>
      <c r="J165" s="5" t="str">
        <f>'[1]TCE - ANEXO IV - Preencher'!L174</f>
        <v>26241024380578002041556030000099601680864385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307.06</v>
      </c>
    </row>
    <row r="166" spans="1:12" s="8" customFormat="1" ht="19.5" customHeight="1" x14ac:dyDescent="0.2">
      <c r="A166" s="3">
        <f>IFERROR(VLOOKUP(B166,'[1]DADOS (OCULTAR)'!$Q$3:$S$136,3,0),"")</f>
        <v>9039744002723</v>
      </c>
      <c r="B166" s="4" t="str">
        <f>'[1]TCE - ANEXO IV - Preencher'!C175</f>
        <v>HOSPITAL PELÓPIDAS SILVEIRA - CG Nº 017/2022</v>
      </c>
      <c r="C166" s="4" t="str">
        <f>'[1]TCE - ANEXO IV - Preencher'!E175</f>
        <v>3.2 - Gás e Outros Materiais Engarrafados</v>
      </c>
      <c r="D166" s="3" t="str">
        <f>'[1]TCE - ANEXO IV - Preencher'!F175</f>
        <v>24.380.578/0020-41</v>
      </c>
      <c r="E166" s="5" t="str">
        <f>'[1]TCE - ANEXO IV - Preencher'!G175</f>
        <v>WHITE MARTINS GASES INDUSTRIAIS DO NORDESTE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6433</v>
      </c>
      <c r="I166" s="6" t="str">
        <f>IF('[1]TCE - ANEXO IV - Preencher'!K175="","",'[1]TCE - ANEXO IV - Preencher'!K175)</f>
        <v>15/10/2024</v>
      </c>
      <c r="J166" s="5" t="str">
        <f>'[1]TCE - ANEXO IV - Preencher'!L175</f>
        <v>26241024380578002041556000000064331539611142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3188.5</v>
      </c>
    </row>
    <row r="167" spans="1:12" s="8" customFormat="1" ht="19.5" customHeight="1" x14ac:dyDescent="0.2">
      <c r="A167" s="3">
        <f>IFERROR(VLOOKUP(B167,'[1]DADOS (OCULTAR)'!$Q$3:$S$136,3,0),"")</f>
        <v>9039744002723</v>
      </c>
      <c r="B167" s="4" t="str">
        <f>'[1]TCE - ANEXO IV - Preencher'!C176</f>
        <v>HOSPITAL PELÓPIDAS SILVEIRA - CG Nº 017/2022</v>
      </c>
      <c r="C167" s="4" t="str">
        <f>'[1]TCE - ANEXO IV - Preencher'!E176</f>
        <v>3.2 - Gás e Outros Materiais Engarrafados</v>
      </c>
      <c r="D167" s="3" t="str">
        <f>'[1]TCE - ANEXO IV - Preencher'!F176</f>
        <v>24.380.578/0020-41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9977</v>
      </c>
      <c r="I167" s="6" t="str">
        <f>IF('[1]TCE - ANEXO IV - Preencher'!K176="","",'[1]TCE - ANEXO IV - Preencher'!K176)</f>
        <v>15/10/2024</v>
      </c>
      <c r="J167" s="5" t="str">
        <f>'[1]TCE - ANEXO IV - Preencher'!L176</f>
        <v>26241024380578002041556030000099771661779995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252</v>
      </c>
    </row>
    <row r="168" spans="1:12" s="8" customFormat="1" ht="19.5" customHeight="1" x14ac:dyDescent="0.2">
      <c r="A168" s="3">
        <f>IFERROR(VLOOKUP(B168,'[1]DADOS (OCULTAR)'!$Q$3:$S$136,3,0),"")</f>
        <v>9039744002723</v>
      </c>
      <c r="B168" s="4" t="str">
        <f>'[1]TCE - ANEXO IV - Preencher'!C177</f>
        <v>HOSPITAL PELÓPIDAS SILVEIRA - CG Nº 017/2022</v>
      </c>
      <c r="C168" s="4" t="str">
        <f>'[1]TCE - ANEXO IV - Preencher'!E177</f>
        <v>3.2 - Gás e Outros Materiais Engarrafados</v>
      </c>
      <c r="D168" s="3" t="str">
        <f>'[1]TCE - ANEXO IV - Preencher'!F177</f>
        <v>24.380.578/0020-41</v>
      </c>
      <c r="E168" s="5" t="str">
        <f>'[1]TCE - ANEXO IV - Preencher'!G177</f>
        <v>WHITE MARTINS GASES INDUSTRIAIS DO 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9984</v>
      </c>
      <c r="I168" s="6" t="str">
        <f>IF('[1]TCE - ANEXO IV - Preencher'!K177="","",'[1]TCE - ANEXO IV - Preencher'!K177)</f>
        <v>16/10/2024</v>
      </c>
      <c r="J168" s="5" t="str">
        <f>'[1]TCE - ANEXO IV - Preencher'!L177</f>
        <v>26241024380578002041556030000099841375943708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50.4</v>
      </c>
    </row>
    <row r="169" spans="1:12" s="8" customFormat="1" ht="19.5" customHeight="1" x14ac:dyDescent="0.2">
      <c r="A169" s="3">
        <f>IFERROR(VLOOKUP(B169,'[1]DADOS (OCULTAR)'!$Q$3:$S$136,3,0),"")</f>
        <v>9039744002723</v>
      </c>
      <c r="B169" s="4" t="str">
        <f>'[1]TCE - ANEXO IV - Preencher'!C178</f>
        <v>HOSPITAL PELÓPIDAS SILVEIRA - CG Nº 017/2022</v>
      </c>
      <c r="C169" s="4" t="str">
        <f>'[1]TCE - ANEXO IV - Preencher'!E178</f>
        <v>3.2 - Gás e Outros Materiais Engarrafados</v>
      </c>
      <c r="D169" s="3" t="str">
        <f>'[1]TCE - ANEXO IV - Preencher'!F178</f>
        <v>24.380.578/0020-41</v>
      </c>
      <c r="E169" s="5" t="str">
        <f>'[1]TCE - ANEXO IV - Preencher'!G178</f>
        <v>WHITE MARTINS GASES INDUSTRIAIS DO NORDESTE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10013</v>
      </c>
      <c r="I169" s="6" t="str">
        <f>IF('[1]TCE - ANEXO IV - Preencher'!K178="","",'[1]TCE - ANEXO IV - Preencher'!K178)</f>
        <v>18/10/2024</v>
      </c>
      <c r="J169" s="5" t="str">
        <f>'[1]TCE - ANEXO IV - Preencher'!L178</f>
        <v>26241024380578002041556030000100131660717291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1968.19</v>
      </c>
    </row>
    <row r="170" spans="1:12" s="8" customFormat="1" ht="19.5" customHeight="1" x14ac:dyDescent="0.2">
      <c r="A170" s="3">
        <f>IFERROR(VLOOKUP(B170,'[1]DADOS (OCULTAR)'!$Q$3:$S$136,3,0),"")</f>
        <v>9039744002723</v>
      </c>
      <c r="B170" s="4" t="str">
        <f>'[1]TCE - ANEXO IV - Preencher'!C179</f>
        <v>HOSPITAL PELÓPIDAS SILVEIRA - CG Nº 017/2022</v>
      </c>
      <c r="C170" s="4" t="str">
        <f>'[1]TCE - ANEXO IV - Preencher'!E179</f>
        <v>3.2 - Gás e Outros Materiais Engarrafados</v>
      </c>
      <c r="D170" s="3" t="str">
        <f>'[1]TCE - ANEXO IV - Preencher'!F179</f>
        <v>24.380.578/0020-41</v>
      </c>
      <c r="E170" s="5" t="str">
        <f>'[1]TCE - ANEXO IV - Preencher'!G179</f>
        <v>WHITE MARTINS GASES INDUSTRIAIS DO NORDESTE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10030</v>
      </c>
      <c r="I170" s="6" t="str">
        <f>IF('[1]TCE - ANEXO IV - Preencher'!K179="","",'[1]TCE - ANEXO IV - Preencher'!K179)</f>
        <v>19/10/2024</v>
      </c>
      <c r="J170" s="5" t="str">
        <f>'[1]TCE - ANEXO IV - Preencher'!L179</f>
        <v>26241024380578002041556030000100301892589374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403.2</v>
      </c>
    </row>
    <row r="171" spans="1:12" s="8" customFormat="1" ht="19.5" customHeight="1" x14ac:dyDescent="0.2">
      <c r="A171" s="3">
        <f>IFERROR(VLOOKUP(B171,'[1]DADOS (OCULTAR)'!$Q$3:$S$136,3,0),"")</f>
        <v>9039744002723</v>
      </c>
      <c r="B171" s="4" t="str">
        <f>'[1]TCE - ANEXO IV - Preencher'!C180</f>
        <v>HOSPITAL PELÓPIDAS SILVEIRA - CG Nº 017/2022</v>
      </c>
      <c r="C171" s="4" t="str">
        <f>'[1]TCE - ANEXO IV - Preencher'!E180</f>
        <v>3.2 - Gás e Outros Materiais Engarrafados</v>
      </c>
      <c r="D171" s="3" t="str">
        <f>'[1]TCE - ANEXO IV - Preencher'!F180</f>
        <v>24.380.578/0020-41</v>
      </c>
      <c r="E171" s="5" t="str">
        <f>'[1]TCE - ANEXO IV - Preencher'!G180</f>
        <v>WHITE MARTINS GASES INDUSTRIAIS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10041</v>
      </c>
      <c r="I171" s="6" t="str">
        <f>IF('[1]TCE - ANEXO IV - Preencher'!K180="","",'[1]TCE - ANEXO IV - Preencher'!K180)</f>
        <v>22/10/2024</v>
      </c>
      <c r="J171" s="5" t="str">
        <f>'[1]TCE - ANEXO IV - Preencher'!L180</f>
        <v>26241024380578002041556030000100411397951912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503.79</v>
      </c>
    </row>
    <row r="172" spans="1:12" s="8" customFormat="1" ht="19.5" customHeight="1" x14ac:dyDescent="0.2">
      <c r="A172" s="3">
        <f>IFERROR(VLOOKUP(B172,'[1]DADOS (OCULTAR)'!$Q$3:$S$136,3,0),"")</f>
        <v>9039744002723</v>
      </c>
      <c r="B172" s="4" t="str">
        <f>'[1]TCE - ANEXO IV - Preencher'!C181</f>
        <v>HOSPITAL PELÓPIDAS SILVEIRA - CG Nº 017/2022</v>
      </c>
      <c r="C172" s="4" t="str">
        <f>'[1]TCE - ANEXO IV - Preencher'!E181</f>
        <v>3.2 - Gás e Outros Materiais Engarrafados</v>
      </c>
      <c r="D172" s="3" t="str">
        <f>'[1]TCE - ANEXO IV - Preencher'!F181</f>
        <v>24.380.578/0020-41</v>
      </c>
      <c r="E172" s="5" t="str">
        <f>'[1]TCE - ANEXO IV - Preencher'!G181</f>
        <v>WHITE MARTINS GASES INDUSTRIAIS DO NORDESTE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10057</v>
      </c>
      <c r="I172" s="6" t="str">
        <f>IF('[1]TCE - ANEXO IV - Preencher'!K181="","",'[1]TCE - ANEXO IV - Preencher'!K181)</f>
        <v>23/10/2024</v>
      </c>
      <c r="J172" s="5" t="str">
        <f>'[1]TCE - ANEXO IV - Preencher'!L181</f>
        <v>26241024380578002041556030000100571319631972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403.2</v>
      </c>
    </row>
    <row r="173" spans="1:12" s="8" customFormat="1" ht="19.5" customHeight="1" x14ac:dyDescent="0.2">
      <c r="A173" s="3">
        <f>IFERROR(VLOOKUP(B173,'[1]DADOS (OCULTAR)'!$Q$3:$S$136,3,0),"")</f>
        <v>9039744002723</v>
      </c>
      <c r="B173" s="4" t="str">
        <f>'[1]TCE - ANEXO IV - Preencher'!C182</f>
        <v>HOSPITAL PELÓPIDAS SILVEIRA - CG Nº 017/2022</v>
      </c>
      <c r="C173" s="4" t="str">
        <f>'[1]TCE - ANEXO IV - Preencher'!E182</f>
        <v>3.2 - Gás e Outros Materiais Engarrafados</v>
      </c>
      <c r="D173" s="3" t="str">
        <f>'[1]TCE - ANEXO IV - Preencher'!F182</f>
        <v>24.380.578/0020-41</v>
      </c>
      <c r="E173" s="5" t="str">
        <f>'[1]TCE - ANEXO IV - Preencher'!G182</f>
        <v>WHITE MARTINS GASES INDUSTRIAIS DO NORDESTE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10070</v>
      </c>
      <c r="I173" s="6" t="str">
        <f>IF('[1]TCE - ANEXO IV - Preencher'!K182="","",'[1]TCE - ANEXO IV - Preencher'!K182)</f>
        <v>24/10/2024</v>
      </c>
      <c r="J173" s="5" t="str">
        <f>'[1]TCE - ANEXO IV - Preencher'!L182</f>
        <v>26241024380578002041556030000100701433935510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3281.4</v>
      </c>
    </row>
    <row r="174" spans="1:12" s="8" customFormat="1" ht="19.5" customHeight="1" x14ac:dyDescent="0.2">
      <c r="A174" s="3">
        <f>IFERROR(VLOOKUP(B174,'[1]DADOS (OCULTAR)'!$Q$3:$S$136,3,0),"")</f>
        <v>9039744002723</v>
      </c>
      <c r="B174" s="4" t="str">
        <f>'[1]TCE - ANEXO IV - Preencher'!C183</f>
        <v>HOSPITAL PELÓPIDAS SILVEIRA - CG Nº 017/2022</v>
      </c>
      <c r="C174" s="4" t="str">
        <f>'[1]TCE - ANEXO IV - Preencher'!E183</f>
        <v>3.2 - Gás e Outros Materiais Engarrafados</v>
      </c>
      <c r="D174" s="3" t="str">
        <f>'[1]TCE - ANEXO IV - Preencher'!F183</f>
        <v>24.380.578/0020-41</v>
      </c>
      <c r="E174" s="5" t="str">
        <f>'[1]TCE - ANEXO IV - Preencher'!G183</f>
        <v>WHITE MARTINS GASES INDUSTRIAIS DO NORDESTE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10081</v>
      </c>
      <c r="I174" s="6" t="str">
        <f>IF('[1]TCE - ANEXO IV - Preencher'!K183="","",'[1]TCE - ANEXO IV - Preencher'!K183)</f>
        <v>25/10/2024</v>
      </c>
      <c r="J174" s="5" t="str">
        <f>'[1]TCE - ANEXO IV - Preencher'!L183</f>
        <v>26241024380578002041556030000100811631429674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251.88</v>
      </c>
    </row>
    <row r="175" spans="1:12" s="8" customFormat="1" ht="19.5" customHeight="1" x14ac:dyDescent="0.2">
      <c r="A175" s="3">
        <f>IFERROR(VLOOKUP(B175,'[1]DADOS (OCULTAR)'!$Q$3:$S$136,3,0),"")</f>
        <v>9039744002723</v>
      </c>
      <c r="B175" s="4" t="str">
        <f>'[1]TCE - ANEXO IV - Preencher'!C184</f>
        <v>HOSPITAL PELÓPIDAS SILVEIRA - CG Nº 017/2022</v>
      </c>
      <c r="C175" s="4" t="str">
        <f>'[1]TCE - ANEXO IV - Preencher'!E184</f>
        <v>3.2 - Gás e Outros Materiais Engarrafados</v>
      </c>
      <c r="D175" s="3" t="str">
        <f>'[1]TCE - ANEXO IV - Preencher'!F184</f>
        <v>24.380.578/0020-41</v>
      </c>
      <c r="E175" s="5" t="str">
        <f>'[1]TCE - ANEXO IV - Preencher'!G184</f>
        <v>WHITE MARTINS GASES INDUSTRIAIS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10103</v>
      </c>
      <c r="I175" s="6" t="str">
        <f>IF('[1]TCE - ANEXO IV - Preencher'!K184="","",'[1]TCE - ANEXO IV - Preencher'!K184)</f>
        <v>28/10/2024</v>
      </c>
      <c r="J175" s="5" t="str">
        <f>'[1]TCE - ANEXO IV - Preencher'!L184</f>
        <v>26241024380578002041556030000101031418690793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352.8</v>
      </c>
    </row>
    <row r="176" spans="1:12" s="8" customFormat="1" ht="19.5" customHeight="1" x14ac:dyDescent="0.2">
      <c r="A176" s="3">
        <f>IFERROR(VLOOKUP(B176,'[1]DADOS (OCULTAR)'!$Q$3:$S$136,3,0),"")</f>
        <v>9039744002723</v>
      </c>
      <c r="B176" s="4" t="str">
        <f>'[1]TCE - ANEXO IV - Preencher'!C185</f>
        <v>HOSPITAL PELÓPIDAS SILVEIRA - CG Nº 017/2022</v>
      </c>
      <c r="C176" s="4" t="str">
        <f>'[1]TCE - ANEXO IV - Preencher'!E185</f>
        <v>3.2 - Gás e Outros Materiais Engarrafados</v>
      </c>
      <c r="D176" s="3" t="str">
        <f>'[1]TCE - ANEXO IV - Preencher'!F185</f>
        <v>24.380.578/0020-41</v>
      </c>
      <c r="E176" s="5" t="str">
        <f>'[1]TCE - ANEXO IV - Preencher'!G185</f>
        <v>WHITE MARTINS GASES INDUSTRIAIS DO NORDESTE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10112</v>
      </c>
      <c r="I176" s="6" t="str">
        <f>IF('[1]TCE - ANEXO IV - Preencher'!K185="","",'[1]TCE - ANEXO IV - Preencher'!K185)</f>
        <v>29/10/2024</v>
      </c>
      <c r="J176" s="5" t="str">
        <f>'[1]TCE - ANEXO IV - Preencher'!L185</f>
        <v>26241024380578002041556030000101121986086659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1766.69</v>
      </c>
    </row>
    <row r="177" spans="1:12" s="8" customFormat="1" ht="19.5" customHeight="1" x14ac:dyDescent="0.2">
      <c r="A177" s="3">
        <f>IFERROR(VLOOKUP(B177,'[1]DADOS (OCULTAR)'!$Q$3:$S$136,3,0),"")</f>
        <v>9039744002723</v>
      </c>
      <c r="B177" s="4" t="str">
        <f>'[1]TCE - ANEXO IV - Preencher'!C186</f>
        <v>HOSPITAL PELÓPIDAS SILVEIRA - CG Nº 017/2022</v>
      </c>
      <c r="C177" s="4" t="str">
        <f>'[1]TCE - ANEXO IV - Preencher'!E186</f>
        <v>3.2 - Gás e Outros Materiais Engarrafados</v>
      </c>
      <c r="D177" s="3" t="str">
        <f>'[1]TCE - ANEXO IV - Preencher'!F186</f>
        <v>24.380.578/0020-41</v>
      </c>
      <c r="E177" s="5" t="str">
        <f>'[1]TCE - ANEXO IV - Preencher'!G186</f>
        <v>WHITE MARTINS GASES INDUSTRIAIS DO NORDESTE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10131</v>
      </c>
      <c r="I177" s="6" t="str">
        <f>IF('[1]TCE - ANEXO IV - Preencher'!K186="","",'[1]TCE - ANEXO IV - Preencher'!K186)</f>
        <v>30/10/2024</v>
      </c>
      <c r="J177" s="5" t="str">
        <f>'[1]TCE - ANEXO IV - Preencher'!L186</f>
        <v>26241024380578002041556030000101311367512588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3130.19</v>
      </c>
    </row>
    <row r="178" spans="1:12" s="8" customFormat="1" ht="19.5" customHeight="1" x14ac:dyDescent="0.2">
      <c r="A178" s="3">
        <f>IFERROR(VLOOKUP(B178,'[1]DADOS (OCULTAR)'!$Q$3:$S$136,3,0),"")</f>
        <v>9039744002723</v>
      </c>
      <c r="B178" s="4" t="str">
        <f>'[1]TCE - ANEXO IV - Preencher'!C187</f>
        <v>HOSPITAL PELÓPIDAS SILVEIRA - CG Nº 017/2022</v>
      </c>
      <c r="C178" s="4" t="str">
        <f>'[1]TCE - ANEXO IV - Preencher'!E187</f>
        <v>3.2 - Gás e Outros Materiais Engarrafados</v>
      </c>
      <c r="D178" s="3" t="str">
        <f>'[1]TCE - ANEXO IV - Preencher'!F187</f>
        <v>24.380.578/0020-41</v>
      </c>
      <c r="E178" s="5" t="str">
        <f>'[1]TCE - ANEXO IV - Preencher'!G187</f>
        <v>WHITE MARTINS GASES INDUSTRIAIS DO NORDESTE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10143</v>
      </c>
      <c r="I178" s="6" t="str">
        <f>IF('[1]TCE - ANEXO IV - Preencher'!K187="","",'[1]TCE - ANEXO IV - Preencher'!K187)</f>
        <v>31/10/2024</v>
      </c>
      <c r="J178" s="5" t="str">
        <f>'[1]TCE - ANEXO IV - Preencher'!L187</f>
        <v>26241024380578002041556030000101431483984963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201.6</v>
      </c>
    </row>
    <row r="179" spans="1:12" s="8" customFormat="1" ht="19.5" customHeight="1" x14ac:dyDescent="0.2">
      <c r="A179" s="3">
        <f>IFERROR(VLOOKUP(B179,'[1]DADOS (OCULTAR)'!$Q$3:$S$136,3,0),"")</f>
        <v>9039744002723</v>
      </c>
      <c r="B179" s="4" t="str">
        <f>'[1]TCE - ANEXO IV - Preencher'!C188</f>
        <v>HOSPITAL PELÓPIDAS SILVEIRA - CG Nº 017/2022</v>
      </c>
      <c r="C179" s="4" t="str">
        <f>'[1]TCE - ANEXO IV - Preencher'!E188</f>
        <v>3.2 - Gás e Outros Materiais Engarrafados</v>
      </c>
      <c r="D179" s="3" t="str">
        <f>'[1]TCE - ANEXO IV - Preencher'!F188</f>
        <v>24.380.578/0022-03</v>
      </c>
      <c r="E179" s="5" t="str">
        <f>'[1]TCE - ANEXO IV - Preencher'!G188</f>
        <v>WHITE MARTINS GASES INDUSTRIAIS NE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507</v>
      </c>
      <c r="I179" s="6" t="str">
        <f>IF('[1]TCE - ANEXO IV - Preencher'!K188="","",'[1]TCE - ANEXO IV - Preencher'!K188)</f>
        <v>31/08/2024</v>
      </c>
      <c r="J179" s="5" t="str">
        <f>'[1]TCE - ANEXO IV - Preencher'!L188</f>
        <v>26240824380578002203556140000005071996242000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7188.82</v>
      </c>
    </row>
    <row r="180" spans="1:12" s="8" customFormat="1" ht="19.5" customHeight="1" x14ac:dyDescent="0.2">
      <c r="A180" s="3">
        <f>IFERROR(VLOOKUP(B180,'[1]DADOS (OCULTAR)'!$Q$3:$S$136,3,0),"")</f>
        <v>9039744002723</v>
      </c>
      <c r="B180" s="4" t="str">
        <f>'[1]TCE - ANEXO IV - Preencher'!C189</f>
        <v>HOSPITAL PELÓPIDAS SILVEIRA - CG Nº 017/2022</v>
      </c>
      <c r="C180" s="4" t="str">
        <f>'[1]TCE - ANEXO IV - Preencher'!E189</f>
        <v>3.2 - Gás e Outros Materiais Engarrafados</v>
      </c>
      <c r="D180" s="3" t="str">
        <f>'[1]TCE - ANEXO IV - Preencher'!F189</f>
        <v>24.380.578/0022-03</v>
      </c>
      <c r="E180" s="5" t="str">
        <f>'[1]TCE - ANEXO IV - Preencher'!G189</f>
        <v>WHITE MARTINS GASES INDUSTRIAIS NE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672</v>
      </c>
      <c r="I180" s="6" t="str">
        <f>IF('[1]TCE - ANEXO IV - Preencher'!K189="","",'[1]TCE - ANEXO IV - Preencher'!K189)</f>
        <v>03/10/2024</v>
      </c>
      <c r="J180" s="5" t="str">
        <f>'[1]TCE - ANEXO IV - Preencher'!L189</f>
        <v>26241024380578002203556210000006721945073230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8795.61</v>
      </c>
    </row>
    <row r="181" spans="1:12" s="8" customFormat="1" ht="19.5" customHeight="1" x14ac:dyDescent="0.2">
      <c r="A181" s="3">
        <f>IFERROR(VLOOKUP(B181,'[1]DADOS (OCULTAR)'!$Q$3:$S$136,3,0),"")</f>
        <v>9039744002723</v>
      </c>
      <c r="B181" s="4" t="str">
        <f>'[1]TCE - ANEXO IV - Preencher'!C190</f>
        <v>HOSPITAL PELÓPIDAS SILVEIRA - CG Nº 017/2022</v>
      </c>
      <c r="C181" s="4" t="str">
        <f>'[1]TCE - ANEXO IV - Preencher'!E190</f>
        <v>3.2 - Gás e Outros Materiais Engarrafados</v>
      </c>
      <c r="D181" s="3" t="str">
        <f>'[1]TCE - ANEXO IV - Preencher'!F190</f>
        <v>24.380.578/0022-03</v>
      </c>
      <c r="E181" s="5" t="str">
        <f>'[1]TCE - ANEXO IV - Preencher'!G190</f>
        <v>WHITE MARTINS GASES INDUSTRIAIS NE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551</v>
      </c>
      <c r="I181" s="6" t="str">
        <f>IF('[1]TCE - ANEXO IV - Preencher'!K190="","",'[1]TCE - ANEXO IV - Preencher'!K190)</f>
        <v>11/10/2024</v>
      </c>
      <c r="J181" s="5" t="str">
        <f>'[1]TCE - ANEXO IV - Preencher'!L190</f>
        <v>26241024380578002203556030000005511197978413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8026.13</v>
      </c>
    </row>
    <row r="182" spans="1:12" s="8" customFormat="1" ht="19.5" customHeight="1" x14ac:dyDescent="0.2">
      <c r="A182" s="3">
        <f>IFERROR(VLOOKUP(B182,'[1]DADOS (OCULTAR)'!$Q$3:$S$136,3,0),"")</f>
        <v>9039744002723</v>
      </c>
      <c r="B182" s="4" t="str">
        <f>'[1]TCE - ANEXO IV - Preencher'!C191</f>
        <v>HOSPITAL PELÓPIDAS SILVEIRA - CG Nº 017/2022</v>
      </c>
      <c r="C182" s="4" t="str">
        <f>'[1]TCE - ANEXO IV - Preencher'!E191</f>
        <v>3.2 - Gás e Outros Materiais Engarrafados</v>
      </c>
      <c r="D182" s="3" t="str">
        <f>'[1]TCE - ANEXO IV - Preencher'!F191</f>
        <v>24.380.578/0022-03</v>
      </c>
      <c r="E182" s="5" t="str">
        <f>'[1]TCE - ANEXO IV - Preencher'!G191</f>
        <v>WHITE MARTINS GASES INDUSTRIAIS NE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578</v>
      </c>
      <c r="I182" s="6" t="str">
        <f>IF('[1]TCE - ANEXO IV - Preencher'!K191="","",'[1]TCE - ANEXO IV - Preencher'!K191)</f>
        <v>19/10/2024</v>
      </c>
      <c r="J182" s="5" t="str">
        <f>'[1]TCE - ANEXO IV - Preencher'!L191</f>
        <v>26241024380578002203556250000005781740507444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7893.83</v>
      </c>
    </row>
    <row r="183" spans="1:12" s="8" customFormat="1" ht="19.5" customHeight="1" x14ac:dyDescent="0.2">
      <c r="A183" s="3">
        <f>IFERROR(VLOOKUP(B183,'[1]DADOS (OCULTAR)'!$Q$3:$S$136,3,0),"")</f>
        <v>9039744002723</v>
      </c>
      <c r="B183" s="4" t="str">
        <f>'[1]TCE - ANEXO IV - Preencher'!C192</f>
        <v>HOSPITAL PELÓPIDAS SILVEIRA - CG Nº 017/2022</v>
      </c>
      <c r="C183" s="4" t="str">
        <f>'[1]TCE - ANEXO IV - Preencher'!E192</f>
        <v>3.2 - Gás e Outros Materiais Engarrafados</v>
      </c>
      <c r="D183" s="3" t="str">
        <f>'[1]TCE - ANEXO IV - Preencher'!F192</f>
        <v>24.380.578/0022-03</v>
      </c>
      <c r="E183" s="5" t="str">
        <f>'[1]TCE - ANEXO IV - Preencher'!G192</f>
        <v>WHITE MARTINS GASES INDUSTRIAIS NE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570</v>
      </c>
      <c r="I183" s="6" t="str">
        <f>IF('[1]TCE - ANEXO IV - Preencher'!K192="","",'[1]TCE - ANEXO IV - Preencher'!K192)</f>
        <v>29/10/2024</v>
      </c>
      <c r="J183" s="5" t="str">
        <f>'[1]TCE - ANEXO IV - Preencher'!L192</f>
        <v>26241024380578002203556030000005701680948227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8733.85</v>
      </c>
    </row>
    <row r="184" spans="1:12" s="8" customFormat="1" ht="19.5" customHeight="1" x14ac:dyDescent="0.2">
      <c r="A184" s="3">
        <f>IFERROR(VLOOKUP(B184,'[1]DADOS (OCULTAR)'!$Q$3:$S$136,3,0),"")</f>
        <v>9039744002723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 t="str">
        <f>'[1]TCE - ANEXO IV - Preencher'!F193</f>
        <v>24.436.602/0001-54</v>
      </c>
      <c r="E184" s="5" t="str">
        <f>'[1]TCE - ANEXO IV - Preencher'!G193</f>
        <v>ART CIRURGICA COMERCIO DE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000140786</v>
      </c>
      <c r="I184" s="6" t="str">
        <f>IF('[1]TCE - ANEXO IV - Preencher'!K193="","",'[1]TCE - ANEXO IV - Preencher'!K193)</f>
        <v>02/10/2024</v>
      </c>
      <c r="J184" s="5" t="str">
        <f>'[1]TCE - ANEXO IV - Preencher'!L193</f>
        <v>26241024436602000154550010001407861142810002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760</v>
      </c>
    </row>
    <row r="185" spans="1:12" s="8" customFormat="1" ht="19.5" customHeight="1" x14ac:dyDescent="0.2">
      <c r="A185" s="3">
        <f>IFERROR(VLOOKUP(B185,'[1]DADOS (OCULTAR)'!$Q$3:$S$136,3,0),"")</f>
        <v>9039744002723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 t="str">
        <f>'[1]TCE - ANEXO IV - Preencher'!F194</f>
        <v>24.436.602/0001-54</v>
      </c>
      <c r="E185" s="5" t="str">
        <f>'[1]TCE - ANEXO IV - Preencher'!G194</f>
        <v>ART CIRURGICA COMERCIO DE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000140787</v>
      </c>
      <c r="I185" s="6" t="str">
        <f>IF('[1]TCE - ANEXO IV - Preencher'!K194="","",'[1]TCE - ANEXO IV - Preencher'!K194)</f>
        <v>02/10/2024</v>
      </c>
      <c r="J185" s="5" t="str">
        <f>'[1]TCE - ANEXO IV - Preencher'!L194</f>
        <v>26241024436602000154550010001407871142811006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1110</v>
      </c>
    </row>
    <row r="186" spans="1:12" s="8" customFormat="1" ht="19.5" customHeight="1" x14ac:dyDescent="0.2">
      <c r="A186" s="3">
        <f>IFERROR(VLOOKUP(B186,'[1]DADOS (OCULTAR)'!$Q$3:$S$136,3,0),"")</f>
        <v>9039744002723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 t="str">
        <f>'[1]TCE - ANEXO IV - Preencher'!F195</f>
        <v>24.436.602/0001-54</v>
      </c>
      <c r="E186" s="5" t="str">
        <f>'[1]TCE - ANEXO IV - Preencher'!G195</f>
        <v>ART CIRURGICA COMERCIO DE PRODUTOS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000140788</v>
      </c>
      <c r="I186" s="6" t="str">
        <f>IF('[1]TCE - ANEXO IV - Preencher'!K195="","",'[1]TCE - ANEXO IV - Preencher'!K195)</f>
        <v>02/10/2024</v>
      </c>
      <c r="J186" s="5" t="str">
        <f>'[1]TCE - ANEXO IV - Preencher'!L195</f>
        <v>26241024436602000154550010001407881142812000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536</v>
      </c>
    </row>
    <row r="187" spans="1:12" s="8" customFormat="1" ht="19.5" customHeight="1" x14ac:dyDescent="0.2">
      <c r="A187" s="3">
        <f>IFERROR(VLOOKUP(B187,'[1]DADOS (OCULTAR)'!$Q$3:$S$136,3,0),"")</f>
        <v>9039744002723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 t="str">
        <f>'[1]TCE - ANEXO IV - Preencher'!F196</f>
        <v>24.436.602/0001-54</v>
      </c>
      <c r="E187" s="5" t="str">
        <f>'[1]TCE - ANEXO IV - Preencher'!G196</f>
        <v>ART CIRURGICA COMERCIO DE PRODUTOS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000140789</v>
      </c>
      <c r="I187" s="6" t="str">
        <f>IF('[1]TCE - ANEXO IV - Preencher'!K196="","",'[1]TCE - ANEXO IV - Preencher'!K196)</f>
        <v>02/10/2024</v>
      </c>
      <c r="J187" s="5" t="str">
        <f>'[1]TCE - ANEXO IV - Preencher'!L196</f>
        <v>26241024436602000154550010001407891142813003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78</v>
      </c>
    </row>
    <row r="188" spans="1:12" s="8" customFormat="1" ht="19.5" customHeight="1" x14ac:dyDescent="0.2">
      <c r="A188" s="3">
        <f>IFERROR(VLOOKUP(B188,'[1]DADOS (OCULTAR)'!$Q$3:$S$136,3,0),"")</f>
        <v>9039744002723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 t="str">
        <f>'[1]TCE - ANEXO IV - Preencher'!F197</f>
        <v>24.436.602/0001-54</v>
      </c>
      <c r="E188" s="5" t="str">
        <f>'[1]TCE - ANEXO IV - Preencher'!G197</f>
        <v>ART CIRURGICA COMERCIO DE PRODUTOS HOSPITALARES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000140790</v>
      </c>
      <c r="I188" s="6" t="str">
        <f>IF('[1]TCE - ANEXO IV - Preencher'!K197="","",'[1]TCE - ANEXO IV - Preencher'!K197)</f>
        <v>02/10/2024</v>
      </c>
      <c r="J188" s="5" t="str">
        <f>'[1]TCE - ANEXO IV - Preencher'!L197</f>
        <v>26241024436602000154550010001407901142814000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1110</v>
      </c>
    </row>
    <row r="189" spans="1:12" s="8" customFormat="1" ht="19.5" customHeight="1" x14ac:dyDescent="0.2">
      <c r="A189" s="3">
        <f>IFERROR(VLOOKUP(B189,'[1]DADOS (OCULTAR)'!$Q$3:$S$136,3,0),"")</f>
        <v>9039744002723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 t="str">
        <f>'[1]TCE - ANEXO IV - Preencher'!F198</f>
        <v>24.436.602/0001-54</v>
      </c>
      <c r="E189" s="5" t="str">
        <f>'[1]TCE - ANEXO IV - Preencher'!G198</f>
        <v>ART CIRURGICA COMERCIO DE PRODUTOS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000140791</v>
      </c>
      <c r="I189" s="6" t="str">
        <f>IF('[1]TCE - ANEXO IV - Preencher'!K198="","",'[1]TCE - ANEXO IV - Preencher'!K198)</f>
        <v>02/10/2024</v>
      </c>
      <c r="J189" s="5" t="str">
        <f>'[1]TCE - ANEXO IV - Preencher'!L198</f>
        <v>26241024436602000154550010001407911142815004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156</v>
      </c>
    </row>
    <row r="190" spans="1:12" s="8" customFormat="1" ht="19.5" customHeight="1" x14ac:dyDescent="0.2">
      <c r="A190" s="3">
        <f>IFERROR(VLOOKUP(B190,'[1]DADOS (OCULTAR)'!$Q$3:$S$136,3,0),"")</f>
        <v>9039744002723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 t="str">
        <f>'[1]TCE - ANEXO IV - Preencher'!F199</f>
        <v>24.436.602/0001-54</v>
      </c>
      <c r="E190" s="5" t="str">
        <f>'[1]TCE - ANEXO IV - Preencher'!G199</f>
        <v>ART CIRURGICA COMERCIO DE PRODUTOS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000140792</v>
      </c>
      <c r="I190" s="6" t="str">
        <f>IF('[1]TCE - ANEXO IV - Preencher'!K199="","",'[1]TCE - ANEXO IV - Preencher'!K199)</f>
        <v>02/10/2024</v>
      </c>
      <c r="J190" s="5" t="str">
        <f>'[1]TCE - ANEXO IV - Preencher'!L199</f>
        <v>26241024436602000154550010001407921142816008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1110</v>
      </c>
    </row>
    <row r="191" spans="1:12" s="8" customFormat="1" ht="19.5" customHeight="1" x14ac:dyDescent="0.2">
      <c r="A191" s="3">
        <f>IFERROR(VLOOKUP(B191,'[1]DADOS (OCULTAR)'!$Q$3:$S$136,3,0),"")</f>
        <v>9039744002723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 t="str">
        <f>'[1]TCE - ANEXO IV - Preencher'!F200</f>
        <v>24.436.602/0001-54</v>
      </c>
      <c r="E191" s="5" t="str">
        <f>'[1]TCE - ANEXO IV - Preencher'!G200</f>
        <v>ART CIRURGICA COMERCIO DE PRODUTOS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000140793</v>
      </c>
      <c r="I191" s="6" t="str">
        <f>IF('[1]TCE - ANEXO IV - Preencher'!K200="","",'[1]TCE - ANEXO IV - Preencher'!K200)</f>
        <v>02/10/2024</v>
      </c>
      <c r="J191" s="5" t="str">
        <f>'[1]TCE - ANEXO IV - Preencher'!L200</f>
        <v>26241024436602000154550010001407931142817001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350</v>
      </c>
    </row>
    <row r="192" spans="1:12" s="8" customFormat="1" ht="19.5" customHeight="1" x14ac:dyDescent="0.2">
      <c r="A192" s="3">
        <f>IFERROR(VLOOKUP(B192,'[1]DADOS (OCULTAR)'!$Q$3:$S$136,3,0),"")</f>
        <v>9039744002723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 t="str">
        <f>'[1]TCE - ANEXO IV - Preencher'!F201</f>
        <v>24.436.602/0001-54</v>
      </c>
      <c r="E192" s="5" t="str">
        <f>'[1]TCE - ANEXO IV - Preencher'!G201</f>
        <v>ART CIRURGICA COMERCIO DE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000140794</v>
      </c>
      <c r="I192" s="6" t="str">
        <f>IF('[1]TCE - ANEXO IV - Preencher'!K201="","",'[1]TCE - ANEXO IV - Preencher'!K201)</f>
        <v>02/10/2024</v>
      </c>
      <c r="J192" s="5" t="str">
        <f>'[1]TCE - ANEXO IV - Preencher'!L201</f>
        <v>26241024436602000154550010001407941142818005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1110</v>
      </c>
    </row>
    <row r="193" spans="1:12" s="8" customFormat="1" ht="19.5" customHeight="1" x14ac:dyDescent="0.2">
      <c r="A193" s="3">
        <f>IFERROR(VLOOKUP(B193,'[1]DADOS (OCULTAR)'!$Q$3:$S$136,3,0),"")</f>
        <v>9039744002723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 t="str">
        <f>'[1]TCE - ANEXO IV - Preencher'!F202</f>
        <v>24.436.602/0001-54</v>
      </c>
      <c r="E193" s="5" t="str">
        <f>'[1]TCE - ANEXO IV - Preencher'!G202</f>
        <v>ART CIRURGICA COMERCIO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000140795</v>
      </c>
      <c r="I193" s="6" t="str">
        <f>IF('[1]TCE - ANEXO IV - Preencher'!K202="","",'[1]TCE - ANEXO IV - Preencher'!K202)</f>
        <v>02/10/2024</v>
      </c>
      <c r="J193" s="5" t="str">
        <f>'[1]TCE - ANEXO IV - Preencher'!L202</f>
        <v>26241024436602000154550010001407951142819009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730</v>
      </c>
    </row>
    <row r="194" spans="1:12" s="8" customFormat="1" ht="19.5" customHeight="1" x14ac:dyDescent="0.2">
      <c r="A194" s="3">
        <f>IFERROR(VLOOKUP(B194,'[1]DADOS (OCULTAR)'!$Q$3:$S$136,3,0),"")</f>
        <v>9039744002723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 t="str">
        <f>'[1]TCE - ANEXO IV - Preencher'!F203</f>
        <v>24.436.602/0001-54</v>
      </c>
      <c r="E194" s="5" t="str">
        <f>'[1]TCE - ANEXO IV - Preencher'!G203</f>
        <v>ART CIRURGICA COMERCIO DE PRODUTOS HOSPITALARES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000140796</v>
      </c>
      <c r="I194" s="6" t="str">
        <f>IF('[1]TCE - ANEXO IV - Preencher'!K203="","",'[1]TCE - ANEXO IV - Preencher'!K203)</f>
        <v>02/10/2024</v>
      </c>
      <c r="J194" s="5" t="str">
        <f>'[1]TCE - ANEXO IV - Preencher'!L203</f>
        <v>26241024436602000154550010001407961142820004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1110</v>
      </c>
    </row>
    <row r="195" spans="1:12" s="8" customFormat="1" ht="19.5" customHeight="1" x14ac:dyDescent="0.2">
      <c r="A195" s="3">
        <f>IFERROR(VLOOKUP(B195,'[1]DADOS (OCULTAR)'!$Q$3:$S$136,3,0),"")</f>
        <v>9039744002723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 t="str">
        <f>'[1]TCE - ANEXO IV - Preencher'!F204</f>
        <v>24.436.602/0001-54</v>
      </c>
      <c r="E195" s="5" t="str">
        <f>'[1]TCE - ANEXO IV - Preencher'!G204</f>
        <v>ART CIRURGICA COMERCIO DE PRODUTOS HOSPITALARES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000140797</v>
      </c>
      <c r="I195" s="6" t="str">
        <f>IF('[1]TCE - ANEXO IV - Preencher'!K204="","",'[1]TCE - ANEXO IV - Preencher'!K204)</f>
        <v>02/10/2024</v>
      </c>
      <c r="J195" s="5" t="str">
        <f>'[1]TCE - ANEXO IV - Preencher'!L204</f>
        <v>26241024436602000154550010001407971142821008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730</v>
      </c>
    </row>
    <row r="196" spans="1:12" s="8" customFormat="1" ht="19.5" customHeight="1" x14ac:dyDescent="0.2">
      <c r="A196" s="3">
        <f>IFERROR(VLOOKUP(B196,'[1]DADOS (OCULTAR)'!$Q$3:$S$136,3,0),"")</f>
        <v>9039744002723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 t="str">
        <f>'[1]TCE - ANEXO IV - Preencher'!F205</f>
        <v>24.436.602/0001-54</v>
      </c>
      <c r="E196" s="5" t="str">
        <f>'[1]TCE - ANEXO IV - Preencher'!G205</f>
        <v>ART CIRURGICA COMERCIO DE PRODUTOS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000140798</v>
      </c>
      <c r="I196" s="6" t="str">
        <f>IF('[1]TCE - ANEXO IV - Preencher'!K205="","",'[1]TCE - ANEXO IV - Preencher'!K205)</f>
        <v>02/10/2024</v>
      </c>
      <c r="J196" s="5" t="str">
        <f>'[1]TCE - ANEXO IV - Preencher'!L205</f>
        <v>26241024436602000154550010001407981142822001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730</v>
      </c>
    </row>
    <row r="197" spans="1:12" s="8" customFormat="1" ht="19.5" customHeight="1" x14ac:dyDescent="0.2">
      <c r="A197" s="3">
        <f>IFERROR(VLOOKUP(B197,'[1]DADOS (OCULTAR)'!$Q$3:$S$136,3,0),"")</f>
        <v>9039744002723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 t="str">
        <f>'[1]TCE - ANEXO IV - Preencher'!F206</f>
        <v>24.436.602/0001-54</v>
      </c>
      <c r="E197" s="5" t="str">
        <f>'[1]TCE - ANEXO IV - Preencher'!G206</f>
        <v>ART CIRURGICA COMERCIO DE PRODUTOS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000140799</v>
      </c>
      <c r="I197" s="6" t="str">
        <f>IF('[1]TCE - ANEXO IV - Preencher'!K206="","",'[1]TCE - ANEXO IV - Preencher'!K206)</f>
        <v>02/10/2024</v>
      </c>
      <c r="J197" s="5" t="str">
        <f>'[1]TCE - ANEXO IV - Preencher'!L206</f>
        <v>26241024436602000154550010001407991142823005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730</v>
      </c>
    </row>
    <row r="198" spans="1:12" s="8" customFormat="1" ht="19.5" customHeight="1" x14ac:dyDescent="0.2">
      <c r="A198" s="3">
        <f>IFERROR(VLOOKUP(B198,'[1]DADOS (OCULTAR)'!$Q$3:$S$136,3,0),"")</f>
        <v>9039744002723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 t="str">
        <f>'[1]TCE - ANEXO IV - Preencher'!F207</f>
        <v>24.436.602/0001-54</v>
      </c>
      <c r="E198" s="5" t="str">
        <f>'[1]TCE - ANEXO IV - Preencher'!G207</f>
        <v>ART CIRURGICA COMERCIO DE PRODUTOS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000140800</v>
      </c>
      <c r="I198" s="6" t="str">
        <f>IF('[1]TCE - ANEXO IV - Preencher'!K207="","",'[1]TCE - ANEXO IV - Preencher'!K207)</f>
        <v>02/10/2024</v>
      </c>
      <c r="J198" s="5" t="str">
        <f>'[1]TCE - ANEXO IV - Preencher'!L207</f>
        <v>26241024436602000154550010001408001142824004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1870</v>
      </c>
    </row>
    <row r="199" spans="1:12" s="8" customFormat="1" ht="19.5" customHeight="1" x14ac:dyDescent="0.2">
      <c r="A199" s="3">
        <f>IFERROR(VLOOKUP(B199,'[1]DADOS (OCULTAR)'!$Q$3:$S$136,3,0),"")</f>
        <v>9039744002723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 t="str">
        <f>'[1]TCE - ANEXO IV - Preencher'!F208</f>
        <v>24.436.602/0001-54</v>
      </c>
      <c r="E199" s="5" t="str">
        <f>'[1]TCE - ANEXO IV - Preencher'!G208</f>
        <v>ART CIRURGICA COMERCIO DE PRODUTOS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000141083</v>
      </c>
      <c r="I199" s="6" t="str">
        <f>IF('[1]TCE - ANEXO IV - Preencher'!K208="","",'[1]TCE - ANEXO IV - Preencher'!K208)</f>
        <v>14/10/2024</v>
      </c>
      <c r="J199" s="5" t="str">
        <f>'[1]TCE - ANEXO IV - Preencher'!L208</f>
        <v>26241024436602000154550010001410831143107008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1490</v>
      </c>
    </row>
    <row r="200" spans="1:12" s="8" customFormat="1" ht="19.5" customHeight="1" x14ac:dyDescent="0.2">
      <c r="A200" s="3">
        <f>IFERROR(VLOOKUP(B200,'[1]DADOS (OCULTAR)'!$Q$3:$S$136,3,0),"")</f>
        <v>9039744002723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 t="str">
        <f>'[1]TCE - ANEXO IV - Preencher'!F209</f>
        <v>24.436.602/0001-54</v>
      </c>
      <c r="E200" s="5" t="str">
        <f>'[1]TCE - ANEXO IV - Preencher'!G209</f>
        <v>ART CIRURGICA COMERCIO DE PRODUTOS HOSPITALARES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000141084</v>
      </c>
      <c r="I200" s="6" t="str">
        <f>IF('[1]TCE - ANEXO IV - Preencher'!K209="","",'[1]TCE - ANEXO IV - Preencher'!K209)</f>
        <v>14/10/2024</v>
      </c>
      <c r="J200" s="5" t="str">
        <f>'[1]TCE - ANEXO IV - Preencher'!L209</f>
        <v>26241024436602000154550010001410841143108001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1520</v>
      </c>
    </row>
    <row r="201" spans="1:12" s="8" customFormat="1" ht="19.5" customHeight="1" x14ac:dyDescent="0.2">
      <c r="A201" s="3">
        <f>IFERROR(VLOOKUP(B201,'[1]DADOS (OCULTAR)'!$Q$3:$S$136,3,0),"")</f>
        <v>9039744002723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 t="str">
        <f>'[1]TCE - ANEXO IV - Preencher'!F210</f>
        <v>24.436.602/0001-54</v>
      </c>
      <c r="E201" s="5" t="str">
        <f>'[1]TCE - ANEXO IV - Preencher'!G210</f>
        <v>ART CIRURGICA COMERCIO DE PRODUTOS HOSPITALARES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000141085</v>
      </c>
      <c r="I201" s="6" t="str">
        <f>IF('[1]TCE - ANEXO IV - Preencher'!K210="","",'[1]TCE - ANEXO IV - Preencher'!K210)</f>
        <v>14/10/2024</v>
      </c>
      <c r="J201" s="5" t="str">
        <f>'[1]TCE - ANEXO IV - Preencher'!L210</f>
        <v>26241024436602000154550010001410851143109005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1490</v>
      </c>
    </row>
    <row r="202" spans="1:12" s="8" customFormat="1" ht="19.5" customHeight="1" x14ac:dyDescent="0.2">
      <c r="A202" s="3">
        <f>IFERROR(VLOOKUP(B202,'[1]DADOS (OCULTAR)'!$Q$3:$S$136,3,0),"")</f>
        <v>9039744002723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 t="str">
        <f>'[1]TCE - ANEXO IV - Preencher'!F211</f>
        <v>24.436.602/0001-54</v>
      </c>
      <c r="E202" s="5" t="str">
        <f>'[1]TCE - ANEXO IV - Preencher'!G211</f>
        <v>ART CIRURGICA COMERCIO DE PRODUTOS HOSPITALARES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000141086</v>
      </c>
      <c r="I202" s="6" t="str">
        <f>IF('[1]TCE - ANEXO IV - Preencher'!K211="","",'[1]TCE - ANEXO IV - Preencher'!K211)</f>
        <v>14/10/2024</v>
      </c>
      <c r="J202" s="5" t="str">
        <f>'[1]TCE - ANEXO IV - Preencher'!L211</f>
        <v>26241024436602000154550010001410861143110000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380</v>
      </c>
    </row>
    <row r="203" spans="1:12" s="8" customFormat="1" ht="19.5" customHeight="1" x14ac:dyDescent="0.2">
      <c r="A203" s="3">
        <f>IFERROR(VLOOKUP(B203,'[1]DADOS (OCULTAR)'!$Q$3:$S$136,3,0),"")</f>
        <v>9039744002723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 t="str">
        <f>'[1]TCE - ANEXO IV - Preencher'!F212</f>
        <v>24.436.602/0001-54</v>
      </c>
      <c r="E203" s="5" t="str">
        <f>'[1]TCE - ANEXO IV - Preencher'!G212</f>
        <v>ART CIRURGICA COMERCIO DE PRODUTOS HOSPITALARES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000141087</v>
      </c>
      <c r="I203" s="6" t="str">
        <f>IF('[1]TCE - ANEXO IV - Preencher'!K212="","",'[1]TCE - ANEXO IV - Preencher'!K212)</f>
        <v>14/10/2024</v>
      </c>
      <c r="J203" s="5" t="str">
        <f>'[1]TCE - ANEXO IV - Preencher'!L212</f>
        <v>26241024436602000154550010001410871143111004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980</v>
      </c>
    </row>
    <row r="204" spans="1:12" s="8" customFormat="1" ht="19.5" customHeight="1" x14ac:dyDescent="0.2">
      <c r="A204" s="3">
        <f>IFERROR(VLOOKUP(B204,'[1]DADOS (OCULTAR)'!$Q$3:$S$136,3,0),"")</f>
        <v>9039744002723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 t="str">
        <f>'[1]TCE - ANEXO IV - Preencher'!F213</f>
        <v>24.436.602/0001-54</v>
      </c>
      <c r="E204" s="5" t="str">
        <f>'[1]TCE - ANEXO IV - Preencher'!G213</f>
        <v>ART CIRURGICA COMERCIO DE PRODUTOS HOSPITALARES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000141088</v>
      </c>
      <c r="I204" s="6" t="str">
        <f>IF('[1]TCE - ANEXO IV - Preencher'!K213="","",'[1]TCE - ANEXO IV - Preencher'!K213)</f>
        <v>14/10/2024</v>
      </c>
      <c r="J204" s="5" t="str">
        <f>'[1]TCE - ANEXO IV - Preencher'!L213</f>
        <v>26241024436602000154550010001410881143112008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1080</v>
      </c>
    </row>
    <row r="205" spans="1:12" s="8" customFormat="1" ht="19.5" customHeight="1" x14ac:dyDescent="0.2">
      <c r="A205" s="3">
        <f>IFERROR(VLOOKUP(B205,'[1]DADOS (OCULTAR)'!$Q$3:$S$136,3,0),"")</f>
        <v>9039744002723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 t="str">
        <f>'[1]TCE - ANEXO IV - Preencher'!F214</f>
        <v>24.436.602/0001-54</v>
      </c>
      <c r="E205" s="5" t="str">
        <f>'[1]TCE - ANEXO IV - Preencher'!G214</f>
        <v>ART CIRURGICA COMERCIO DE PRODUTOS HOSPITALARES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000141097</v>
      </c>
      <c r="I205" s="6" t="str">
        <f>IF('[1]TCE - ANEXO IV - Preencher'!K214="","",'[1]TCE - ANEXO IV - Preencher'!K214)</f>
        <v>15/10/2024</v>
      </c>
      <c r="J205" s="5" t="str">
        <f>'[1]TCE - ANEXO IV - Preencher'!L214</f>
        <v>26241024436602000154550010001410971143121006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78</v>
      </c>
    </row>
    <row r="206" spans="1:12" s="8" customFormat="1" ht="19.5" customHeight="1" x14ac:dyDescent="0.2">
      <c r="A206" s="3">
        <f>IFERROR(VLOOKUP(B206,'[1]DADOS (OCULTAR)'!$Q$3:$S$136,3,0),"")</f>
        <v>9039744002723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 t="str">
        <f>'[1]TCE - ANEXO IV - Preencher'!F215</f>
        <v>24.436.602/0001-54</v>
      </c>
      <c r="E206" s="5" t="str">
        <f>'[1]TCE - ANEXO IV - Preencher'!G215</f>
        <v>ART CIRURGICA COMERCIO DE PRODUTOS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000141098</v>
      </c>
      <c r="I206" s="6" t="str">
        <f>IF('[1]TCE - ANEXO IV - Preencher'!K215="","",'[1]TCE - ANEXO IV - Preencher'!K215)</f>
        <v>15/10/2024</v>
      </c>
      <c r="J206" s="5" t="str">
        <f>'[1]TCE - ANEXO IV - Preencher'!L215</f>
        <v>26241024436602000154550010001410981143122000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78</v>
      </c>
    </row>
    <row r="207" spans="1:12" s="8" customFormat="1" ht="19.5" customHeight="1" x14ac:dyDescent="0.2">
      <c r="A207" s="3">
        <f>IFERROR(VLOOKUP(B207,'[1]DADOS (OCULTAR)'!$Q$3:$S$136,3,0),"")</f>
        <v>9039744002723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 t="str">
        <f>'[1]TCE - ANEXO IV - Preencher'!F216</f>
        <v>24.436.602/0001-54</v>
      </c>
      <c r="E207" s="5" t="str">
        <f>'[1]TCE - ANEXO IV - Preencher'!G216</f>
        <v>ART CIRURGICA COMERCIO DE PRODUTOS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000141099</v>
      </c>
      <c r="I207" s="6" t="str">
        <f>IF('[1]TCE - ANEXO IV - Preencher'!K216="","",'[1]TCE - ANEXO IV - Preencher'!K216)</f>
        <v>15/10/2024</v>
      </c>
      <c r="J207" s="5" t="str">
        <f>'[1]TCE - ANEXO IV - Preencher'!L216</f>
        <v>26241024436602000154550010001410991143123003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1110</v>
      </c>
    </row>
    <row r="208" spans="1:12" s="8" customFormat="1" ht="19.5" customHeight="1" x14ac:dyDescent="0.2">
      <c r="A208" s="3">
        <f>IFERROR(VLOOKUP(B208,'[1]DADOS (OCULTAR)'!$Q$3:$S$136,3,0),"")</f>
        <v>9039744002723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 t="str">
        <f>'[1]TCE - ANEXO IV - Preencher'!F217</f>
        <v>24.436.602/0001-54</v>
      </c>
      <c r="E208" s="5" t="str">
        <f>'[1]TCE - ANEXO IV - Preencher'!G217</f>
        <v>ART CIRURGICA COMERCIO DE PRODUTOS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000141100</v>
      </c>
      <c r="I208" s="6" t="str">
        <f>IF('[1]TCE - ANEXO IV - Preencher'!K217="","",'[1]TCE - ANEXO IV - Preencher'!K217)</f>
        <v>15/10/2024</v>
      </c>
      <c r="J208" s="5" t="str">
        <f>'[1]TCE - ANEXO IV - Preencher'!L217</f>
        <v>26241024436602000154550010001411001143124002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78</v>
      </c>
    </row>
    <row r="209" spans="1:12" s="8" customFormat="1" ht="19.5" customHeight="1" x14ac:dyDescent="0.2">
      <c r="A209" s="3">
        <f>IFERROR(VLOOKUP(B209,'[1]DADOS (OCULTAR)'!$Q$3:$S$136,3,0),"")</f>
        <v>9039744002723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 t="str">
        <f>'[1]TCE - ANEXO IV - Preencher'!F218</f>
        <v>24.436.602/0001-54</v>
      </c>
      <c r="E209" s="5" t="str">
        <f>'[1]TCE - ANEXO IV - Preencher'!G218</f>
        <v>ART CIRURGICA COMERCIO DE PRODUTOS HOSPITALARES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000141101</v>
      </c>
      <c r="I209" s="6" t="str">
        <f>IF('[1]TCE - ANEXO IV - Preencher'!K218="","",'[1]TCE - ANEXO IV - Preencher'!K218)</f>
        <v>15/10/2024</v>
      </c>
      <c r="J209" s="5" t="str">
        <f>'[1]TCE - ANEXO IV - Preencher'!L218</f>
        <v>26241024436602000154550010001411011143125006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1490</v>
      </c>
    </row>
    <row r="210" spans="1:12" s="8" customFormat="1" ht="19.5" customHeight="1" x14ac:dyDescent="0.2">
      <c r="A210" s="3">
        <f>IFERROR(VLOOKUP(B210,'[1]DADOS (OCULTAR)'!$Q$3:$S$136,3,0),"")</f>
        <v>9039744002723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 t="str">
        <f>'[1]TCE - ANEXO IV - Preencher'!F219</f>
        <v>24.436.602/0001-54</v>
      </c>
      <c r="E210" s="5" t="str">
        <f>'[1]TCE - ANEXO IV - Preencher'!G219</f>
        <v>ART CIRURGICA COMERCIO DE PRODUTOS HOSPITALARES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000141102</v>
      </c>
      <c r="I210" s="6" t="str">
        <f>IF('[1]TCE - ANEXO IV - Preencher'!K219="","",'[1]TCE - ANEXO IV - Preencher'!K219)</f>
        <v>15/10/2024</v>
      </c>
      <c r="J210" s="5" t="str">
        <f>'[1]TCE - ANEXO IV - Preencher'!L219</f>
        <v>26241024436602000154550010001411021143126000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350</v>
      </c>
    </row>
    <row r="211" spans="1:12" s="8" customFormat="1" ht="19.5" customHeight="1" x14ac:dyDescent="0.2">
      <c r="A211" s="3">
        <f>IFERROR(VLOOKUP(B211,'[1]DADOS (OCULTAR)'!$Q$3:$S$136,3,0),"")</f>
        <v>9039744002723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 t="str">
        <f>'[1]TCE - ANEXO IV - Preencher'!F220</f>
        <v>24.436.602/0001-54</v>
      </c>
      <c r="E211" s="5" t="str">
        <f>'[1]TCE - ANEXO IV - Preencher'!G220</f>
        <v>ART CIRURGICA COMERCIO DE PRODUTOS 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000141103</v>
      </c>
      <c r="I211" s="6" t="str">
        <f>IF('[1]TCE - ANEXO IV - Preencher'!K220="","",'[1]TCE - ANEXO IV - Preencher'!K220)</f>
        <v>15/10/2024</v>
      </c>
      <c r="J211" s="5" t="str">
        <f>'[1]TCE - ANEXO IV - Preencher'!L220</f>
        <v>26241024436602000154550010001411031143127003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730</v>
      </c>
    </row>
    <row r="212" spans="1:12" s="8" customFormat="1" ht="19.5" customHeight="1" x14ac:dyDescent="0.2">
      <c r="A212" s="3">
        <f>IFERROR(VLOOKUP(B212,'[1]DADOS (OCULTAR)'!$Q$3:$S$136,3,0),"")</f>
        <v>9039744002723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 t="str">
        <f>'[1]TCE - ANEXO IV - Preencher'!F221</f>
        <v>24.436.602/0001-54</v>
      </c>
      <c r="E212" s="5" t="str">
        <f>'[1]TCE - ANEXO IV - Preencher'!G221</f>
        <v>ART CIRURGICA COMERCIO DE PRODUTOS HOSPITALARES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000141107</v>
      </c>
      <c r="I212" s="6" t="str">
        <f>IF('[1]TCE - ANEXO IV - Preencher'!K221="","",'[1]TCE - ANEXO IV - Preencher'!K221)</f>
        <v>15/10/2024</v>
      </c>
      <c r="J212" s="5" t="str">
        <f>'[1]TCE - ANEXO IV - Preencher'!L221</f>
        <v>26241024436602000154550010001411071143131000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2480</v>
      </c>
    </row>
    <row r="213" spans="1:12" s="8" customFormat="1" ht="19.5" customHeight="1" x14ac:dyDescent="0.2">
      <c r="A213" s="3">
        <f>IFERROR(VLOOKUP(B213,'[1]DADOS (OCULTAR)'!$Q$3:$S$136,3,0),"")</f>
        <v>9039744002723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 t="str">
        <f>'[1]TCE - ANEXO IV - Preencher'!F222</f>
        <v>24.436.602/0001-54</v>
      </c>
      <c r="E213" s="5" t="str">
        <f>'[1]TCE - ANEXO IV - Preencher'!G222</f>
        <v>ART CIRURGICA COMERCIO DE PRODUTOS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000141233</v>
      </c>
      <c r="I213" s="6" t="str">
        <f>IF('[1]TCE - ANEXO IV - Preencher'!K222="","",'[1]TCE - ANEXO IV - Preencher'!K222)</f>
        <v>17/10/2024</v>
      </c>
      <c r="J213" s="5" t="str">
        <f>'[1]TCE - ANEXO IV - Preencher'!L222</f>
        <v>26241024436602000154550010001412331143257009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380</v>
      </c>
    </row>
    <row r="214" spans="1:12" s="8" customFormat="1" ht="19.5" customHeight="1" x14ac:dyDescent="0.2">
      <c r="A214" s="3">
        <f>IFERROR(VLOOKUP(B214,'[1]DADOS (OCULTAR)'!$Q$3:$S$136,3,0),"")</f>
        <v>9039744002723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 t="str">
        <f>'[1]TCE - ANEXO IV - Preencher'!F223</f>
        <v>24.436.602/0001-54</v>
      </c>
      <c r="E214" s="5" t="str">
        <f>'[1]TCE - ANEXO IV - Preencher'!G223</f>
        <v>ART CIRURGICA COMERCIO DE PRODUTOS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000141234</v>
      </c>
      <c r="I214" s="6" t="str">
        <f>IF('[1]TCE - ANEXO IV - Preencher'!K223="","",'[1]TCE - ANEXO IV - Preencher'!K223)</f>
        <v>17/10/2024</v>
      </c>
      <c r="J214" s="5" t="str">
        <f>'[1]TCE - ANEXO IV - Preencher'!L223</f>
        <v>26241024436602000154550010001412341143258002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760</v>
      </c>
    </row>
    <row r="215" spans="1:12" s="8" customFormat="1" ht="19.5" customHeight="1" x14ac:dyDescent="0.2">
      <c r="A215" s="3">
        <f>IFERROR(VLOOKUP(B215,'[1]DADOS (OCULTAR)'!$Q$3:$S$136,3,0),"")</f>
        <v>9039744002723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 t="str">
        <f>'[1]TCE - ANEXO IV - Preencher'!F224</f>
        <v>24.436.602/0001-54</v>
      </c>
      <c r="E215" s="5" t="str">
        <f>'[1]TCE - ANEXO IV - Preencher'!G224</f>
        <v>ART CIRURGICA COMERCIO DE PRODUTOS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000141235</v>
      </c>
      <c r="I215" s="6" t="str">
        <f>IF('[1]TCE - ANEXO IV - Preencher'!K224="","",'[1]TCE - ANEXO IV - Preencher'!K224)</f>
        <v>17/10/2024</v>
      </c>
      <c r="J215" s="5" t="str">
        <f>'[1]TCE - ANEXO IV - Preencher'!L224</f>
        <v>26241024436602000154550010001412351143259006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1188</v>
      </c>
    </row>
    <row r="216" spans="1:12" s="8" customFormat="1" ht="19.5" customHeight="1" x14ac:dyDescent="0.2">
      <c r="A216" s="3">
        <f>IFERROR(VLOOKUP(B216,'[1]DADOS (OCULTAR)'!$Q$3:$S$136,3,0),"")</f>
        <v>9039744002723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 t="str">
        <f>'[1]TCE - ANEXO IV - Preencher'!F225</f>
        <v>24.436.602/0001-54</v>
      </c>
      <c r="E216" s="5" t="str">
        <f>'[1]TCE - ANEXO IV - Preencher'!G225</f>
        <v>ART CIRURGICA COMERCIO DE PRODUTOS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000141236</v>
      </c>
      <c r="I216" s="6" t="str">
        <f>IF('[1]TCE - ANEXO IV - Preencher'!K225="","",'[1]TCE - ANEXO IV - Preencher'!K225)</f>
        <v>17/10/2024</v>
      </c>
      <c r="J216" s="5" t="str">
        <f>'[1]TCE - ANEXO IV - Preencher'!L225</f>
        <v>26241024436602000154550010001412361143260001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428</v>
      </c>
    </row>
    <row r="217" spans="1:12" s="8" customFormat="1" ht="19.5" customHeight="1" x14ac:dyDescent="0.2">
      <c r="A217" s="3">
        <f>IFERROR(VLOOKUP(B217,'[1]DADOS (OCULTAR)'!$Q$3:$S$136,3,0),"")</f>
        <v>9039744002723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 t="str">
        <f>'[1]TCE - ANEXO IV - Preencher'!F226</f>
        <v>24.436.602/0001-54</v>
      </c>
      <c r="E217" s="5" t="str">
        <f>'[1]TCE - ANEXO IV - Preencher'!G226</f>
        <v>ART CIRURGICA COMERCIO DE PRODUTOS HOSPITALARES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000141237</v>
      </c>
      <c r="I217" s="6" t="str">
        <f>IF('[1]TCE - ANEXO IV - Preencher'!K226="","",'[1]TCE - ANEXO IV - Preencher'!K226)</f>
        <v>17/10/2024</v>
      </c>
      <c r="J217" s="5" t="str">
        <f>'[1]TCE - ANEXO IV - Preencher'!L226</f>
        <v>26241024436602000154550010001412371143261005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380</v>
      </c>
    </row>
    <row r="218" spans="1:12" s="8" customFormat="1" ht="19.5" customHeight="1" x14ac:dyDescent="0.2">
      <c r="A218" s="3">
        <f>IFERROR(VLOOKUP(B218,'[1]DADOS (OCULTAR)'!$Q$3:$S$136,3,0),"")</f>
        <v>9039744002723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 t="str">
        <f>'[1]TCE - ANEXO IV - Preencher'!F227</f>
        <v>24.436.602/0001-54</v>
      </c>
      <c r="E218" s="5" t="str">
        <f>'[1]TCE - ANEXO IV - Preencher'!G227</f>
        <v>ART CIRURGICA COMERCIO DE PRODUTOS HOSPITALARES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000141238</v>
      </c>
      <c r="I218" s="6" t="str">
        <f>IF('[1]TCE - ANEXO IV - Preencher'!K227="","",'[1]TCE - ANEXO IV - Preencher'!K227)</f>
        <v>17/10/2024</v>
      </c>
      <c r="J218" s="5" t="str">
        <f>'[1]TCE - ANEXO IV - Preencher'!L227</f>
        <v>26241024436602000154550010001412381143262009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730</v>
      </c>
    </row>
    <row r="219" spans="1:12" s="8" customFormat="1" ht="19.5" customHeight="1" x14ac:dyDescent="0.2">
      <c r="A219" s="3">
        <f>IFERROR(VLOOKUP(B219,'[1]DADOS (OCULTAR)'!$Q$3:$S$136,3,0),"")</f>
        <v>9039744002723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>24.436.602/0001-54</v>
      </c>
      <c r="E219" s="5" t="str">
        <f>'[1]TCE - ANEXO IV - Preencher'!G228</f>
        <v>ART CIRURGICA COMERCIO DE PRODUTOS HOSPITALARES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000141239</v>
      </c>
      <c r="I219" s="6" t="str">
        <f>IF('[1]TCE - ANEXO IV - Preencher'!K228="","",'[1]TCE - ANEXO IV - Preencher'!K228)</f>
        <v>17/10/2024</v>
      </c>
      <c r="J219" s="5" t="str">
        <f>'[1]TCE - ANEXO IV - Preencher'!L228</f>
        <v>26241024436602000154550010001412391143263002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350</v>
      </c>
    </row>
    <row r="220" spans="1:12" s="8" customFormat="1" ht="19.5" customHeight="1" x14ac:dyDescent="0.2">
      <c r="A220" s="3">
        <f>IFERROR(VLOOKUP(B220,'[1]DADOS (OCULTAR)'!$Q$3:$S$136,3,0),"")</f>
        <v>9039744002723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 t="str">
        <f>'[1]TCE - ANEXO IV - Preencher'!F229</f>
        <v>24.436.602/0001-54</v>
      </c>
      <c r="E220" s="5" t="str">
        <f>'[1]TCE - ANEXO IV - Preencher'!G229</f>
        <v>ART CIRURGICA COMERCIO DE PRODUTOS HOSPITALARES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000141240</v>
      </c>
      <c r="I220" s="6" t="str">
        <f>IF('[1]TCE - ANEXO IV - Preencher'!K229="","",'[1]TCE - ANEXO IV - Preencher'!K229)</f>
        <v>17/10/2024</v>
      </c>
      <c r="J220" s="5" t="str">
        <f>'[1]TCE - ANEXO IV - Preencher'!L229</f>
        <v>26241024436602000154550010001412401143264000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350</v>
      </c>
    </row>
    <row r="221" spans="1:12" s="8" customFormat="1" ht="19.5" customHeight="1" x14ac:dyDescent="0.2">
      <c r="A221" s="3">
        <f>IFERROR(VLOOKUP(B221,'[1]DADOS (OCULTAR)'!$Q$3:$S$136,3,0),"")</f>
        <v>9039744002723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>24.436.602/0001-54</v>
      </c>
      <c r="E221" s="5" t="str">
        <f>'[1]TCE - ANEXO IV - Preencher'!G230</f>
        <v>ART CIRURGICA COMERCIO DE PRODUTOS HOSPITALARES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000141241</v>
      </c>
      <c r="I221" s="6" t="str">
        <f>IF('[1]TCE - ANEXO IV - Preencher'!K230="","",'[1]TCE - ANEXO IV - Preencher'!K230)</f>
        <v>17/10/2024</v>
      </c>
      <c r="J221" s="5" t="str">
        <f>'[1]TCE - ANEXO IV - Preencher'!L230</f>
        <v>26241024436602000154550010001412411143265003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350</v>
      </c>
    </row>
    <row r="222" spans="1:12" s="8" customFormat="1" ht="19.5" customHeight="1" x14ac:dyDescent="0.2">
      <c r="A222" s="3">
        <f>IFERROR(VLOOKUP(B222,'[1]DADOS (OCULTAR)'!$Q$3:$S$136,3,0),"")</f>
        <v>9039744002723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>24.436.602/0001-54</v>
      </c>
      <c r="E222" s="5" t="str">
        <f>'[1]TCE - ANEXO IV - Preencher'!G231</f>
        <v>ART CIRURGICA COMERCIO DE PRODUTOS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000141242</v>
      </c>
      <c r="I222" s="6" t="str">
        <f>IF('[1]TCE - ANEXO IV - Preencher'!K231="","",'[1]TCE - ANEXO IV - Preencher'!K231)</f>
        <v>17/10/2024</v>
      </c>
      <c r="J222" s="5" t="str">
        <f>'[1]TCE - ANEXO IV - Preencher'!L231</f>
        <v>26241024436602000154550010001412421143266007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350</v>
      </c>
    </row>
    <row r="223" spans="1:12" s="8" customFormat="1" ht="19.5" customHeight="1" x14ac:dyDescent="0.2">
      <c r="A223" s="3">
        <f>IFERROR(VLOOKUP(B223,'[1]DADOS (OCULTAR)'!$Q$3:$S$136,3,0),"")</f>
        <v>9039744002723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>24.436.602/0001-54</v>
      </c>
      <c r="E223" s="5" t="str">
        <f>'[1]TCE - ANEXO IV - Preencher'!G232</f>
        <v>ART CIRURGICA COMERCIO DE PRODUTOS HOSPITALARES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000141243</v>
      </c>
      <c r="I223" s="6" t="str">
        <f>IF('[1]TCE - ANEXO IV - Preencher'!K232="","",'[1]TCE - ANEXO IV - Preencher'!K232)</f>
        <v>17/10/2024</v>
      </c>
      <c r="J223" s="5" t="str">
        <f>'[1]TCE - ANEXO IV - Preencher'!L232</f>
        <v>26241024436602000154550010001412431143267000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78</v>
      </c>
    </row>
    <row r="224" spans="1:12" s="8" customFormat="1" ht="19.5" customHeight="1" x14ac:dyDescent="0.2">
      <c r="A224" s="3">
        <f>IFERROR(VLOOKUP(B224,'[1]DADOS (OCULTAR)'!$Q$3:$S$136,3,0),"")</f>
        <v>9039744002723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>24.436.602/0001-54</v>
      </c>
      <c r="E224" s="5" t="str">
        <f>'[1]TCE - ANEXO IV - Preencher'!G233</f>
        <v>ART CIRURGICA COMERCIO DE PRODUTOS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000141244</v>
      </c>
      <c r="I224" s="6" t="str">
        <f>IF('[1]TCE - ANEXO IV - Preencher'!K233="","",'[1]TCE - ANEXO IV - Preencher'!K233)</f>
        <v>17/10/2024</v>
      </c>
      <c r="J224" s="5" t="str">
        <f>'[1]TCE - ANEXO IV - Preencher'!L233</f>
        <v>26241024436602000154550010001412441143268004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380</v>
      </c>
    </row>
    <row r="225" spans="1:12" s="8" customFormat="1" ht="19.5" customHeight="1" x14ac:dyDescent="0.2">
      <c r="A225" s="3">
        <f>IFERROR(VLOOKUP(B225,'[1]DADOS (OCULTAR)'!$Q$3:$S$136,3,0),"")</f>
        <v>9039744002723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>24.436.602/0001-54</v>
      </c>
      <c r="E225" s="5" t="str">
        <f>'[1]TCE - ANEXO IV - Preencher'!G234</f>
        <v>ART CIRURGICA COMERCIO DE PRODUTOS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000141462</v>
      </c>
      <c r="I225" s="6" t="str">
        <f>IF('[1]TCE - ANEXO IV - Preencher'!K234="","",'[1]TCE - ANEXO IV - Preencher'!K234)</f>
        <v>24/10/2024</v>
      </c>
      <c r="J225" s="5" t="str">
        <f>'[1]TCE - ANEXO IV - Preencher'!L234</f>
        <v>26241024436602000154550010001414621143486000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1110</v>
      </c>
    </row>
    <row r="226" spans="1:12" s="8" customFormat="1" ht="19.5" customHeight="1" x14ac:dyDescent="0.2">
      <c r="A226" s="3">
        <f>IFERROR(VLOOKUP(B226,'[1]DADOS (OCULTAR)'!$Q$3:$S$136,3,0),"")</f>
        <v>9039744002723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>24.436.602/0001-54</v>
      </c>
      <c r="E226" s="5" t="str">
        <f>'[1]TCE - ANEXO IV - Preencher'!G235</f>
        <v>ART CIRURGICA COMERCIO DE PRODUTOS HOSPITALARES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000141463</v>
      </c>
      <c r="I226" s="6" t="str">
        <f>IF('[1]TCE - ANEXO IV - Preencher'!K235="","",'[1]TCE - ANEXO IV - Preencher'!K235)</f>
        <v>24/10/2024</v>
      </c>
      <c r="J226" s="5" t="str">
        <f>'[1]TCE - ANEXO IV - Preencher'!L235</f>
        <v>26241024436602000154550010001414631143487004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1110</v>
      </c>
    </row>
    <row r="227" spans="1:12" s="8" customFormat="1" ht="19.5" customHeight="1" x14ac:dyDescent="0.2">
      <c r="A227" s="3">
        <f>IFERROR(VLOOKUP(B227,'[1]DADOS (OCULTAR)'!$Q$3:$S$136,3,0),"")</f>
        <v>9039744002723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>24.436.602/0001-54</v>
      </c>
      <c r="E227" s="5" t="str">
        <f>'[1]TCE - ANEXO IV - Preencher'!G236</f>
        <v>ART CIRURGICA COMERCIO DE PRODUTOS HOSPITALARES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000141464</v>
      </c>
      <c r="I227" s="6" t="str">
        <f>IF('[1]TCE - ANEXO IV - Preencher'!K236="","",'[1]TCE - ANEXO IV - Preencher'!K236)</f>
        <v>24/10/2024</v>
      </c>
      <c r="J227" s="5" t="str">
        <f>'[1]TCE - ANEXO IV - Preencher'!L236</f>
        <v>26241024436602000154550010001414641143488008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350</v>
      </c>
    </row>
    <row r="228" spans="1:12" s="8" customFormat="1" ht="19.5" customHeight="1" x14ac:dyDescent="0.2">
      <c r="A228" s="3">
        <f>IFERROR(VLOOKUP(B228,'[1]DADOS (OCULTAR)'!$Q$3:$S$136,3,0),"")</f>
        <v>9039744002723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>24.436.602/0001-54</v>
      </c>
      <c r="E228" s="5" t="str">
        <f>'[1]TCE - ANEXO IV - Preencher'!G237</f>
        <v>ART CIRURGICA COMERCIO DE PRODUTOS HOSPITALARES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000141465</v>
      </c>
      <c r="I228" s="6" t="str">
        <f>IF('[1]TCE - ANEXO IV - Preencher'!K237="","",'[1]TCE - ANEXO IV - Preencher'!K237)</f>
        <v>24/10/2024</v>
      </c>
      <c r="J228" s="5" t="str">
        <f>'[1]TCE - ANEXO IV - Preencher'!L237</f>
        <v>26241024436602000154550010001414651143489001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78</v>
      </c>
    </row>
    <row r="229" spans="1:12" s="8" customFormat="1" ht="19.5" customHeight="1" x14ac:dyDescent="0.2">
      <c r="A229" s="3">
        <f>IFERROR(VLOOKUP(B229,'[1]DADOS (OCULTAR)'!$Q$3:$S$136,3,0),"")</f>
        <v>9039744002723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 t="str">
        <f>'[1]TCE - ANEXO IV - Preencher'!F238</f>
        <v>24.436.602/0001-54</v>
      </c>
      <c r="E229" s="5" t="str">
        <f>'[1]TCE - ANEXO IV - Preencher'!G238</f>
        <v>ART CIRURGICA COMERCIO DE PRODUTOS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000141466</v>
      </c>
      <c r="I229" s="6" t="str">
        <f>IF('[1]TCE - ANEXO IV - Preencher'!K238="","",'[1]TCE - ANEXO IV - Preencher'!K238)</f>
        <v>24/10/2024</v>
      </c>
      <c r="J229" s="5" t="str">
        <f>'[1]TCE - ANEXO IV - Preencher'!L238</f>
        <v>26241024436602000154550010001414661143490007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808</v>
      </c>
    </row>
    <row r="230" spans="1:12" s="8" customFormat="1" ht="19.5" customHeight="1" x14ac:dyDescent="0.2">
      <c r="A230" s="3">
        <f>IFERROR(VLOOKUP(B230,'[1]DADOS (OCULTAR)'!$Q$3:$S$136,3,0),"")</f>
        <v>9039744002723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>24.436.602/0001-54</v>
      </c>
      <c r="E230" s="5" t="str">
        <f>'[1]TCE - ANEXO IV - Preencher'!G239</f>
        <v>ART CIRURGICA COMERCIO DE PRODUTOS HOSPITALARES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000141467</v>
      </c>
      <c r="I230" s="6" t="str">
        <f>IF('[1]TCE - ANEXO IV - Preencher'!K239="","",'[1]TCE - ANEXO IV - Preencher'!K239)</f>
        <v>24/10/2024</v>
      </c>
      <c r="J230" s="5" t="str">
        <f>'[1]TCE - ANEXO IV - Preencher'!L239</f>
        <v>26241024436602000154550010001414671143491000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730</v>
      </c>
    </row>
    <row r="231" spans="1:12" s="8" customFormat="1" ht="19.5" customHeight="1" x14ac:dyDescent="0.2">
      <c r="A231" s="3">
        <f>IFERROR(VLOOKUP(B231,'[1]DADOS (OCULTAR)'!$Q$3:$S$136,3,0),"")</f>
        <v>9039744002723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>24.436.602/0001-54</v>
      </c>
      <c r="E231" s="5" t="str">
        <f>'[1]TCE - ANEXO IV - Preencher'!G240</f>
        <v>ART CIRURGICA COMERCIO DE PRODUTOS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000141468</v>
      </c>
      <c r="I231" s="6" t="str">
        <f>IF('[1]TCE - ANEXO IV - Preencher'!K240="","",'[1]TCE - ANEXO IV - Preencher'!K240)</f>
        <v>24/10/2024</v>
      </c>
      <c r="J231" s="5" t="str">
        <f>'[1]TCE - ANEXO IV - Preencher'!L240</f>
        <v>26241024436602000154550010001414681143492004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380</v>
      </c>
    </row>
    <row r="232" spans="1:12" s="8" customFormat="1" ht="19.5" customHeight="1" x14ac:dyDescent="0.2">
      <c r="A232" s="3">
        <f>IFERROR(VLOOKUP(B232,'[1]DADOS (OCULTAR)'!$Q$3:$S$136,3,0),"")</f>
        <v>9039744002723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>24.436.602/0001-54</v>
      </c>
      <c r="E232" s="5" t="str">
        <f>'[1]TCE - ANEXO IV - Preencher'!G241</f>
        <v>ART CIRURGICA COMERCIO DE PRODUTOS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000141469</v>
      </c>
      <c r="I232" s="6" t="str">
        <f>IF('[1]TCE - ANEXO IV - Preencher'!K241="","",'[1]TCE - ANEXO IV - Preencher'!K241)</f>
        <v>24/10/2024</v>
      </c>
      <c r="J232" s="5" t="str">
        <f>'[1]TCE - ANEXO IV - Preencher'!L241</f>
        <v>26241024436602000154550010001414691143493008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78</v>
      </c>
    </row>
    <row r="233" spans="1:12" s="8" customFormat="1" ht="19.5" customHeight="1" x14ac:dyDescent="0.2">
      <c r="A233" s="3">
        <f>IFERROR(VLOOKUP(B233,'[1]DADOS (OCULTAR)'!$Q$3:$S$136,3,0),"")</f>
        <v>9039744002723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>24.436.602/0001-54</v>
      </c>
      <c r="E233" s="5" t="str">
        <f>'[1]TCE - ANEXO IV - Preencher'!G242</f>
        <v>ART CIRURGICA COMERCIO DE PRODUTOS HOSPITALARES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000141470</v>
      </c>
      <c r="I233" s="6" t="str">
        <f>IF('[1]TCE - ANEXO IV - Preencher'!K242="","",'[1]TCE - ANEXO IV - Preencher'!K242)</f>
        <v>24/10/2024</v>
      </c>
      <c r="J233" s="5" t="str">
        <f>'[1]TCE - ANEXO IV - Preencher'!L242</f>
        <v>26241024436602000154550010001414701143494005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730</v>
      </c>
    </row>
    <row r="234" spans="1:12" s="8" customFormat="1" ht="19.5" customHeight="1" x14ac:dyDescent="0.2">
      <c r="A234" s="3">
        <f>IFERROR(VLOOKUP(B234,'[1]DADOS (OCULTAR)'!$Q$3:$S$136,3,0),"")</f>
        <v>9039744002723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 t="str">
        <f>'[1]TCE - ANEXO IV - Preencher'!F243</f>
        <v>24.436.602/0001-54</v>
      </c>
      <c r="E234" s="5" t="str">
        <f>'[1]TCE - ANEXO IV - Preencher'!G243</f>
        <v>ART CIRURGICA COMERCIO DE PRODUTOS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000141471</v>
      </c>
      <c r="I234" s="6" t="str">
        <f>IF('[1]TCE - ANEXO IV - Preencher'!K243="","",'[1]TCE - ANEXO IV - Preencher'!K243)</f>
        <v>24/10/2024</v>
      </c>
      <c r="J234" s="5" t="str">
        <f>'[1]TCE - ANEXO IV - Preencher'!L243</f>
        <v>26241024436602000154550010001414711143495009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350</v>
      </c>
    </row>
    <row r="235" spans="1:12" s="8" customFormat="1" ht="19.5" customHeight="1" x14ac:dyDescent="0.2">
      <c r="A235" s="3">
        <f>IFERROR(VLOOKUP(B235,'[1]DADOS (OCULTAR)'!$Q$3:$S$136,3,0),"")</f>
        <v>9039744002723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>24.436.602/0001-54</v>
      </c>
      <c r="E235" s="5" t="str">
        <f>'[1]TCE - ANEXO IV - Preencher'!G244</f>
        <v>ART CIRURGICA COMERCIO DE PRODUTOS HOSPITALARES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000141472</v>
      </c>
      <c r="I235" s="6" t="str">
        <f>IF('[1]TCE - ANEXO IV - Preencher'!K244="","",'[1]TCE - ANEXO IV - Preencher'!K244)</f>
        <v>24/10/2024</v>
      </c>
      <c r="J235" s="5" t="str">
        <f>'[1]TCE - ANEXO IV - Preencher'!L244</f>
        <v>26241024436602000154550010001414721143496002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1490</v>
      </c>
    </row>
    <row r="236" spans="1:12" s="8" customFormat="1" ht="19.5" customHeight="1" x14ac:dyDescent="0.2">
      <c r="A236" s="3">
        <f>IFERROR(VLOOKUP(B236,'[1]DADOS (OCULTAR)'!$Q$3:$S$136,3,0),"")</f>
        <v>9039744002723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 t="str">
        <f>'[1]TCE - ANEXO IV - Preencher'!F245</f>
        <v>24.436.602/0001-54</v>
      </c>
      <c r="E236" s="5" t="str">
        <f>'[1]TCE - ANEXO IV - Preencher'!G245</f>
        <v>ART CIRURGICA COMERCIO DE PRODUTOS HOSPITALARES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000141473</v>
      </c>
      <c r="I236" s="6" t="str">
        <f>IF('[1]TCE - ANEXO IV - Preencher'!K245="","",'[1]TCE - ANEXO IV - Preencher'!K245)</f>
        <v>24/10/2024</v>
      </c>
      <c r="J236" s="5" t="str">
        <f>'[1]TCE - ANEXO IV - Preencher'!L245</f>
        <v>26241024436602000154550010001414731143497006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156</v>
      </c>
    </row>
    <row r="237" spans="1:12" s="8" customFormat="1" ht="19.5" customHeight="1" x14ac:dyDescent="0.2">
      <c r="A237" s="3">
        <f>IFERROR(VLOOKUP(B237,'[1]DADOS (OCULTAR)'!$Q$3:$S$136,3,0),"")</f>
        <v>9039744002723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>24.436.602/0001-54</v>
      </c>
      <c r="E237" s="5" t="str">
        <f>'[1]TCE - ANEXO IV - Preencher'!G246</f>
        <v>ART CIRURGICA COMERCIO DE PRODUTOS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000141474</v>
      </c>
      <c r="I237" s="6" t="str">
        <f>IF('[1]TCE - ANEXO IV - Preencher'!K246="","",'[1]TCE - ANEXO IV - Preencher'!K246)</f>
        <v>24/10/2024</v>
      </c>
      <c r="J237" s="5" t="str">
        <f>'[1]TCE - ANEXO IV - Preencher'!L246</f>
        <v>26241024436602000154550010001414741143498000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808</v>
      </c>
    </row>
    <row r="238" spans="1:12" s="8" customFormat="1" ht="19.5" customHeight="1" x14ac:dyDescent="0.2">
      <c r="A238" s="3">
        <f>IFERROR(VLOOKUP(B238,'[1]DADOS (OCULTAR)'!$Q$3:$S$136,3,0),"")</f>
        <v>9039744002723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>24.436.602/0001-54</v>
      </c>
      <c r="E238" s="5" t="str">
        <f>'[1]TCE - ANEXO IV - Preencher'!G247</f>
        <v>ART CIRURGICA COMERCIO DE PRODUTOS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000141475</v>
      </c>
      <c r="I238" s="6" t="str">
        <f>IF('[1]TCE - ANEXO IV - Preencher'!K247="","",'[1]TCE - ANEXO IV - Preencher'!K247)</f>
        <v>24/10/2024</v>
      </c>
      <c r="J238" s="5" t="str">
        <f>'[1]TCE - ANEXO IV - Preencher'!L247</f>
        <v>26241024436602000154550010001414751143499003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350</v>
      </c>
    </row>
    <row r="239" spans="1:12" s="8" customFormat="1" ht="19.5" customHeight="1" x14ac:dyDescent="0.2">
      <c r="A239" s="3">
        <f>IFERROR(VLOOKUP(B239,'[1]DADOS (OCULTAR)'!$Q$3:$S$136,3,0),"")</f>
        <v>9039744002723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>24.436.602/0001-54</v>
      </c>
      <c r="E239" s="5" t="str">
        <f>'[1]TCE - ANEXO IV - Preencher'!G248</f>
        <v>ART CIRURGICA COMERCIO DE PRODUTOS HOSPITALARES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000141476</v>
      </c>
      <c r="I239" s="6" t="str">
        <f>IF('[1]TCE - ANEXO IV - Preencher'!K248="","",'[1]TCE - ANEXO IV - Preencher'!K248)</f>
        <v>24/10/2024</v>
      </c>
      <c r="J239" s="5" t="str">
        <f>'[1]TCE - ANEXO IV - Preencher'!L248</f>
        <v>26241024436602000154550010001414761143500009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730</v>
      </c>
    </row>
    <row r="240" spans="1:12" s="8" customFormat="1" ht="19.5" customHeight="1" x14ac:dyDescent="0.2">
      <c r="A240" s="3">
        <f>IFERROR(VLOOKUP(B240,'[1]DADOS (OCULTAR)'!$Q$3:$S$136,3,0),"")</f>
        <v>9039744002723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>24.436.602/0001-54</v>
      </c>
      <c r="E240" s="5" t="str">
        <f>'[1]TCE - ANEXO IV - Preencher'!G249</f>
        <v>ART CIRURGICA COMERCIO DE PRODUTOS 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000141477</v>
      </c>
      <c r="I240" s="6" t="str">
        <f>IF('[1]TCE - ANEXO IV - Preencher'!K249="","",'[1]TCE - ANEXO IV - Preencher'!K249)</f>
        <v>24/10/2024</v>
      </c>
      <c r="J240" s="5" t="str">
        <f>'[1]TCE - ANEXO IV - Preencher'!L249</f>
        <v>26241024436602000154550010001414771143501002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730</v>
      </c>
    </row>
    <row r="241" spans="1:12" s="8" customFormat="1" ht="19.5" customHeight="1" x14ac:dyDescent="0.2">
      <c r="A241" s="3">
        <f>IFERROR(VLOOKUP(B241,'[1]DADOS (OCULTAR)'!$Q$3:$S$136,3,0),"")</f>
        <v>9039744002723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>24.436.602/0001-54</v>
      </c>
      <c r="E241" s="5" t="str">
        <f>'[1]TCE - ANEXO IV - Preencher'!G250</f>
        <v>ART CIRURGICA COMERCIO DE PRODUTOS HOSPITALARES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000141848</v>
      </c>
      <c r="I241" s="6" t="str">
        <f>IF('[1]TCE - ANEXO IV - Preencher'!K250="","",'[1]TCE - ANEXO IV - Preencher'!K250)</f>
        <v>31/10/2024</v>
      </c>
      <c r="J241" s="5" t="str">
        <f>'[1]TCE - ANEXO IV - Preencher'!L250</f>
        <v>26241024436602000154550010001418481143872000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1110</v>
      </c>
    </row>
    <row r="242" spans="1:12" s="8" customFormat="1" ht="19.5" customHeight="1" x14ac:dyDescent="0.2">
      <c r="A242" s="3">
        <f>IFERROR(VLOOKUP(B242,'[1]DADOS (OCULTAR)'!$Q$3:$S$136,3,0),"")</f>
        <v>9039744002723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>24.436.602/0001-54</v>
      </c>
      <c r="E242" s="5" t="str">
        <f>'[1]TCE - ANEXO IV - Preencher'!G251</f>
        <v>ART CIRURGICA COMERCIO DE PRODUTOS HOSPITALARES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000141855</v>
      </c>
      <c r="I242" s="6" t="str">
        <f>IF('[1]TCE - ANEXO IV - Preencher'!K251="","",'[1]TCE - ANEXO IV - Preencher'!K251)</f>
        <v>31/10/2024</v>
      </c>
      <c r="J242" s="5" t="str">
        <f>'[1]TCE - ANEXO IV - Preencher'!L251</f>
        <v>26241024436602000154550010001418551143879000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234</v>
      </c>
    </row>
    <row r="243" spans="1:12" s="8" customFormat="1" ht="19.5" customHeight="1" x14ac:dyDescent="0.2">
      <c r="A243" s="3">
        <f>IFERROR(VLOOKUP(B243,'[1]DADOS (OCULTAR)'!$Q$3:$S$136,3,0),"")</f>
        <v>9039744002723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>24.436.602/0001-54</v>
      </c>
      <c r="E243" s="5" t="str">
        <f>'[1]TCE - ANEXO IV - Preencher'!G252</f>
        <v>ART CIRURGICA COMERCIO DE PRODUTOS HOSPITALARES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000141856</v>
      </c>
      <c r="I243" s="6" t="str">
        <f>IF('[1]TCE - ANEXO IV - Preencher'!K252="","",'[1]TCE - ANEXO IV - Preencher'!K252)</f>
        <v>31/10/2024</v>
      </c>
      <c r="J243" s="5" t="str">
        <f>'[1]TCE - ANEXO IV - Preencher'!L252</f>
        <v>26241024436602000154550010001418561143880005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760</v>
      </c>
    </row>
    <row r="244" spans="1:12" s="8" customFormat="1" ht="19.5" customHeight="1" x14ac:dyDescent="0.2">
      <c r="A244" s="3">
        <f>IFERROR(VLOOKUP(B244,'[1]DADOS (OCULTAR)'!$Q$3:$S$136,3,0),"")</f>
        <v>9039744002723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24.436.602/0001-54</v>
      </c>
      <c r="E244" s="5" t="str">
        <f>'[1]TCE - ANEXO IV - Preencher'!G253</f>
        <v>ART CIRURGICA COMERCIO DE PRODUTOS HOSPITALARES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000141857</v>
      </c>
      <c r="I244" s="6" t="str">
        <f>IF('[1]TCE - ANEXO IV - Preencher'!K253="","",'[1]TCE - ANEXO IV - Preencher'!K253)</f>
        <v>31/10/2024</v>
      </c>
      <c r="J244" s="5" t="str">
        <f>'[1]TCE - ANEXO IV - Preencher'!L253</f>
        <v>26241024436602000154550010001418571143881009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1080</v>
      </c>
    </row>
    <row r="245" spans="1:12" s="8" customFormat="1" ht="19.5" customHeight="1" x14ac:dyDescent="0.2">
      <c r="A245" s="3">
        <f>IFERROR(VLOOKUP(B245,'[1]DADOS (OCULTAR)'!$Q$3:$S$136,3,0),"")</f>
        <v>9039744002723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24.436.602/0001-54</v>
      </c>
      <c r="E245" s="5" t="str">
        <f>'[1]TCE - ANEXO IV - Preencher'!G254</f>
        <v>ART CIRURGICA COMERCIO DE PRODUTOS HOSPITALARES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000141858</v>
      </c>
      <c r="I245" s="6" t="str">
        <f>IF('[1]TCE - ANEXO IV - Preencher'!K254="","",'[1]TCE - ANEXO IV - Preencher'!K254)</f>
        <v>31/10/2024</v>
      </c>
      <c r="J245" s="5" t="str">
        <f>'[1]TCE - ANEXO IV - Preencher'!L254</f>
        <v>26241024436602000154550010001418581143882002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380</v>
      </c>
    </row>
    <row r="246" spans="1:12" s="8" customFormat="1" ht="19.5" customHeight="1" x14ac:dyDescent="0.2">
      <c r="A246" s="3">
        <f>IFERROR(VLOOKUP(B246,'[1]DADOS (OCULTAR)'!$Q$3:$S$136,3,0),"")</f>
        <v>9039744002723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24.436.602/0001-54</v>
      </c>
      <c r="E246" s="5" t="str">
        <f>'[1]TCE - ANEXO IV - Preencher'!G255</f>
        <v>ART CIRURGICA COMERCIO DE PRODUTOS HOSPITALARES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000141861</v>
      </c>
      <c r="I246" s="6" t="str">
        <f>IF('[1]TCE - ANEXO IV - Preencher'!K255="","",'[1]TCE - ANEXO IV - Preencher'!K255)</f>
        <v>31/10/2024</v>
      </c>
      <c r="J246" s="5" t="str">
        <f>'[1]TCE - ANEXO IV - Preencher'!L255</f>
        <v>26241024436602000154550010001418611143885007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350</v>
      </c>
    </row>
    <row r="247" spans="1:12" s="8" customFormat="1" ht="19.5" customHeight="1" x14ac:dyDescent="0.2">
      <c r="A247" s="3">
        <f>IFERROR(VLOOKUP(B247,'[1]DADOS (OCULTAR)'!$Q$3:$S$136,3,0),"")</f>
        <v>9039744002723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>24.436.602/0001-54</v>
      </c>
      <c r="E247" s="5" t="str">
        <f>'[1]TCE - ANEXO IV - Preencher'!G256</f>
        <v>ART CIRURGICA COMERCIO DE PRODUTOS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000141862</v>
      </c>
      <c r="I247" s="6" t="str">
        <f>IF('[1]TCE - ANEXO IV - Preencher'!K256="","",'[1]TCE - ANEXO IV - Preencher'!K256)</f>
        <v>31/10/2024</v>
      </c>
      <c r="J247" s="5" t="str">
        <f>'[1]TCE - ANEXO IV - Preencher'!L256</f>
        <v>26241024436602000154550010001418621143886000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458</v>
      </c>
    </row>
    <row r="248" spans="1:12" s="8" customFormat="1" ht="19.5" customHeight="1" x14ac:dyDescent="0.2">
      <c r="A248" s="3">
        <f>IFERROR(VLOOKUP(B248,'[1]DADOS (OCULTAR)'!$Q$3:$S$136,3,0),"")</f>
        <v>9039744002723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>24.436.602/0001-54</v>
      </c>
      <c r="E248" s="5" t="str">
        <f>'[1]TCE - ANEXO IV - Preencher'!G257</f>
        <v>ART CIRURGICA COMERCIO DE PRODUTOS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000141863</v>
      </c>
      <c r="I248" s="6" t="str">
        <f>IF('[1]TCE - ANEXO IV - Preencher'!K257="","",'[1]TCE - ANEXO IV - Preencher'!K257)</f>
        <v>31/10/2024</v>
      </c>
      <c r="J248" s="5" t="str">
        <f>'[1]TCE - ANEXO IV - Preencher'!L257</f>
        <v>26241024436602000154550010001418631143887004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350</v>
      </c>
    </row>
    <row r="249" spans="1:12" s="8" customFormat="1" ht="19.5" customHeight="1" x14ac:dyDescent="0.2">
      <c r="A249" s="3">
        <f>IFERROR(VLOOKUP(B249,'[1]DADOS (OCULTAR)'!$Q$3:$S$136,3,0),"")</f>
        <v>9039744002723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>24.436.602/0001-54</v>
      </c>
      <c r="E249" s="5" t="str">
        <f>'[1]TCE - ANEXO IV - Preencher'!G258</f>
        <v>ART CIRURGICA COMERCIO DE PRODUTOS HOSPITALARES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000141864</v>
      </c>
      <c r="I249" s="6" t="str">
        <f>IF('[1]TCE - ANEXO IV - Preencher'!K258="","",'[1]TCE - ANEXO IV - Preencher'!K258)</f>
        <v>31/10/2024</v>
      </c>
      <c r="J249" s="5" t="str">
        <f>'[1]TCE - ANEXO IV - Preencher'!L258</f>
        <v>26241024436602000154550010001418641143888008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380</v>
      </c>
    </row>
    <row r="250" spans="1:12" s="8" customFormat="1" ht="19.5" customHeight="1" x14ac:dyDescent="0.2">
      <c r="A250" s="3">
        <f>IFERROR(VLOOKUP(B250,'[1]DADOS (OCULTAR)'!$Q$3:$S$136,3,0),"")</f>
        <v>9039744002723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>24.436.602/0001-54</v>
      </c>
      <c r="E250" s="5" t="str">
        <f>'[1]TCE - ANEXO IV - Preencher'!G259</f>
        <v>ART CIRURGICA COMERCIO DE PRODUTOS HOSPITALARES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000141865</v>
      </c>
      <c r="I250" s="6" t="str">
        <f>IF('[1]TCE - ANEXO IV - Preencher'!K259="","",'[1]TCE - ANEXO IV - Preencher'!K259)</f>
        <v>31/10/2024</v>
      </c>
      <c r="J250" s="5" t="str">
        <f>'[1]TCE - ANEXO IV - Preencher'!L259</f>
        <v>26241024436602000154550010001418651143889001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730</v>
      </c>
    </row>
    <row r="251" spans="1:12" s="8" customFormat="1" ht="19.5" customHeight="1" x14ac:dyDescent="0.2">
      <c r="A251" s="3">
        <f>IFERROR(VLOOKUP(B251,'[1]DADOS (OCULTAR)'!$Q$3:$S$136,3,0),"")</f>
        <v>9039744002723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>24.436.602/0001-54</v>
      </c>
      <c r="E251" s="5" t="str">
        <f>'[1]TCE - ANEXO IV - Preencher'!G260</f>
        <v>ART CIRURGICA COMERCIO DE PRODUTOS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000141871</v>
      </c>
      <c r="I251" s="6" t="str">
        <f>IF('[1]TCE - ANEXO IV - Preencher'!K260="","",'[1]TCE - ANEXO IV - Preencher'!K260)</f>
        <v>31/10/2024</v>
      </c>
      <c r="J251" s="5" t="str">
        <f>'[1]TCE - ANEXO IV - Preencher'!L260</f>
        <v>26241024436602000154550010001418711143895009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980</v>
      </c>
    </row>
    <row r="252" spans="1:12" s="8" customFormat="1" ht="19.5" customHeight="1" x14ac:dyDescent="0.2">
      <c r="A252" s="3">
        <f>IFERROR(VLOOKUP(B252,'[1]DADOS (OCULTAR)'!$Q$3:$S$136,3,0),"")</f>
        <v>9039744002723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>24.436.602/0001-54</v>
      </c>
      <c r="E252" s="5" t="str">
        <f>'[1]TCE - ANEXO IV - Preencher'!G261</f>
        <v>ART CIRURGICA COMERCIO DE PRODUTOS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000141877</v>
      </c>
      <c r="I252" s="6" t="str">
        <f>IF('[1]TCE - ANEXO IV - Preencher'!K261="","",'[1]TCE - ANEXO IV - Preencher'!K261)</f>
        <v>31/10/2024</v>
      </c>
      <c r="J252" s="5" t="str">
        <f>'[1]TCE - ANEXO IV - Preencher'!L261</f>
        <v>26241024436602000154550010001418771143901002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730</v>
      </c>
    </row>
    <row r="253" spans="1:12" s="8" customFormat="1" ht="19.5" customHeight="1" x14ac:dyDescent="0.2">
      <c r="A253" s="3">
        <f>IFERROR(VLOOKUP(B253,'[1]DADOS (OCULTAR)'!$Q$3:$S$136,3,0),"")</f>
        <v>9039744002723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>24.436.602/0001-54</v>
      </c>
      <c r="E253" s="5" t="str">
        <f>'[1]TCE - ANEXO IV - Preencher'!G262</f>
        <v>ART CIRURGICA COMERCIO DE PRODUTOS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000141878</v>
      </c>
      <c r="I253" s="6" t="str">
        <f>IF('[1]TCE - ANEXO IV - Preencher'!K262="","",'[1]TCE - ANEXO IV - Preencher'!K262)</f>
        <v>31/10/2024</v>
      </c>
      <c r="J253" s="5" t="str">
        <f>'[1]TCE - ANEXO IV - Preencher'!L262</f>
        <v>26241024436602000154550010001418781143902006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760</v>
      </c>
    </row>
    <row r="254" spans="1:12" s="8" customFormat="1" ht="19.5" customHeight="1" x14ac:dyDescent="0.2">
      <c r="A254" s="3">
        <f>IFERROR(VLOOKUP(B254,'[1]DADOS (OCULTAR)'!$Q$3:$S$136,3,0),"")</f>
        <v>9039744002723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 t="str">
        <f>'[1]TCE - ANEXO IV - Preencher'!F263</f>
        <v>24.436.602/0001-54</v>
      </c>
      <c r="E254" s="5" t="str">
        <f>'[1]TCE - ANEXO IV - Preencher'!G263</f>
        <v>ART CIRURGICA COMERCIO DE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000141879</v>
      </c>
      <c r="I254" s="6" t="str">
        <f>IF('[1]TCE - ANEXO IV - Preencher'!K263="","",'[1]TCE - ANEXO IV - Preencher'!K263)</f>
        <v>31/10/2024</v>
      </c>
      <c r="J254" s="5" t="str">
        <f>'[1]TCE - ANEXO IV - Preencher'!L263</f>
        <v>26241024436602000154550010001418791143903000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350</v>
      </c>
    </row>
    <row r="255" spans="1:12" s="8" customFormat="1" ht="19.5" customHeight="1" x14ac:dyDescent="0.2">
      <c r="A255" s="3">
        <f>IFERROR(VLOOKUP(B255,'[1]DADOS (OCULTAR)'!$Q$3:$S$136,3,0),"")</f>
        <v>9039744002723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>24.436.602/0001-54</v>
      </c>
      <c r="E255" s="5" t="str">
        <f>'[1]TCE - ANEXO IV - Preencher'!G264</f>
        <v>ART CIRURGICA COMERCIO DE PRODUTOS HOSPITALARES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000141880</v>
      </c>
      <c r="I255" s="6" t="str">
        <f>IF('[1]TCE - ANEXO IV - Preencher'!K264="","",'[1]TCE - ANEXO IV - Preencher'!K264)</f>
        <v>31/10/2024</v>
      </c>
      <c r="J255" s="5" t="str">
        <f>'[1]TCE - ANEXO IV - Preencher'!L264</f>
        <v>26241024436602000154550010001418801143904007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730</v>
      </c>
    </row>
    <row r="256" spans="1:12" s="8" customFormat="1" ht="19.5" customHeight="1" x14ac:dyDescent="0.2">
      <c r="A256" s="3">
        <f>IFERROR(VLOOKUP(B256,'[1]DADOS (OCULTAR)'!$Q$3:$S$136,3,0),"")</f>
        <v>9039744002723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>24.436.602/0001-54</v>
      </c>
      <c r="E256" s="5" t="str">
        <f>'[1]TCE - ANEXO IV - Preencher'!G265</f>
        <v>ART CIRURGICA COMERCIO DE PRODUTOS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000141881</v>
      </c>
      <c r="I256" s="6" t="str">
        <f>IF('[1]TCE - ANEXO IV - Preencher'!K265="","",'[1]TCE - ANEXO IV - Preencher'!K265)</f>
        <v>31/10/2024</v>
      </c>
      <c r="J256" s="5" t="str">
        <f>'[1]TCE - ANEXO IV - Preencher'!L265</f>
        <v>26241024436602000154550010001418811143905000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350</v>
      </c>
    </row>
    <row r="257" spans="1:12" s="8" customFormat="1" ht="19.5" customHeight="1" x14ac:dyDescent="0.2">
      <c r="A257" s="3">
        <f>IFERROR(VLOOKUP(B257,'[1]DADOS (OCULTAR)'!$Q$3:$S$136,3,0),"")</f>
        <v>9039744002723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 t="str">
        <f>'[1]TCE - ANEXO IV - Preencher'!F266</f>
        <v>24.436.602/0001-54</v>
      </c>
      <c r="E257" s="5" t="str">
        <f>'[1]TCE - ANEXO IV - Preencher'!G266</f>
        <v>ART CIRURGICA COMERCIO DE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000141913</v>
      </c>
      <c r="I257" s="6" t="str">
        <f>IF('[1]TCE - ANEXO IV - Preencher'!K266="","",'[1]TCE - ANEXO IV - Preencher'!K266)</f>
        <v>31/10/2024</v>
      </c>
      <c r="J257" s="5" t="str">
        <f>'[1]TCE - ANEXO IV - Preencher'!L266</f>
        <v>26241024436602000154550010001419131143937005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1080</v>
      </c>
    </row>
    <row r="258" spans="1:12" s="8" customFormat="1" ht="19.5" customHeight="1" x14ac:dyDescent="0.2">
      <c r="A258" s="3">
        <f>IFERROR(VLOOKUP(B258,'[1]DADOS (OCULTAR)'!$Q$3:$S$136,3,0),"")</f>
        <v>9039744002723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>50.595.271/0001-05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1110586</v>
      </c>
      <c r="I258" s="6" t="str">
        <f>IF('[1]TCE - ANEXO IV - Preencher'!K267="","",'[1]TCE - ANEXO IV - Preencher'!K267)</f>
        <v>08/10/2024</v>
      </c>
      <c r="J258" s="5" t="str">
        <f>'[1]TCE - ANEXO IV - Preencher'!L267</f>
        <v>35241050595271000105550030011105861988400353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1300.3</v>
      </c>
    </row>
    <row r="259" spans="1:12" s="8" customFormat="1" ht="19.5" customHeight="1" x14ac:dyDescent="0.2">
      <c r="A259" s="3">
        <f>IFERROR(VLOOKUP(B259,'[1]DADOS (OCULTAR)'!$Q$3:$S$136,3,0),"")</f>
        <v>9039744002723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>50.595.271/0001-05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1110589</v>
      </c>
      <c r="I259" s="6" t="str">
        <f>IF('[1]TCE - ANEXO IV - Preencher'!K268="","",'[1]TCE - ANEXO IV - Preencher'!K268)</f>
        <v>08/10/2024</v>
      </c>
      <c r="J259" s="5" t="str">
        <f>'[1]TCE - ANEXO IV - Preencher'!L268</f>
        <v>35241050595271000105550030011105891296253118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1300.3</v>
      </c>
    </row>
    <row r="260" spans="1:12" s="8" customFormat="1" ht="19.5" customHeight="1" x14ac:dyDescent="0.2">
      <c r="A260" s="3">
        <f>IFERROR(VLOOKUP(B260,'[1]DADOS (OCULTAR)'!$Q$3:$S$136,3,0),"")</f>
        <v>9039744002723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>50.595.271/0001-05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1110595</v>
      </c>
      <c r="I260" s="6" t="str">
        <f>IF('[1]TCE - ANEXO IV - Preencher'!K269="","",'[1]TCE - ANEXO IV - Preencher'!K269)</f>
        <v>08/10/2024</v>
      </c>
      <c r="J260" s="5" t="str">
        <f>'[1]TCE - ANEXO IV - Preencher'!L269</f>
        <v>35241050595271000105550030011105951540180533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5201.2</v>
      </c>
    </row>
    <row r="261" spans="1:12" s="8" customFormat="1" ht="19.5" customHeight="1" x14ac:dyDescent="0.2">
      <c r="A261" s="3">
        <f>IFERROR(VLOOKUP(B261,'[1]DADOS (OCULTAR)'!$Q$3:$S$136,3,0),"")</f>
        <v>9039744002723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>50.595.271/0001-05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1110598</v>
      </c>
      <c r="I261" s="6" t="str">
        <f>IF('[1]TCE - ANEXO IV - Preencher'!K270="","",'[1]TCE - ANEXO IV - Preencher'!K270)</f>
        <v>08/10/2024</v>
      </c>
      <c r="J261" s="5" t="str">
        <f>'[1]TCE - ANEXO IV - Preencher'!L270</f>
        <v>35241050595271000105550030011105981582957120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2600.6</v>
      </c>
    </row>
    <row r="262" spans="1:12" s="8" customFormat="1" ht="19.5" customHeight="1" x14ac:dyDescent="0.2">
      <c r="A262" s="3">
        <f>IFERROR(VLOOKUP(B262,'[1]DADOS (OCULTAR)'!$Q$3:$S$136,3,0),"")</f>
        <v>9039744002723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>50.595.271/0001-05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1110602</v>
      </c>
      <c r="I262" s="6" t="str">
        <f>IF('[1]TCE - ANEXO IV - Preencher'!K271="","",'[1]TCE - ANEXO IV - Preencher'!K271)</f>
        <v>08/10/2024</v>
      </c>
      <c r="J262" s="5" t="str">
        <f>'[1]TCE - ANEXO IV - Preencher'!L271</f>
        <v>35241050595271000105550030011106021422972797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2600.6</v>
      </c>
    </row>
    <row r="263" spans="1:12" s="8" customFormat="1" ht="19.5" customHeight="1" x14ac:dyDescent="0.2">
      <c r="A263" s="3">
        <f>IFERROR(VLOOKUP(B263,'[1]DADOS (OCULTAR)'!$Q$3:$S$136,3,0),"")</f>
        <v>9039744002723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>50.595.271/0001-05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1110604</v>
      </c>
      <c r="I263" s="6" t="str">
        <f>IF('[1]TCE - ANEXO IV - Preencher'!K272="","",'[1]TCE - ANEXO IV - Preencher'!K272)</f>
        <v>08/10/2024</v>
      </c>
      <c r="J263" s="5" t="str">
        <f>'[1]TCE - ANEXO IV - Preencher'!L272</f>
        <v>35241050595271000105550030011106041465934131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1300.3</v>
      </c>
    </row>
    <row r="264" spans="1:12" s="8" customFormat="1" ht="19.5" customHeight="1" x14ac:dyDescent="0.2">
      <c r="A264" s="3">
        <f>IFERROR(VLOOKUP(B264,'[1]DADOS (OCULTAR)'!$Q$3:$S$136,3,0),"")</f>
        <v>9039744002723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>50.595.271/0001-05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1110607</v>
      </c>
      <c r="I264" s="6" t="str">
        <f>IF('[1]TCE - ANEXO IV - Preencher'!K273="","",'[1]TCE - ANEXO IV - Preencher'!K273)</f>
        <v>08/10/2024</v>
      </c>
      <c r="J264" s="5" t="str">
        <f>'[1]TCE - ANEXO IV - Preencher'!L273</f>
        <v>35241050595271000105550030011106071391925691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2600.6</v>
      </c>
    </row>
    <row r="265" spans="1:12" s="8" customFormat="1" ht="19.5" customHeight="1" x14ac:dyDescent="0.2">
      <c r="A265" s="3">
        <f>IFERROR(VLOOKUP(B265,'[1]DADOS (OCULTAR)'!$Q$3:$S$136,3,0),"")</f>
        <v>9039744002723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>50.595.271/0001-05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1110611</v>
      </c>
      <c r="I265" s="6" t="str">
        <f>IF('[1]TCE - ANEXO IV - Preencher'!K274="","",'[1]TCE - ANEXO IV - Preencher'!K274)</f>
        <v>08/10/2024</v>
      </c>
      <c r="J265" s="5" t="str">
        <f>'[1]TCE - ANEXO IV - Preencher'!L274</f>
        <v>35241050595271000105550030011106111788643338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1300.3</v>
      </c>
    </row>
    <row r="266" spans="1:12" s="8" customFormat="1" ht="19.5" customHeight="1" x14ac:dyDescent="0.2">
      <c r="A266" s="3">
        <f>IFERROR(VLOOKUP(B266,'[1]DADOS (OCULTAR)'!$Q$3:$S$136,3,0),"")</f>
        <v>9039744002723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>50.595.271/0001-05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1110612</v>
      </c>
      <c r="I266" s="6" t="str">
        <f>IF('[1]TCE - ANEXO IV - Preencher'!K275="","",'[1]TCE - ANEXO IV - Preencher'!K275)</f>
        <v>08/10/2024</v>
      </c>
      <c r="J266" s="5" t="str">
        <f>'[1]TCE - ANEXO IV - Preencher'!L275</f>
        <v>35241050595271000105550030011106121136156920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5201.2</v>
      </c>
    </row>
    <row r="267" spans="1:12" s="8" customFormat="1" ht="19.5" customHeight="1" x14ac:dyDescent="0.2">
      <c r="A267" s="3">
        <f>IFERROR(VLOOKUP(B267,'[1]DADOS (OCULTAR)'!$Q$3:$S$136,3,0),"")</f>
        <v>9039744002723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>50.595.271/0001-05</v>
      </c>
      <c r="E267" s="5" t="str">
        <f>'[1]TCE - ANEXO IV - Preencher'!G276</f>
        <v>BIOTRONIK COMERCIAL MEDICA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1111301</v>
      </c>
      <c r="I267" s="6" t="str">
        <f>IF('[1]TCE - ANEXO IV - Preencher'!K276="","",'[1]TCE - ANEXO IV - Preencher'!K276)</f>
        <v>15/10/2024</v>
      </c>
      <c r="J267" s="5" t="str">
        <f>'[1]TCE - ANEXO IV - Preencher'!L276</f>
        <v>35241050595271000105550030011113011783233150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1300.3</v>
      </c>
    </row>
    <row r="268" spans="1:12" s="8" customFormat="1" ht="19.5" customHeight="1" x14ac:dyDescent="0.2">
      <c r="A268" s="3">
        <f>IFERROR(VLOOKUP(B268,'[1]DADOS (OCULTAR)'!$Q$3:$S$136,3,0),"")</f>
        <v>9039744002723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>50.595.271/0001-05</v>
      </c>
      <c r="E268" s="5" t="str">
        <f>'[1]TCE - ANEXO IV - Preencher'!G277</f>
        <v>BIOTRONIK COMERCIAL MEDICA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1111302</v>
      </c>
      <c r="I268" s="6" t="str">
        <f>IF('[1]TCE - ANEXO IV - Preencher'!K277="","",'[1]TCE - ANEXO IV - Preencher'!K277)</f>
        <v>15/10/2024</v>
      </c>
      <c r="J268" s="5" t="str">
        <f>'[1]TCE - ANEXO IV - Preencher'!L277</f>
        <v>35241050595271000105550030011113021144572689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1300.3</v>
      </c>
    </row>
    <row r="269" spans="1:12" s="8" customFormat="1" ht="19.5" customHeight="1" x14ac:dyDescent="0.2">
      <c r="A269" s="3">
        <f>IFERROR(VLOOKUP(B269,'[1]DADOS (OCULTAR)'!$Q$3:$S$136,3,0),"")</f>
        <v>9039744002723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>50.595.271/0001-05</v>
      </c>
      <c r="E269" s="5" t="str">
        <f>'[1]TCE - ANEXO IV - Preencher'!G278</f>
        <v>BIOTRONIK COMERCIAL MEDICA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1111306</v>
      </c>
      <c r="I269" s="6" t="str">
        <f>IF('[1]TCE - ANEXO IV - Preencher'!K278="","",'[1]TCE - ANEXO IV - Preencher'!K278)</f>
        <v>15/10/2024</v>
      </c>
      <c r="J269" s="5" t="str">
        <f>'[1]TCE - ANEXO IV - Preencher'!L278</f>
        <v>35241050595271000105550030011113061105441675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1300.3</v>
      </c>
    </row>
    <row r="270" spans="1:12" s="8" customFormat="1" ht="19.5" customHeight="1" x14ac:dyDescent="0.2">
      <c r="A270" s="3">
        <f>IFERROR(VLOOKUP(B270,'[1]DADOS (OCULTAR)'!$Q$3:$S$136,3,0),"")</f>
        <v>9039744002723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>50.595.271/0001-05</v>
      </c>
      <c r="E270" s="5" t="str">
        <f>'[1]TCE - ANEXO IV - Preencher'!G279</f>
        <v>BIOTRONIK COMERCIAL MEDICA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1111308</v>
      </c>
      <c r="I270" s="6" t="str">
        <f>IF('[1]TCE - ANEXO IV - Preencher'!K279="","",'[1]TCE - ANEXO IV - Preencher'!K279)</f>
        <v>15/10/2024</v>
      </c>
      <c r="J270" s="5" t="str">
        <f>'[1]TCE - ANEXO IV - Preencher'!L279</f>
        <v>35241050595271000105550030011113081745989600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1300.3</v>
      </c>
    </row>
    <row r="271" spans="1:12" s="8" customFormat="1" ht="19.5" customHeight="1" x14ac:dyDescent="0.2">
      <c r="A271" s="3">
        <f>IFERROR(VLOOKUP(B271,'[1]DADOS (OCULTAR)'!$Q$3:$S$136,3,0),"")</f>
        <v>9039744002723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>50.595.271/0001-05</v>
      </c>
      <c r="E271" s="5" t="str">
        <f>'[1]TCE - ANEXO IV - Preencher'!G280</f>
        <v>BIOTRONIK COMERCIAL MEDICA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1111311</v>
      </c>
      <c r="I271" s="6" t="str">
        <f>IF('[1]TCE - ANEXO IV - Preencher'!K280="","",'[1]TCE - ANEXO IV - Preencher'!K280)</f>
        <v>15/10/2024</v>
      </c>
      <c r="J271" s="5" t="str">
        <f>'[1]TCE - ANEXO IV - Preencher'!L280</f>
        <v>35241050595271000105550030011113111950632683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2600.6</v>
      </c>
    </row>
    <row r="272" spans="1:12" s="8" customFormat="1" ht="19.5" customHeight="1" x14ac:dyDescent="0.2">
      <c r="A272" s="3">
        <f>IFERROR(VLOOKUP(B272,'[1]DADOS (OCULTAR)'!$Q$3:$S$136,3,0),"")</f>
        <v>9039744002723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 t="str">
        <f>'[1]TCE - ANEXO IV - Preencher'!F281</f>
        <v>50.595.271/0001-05</v>
      </c>
      <c r="E272" s="5" t="str">
        <f>'[1]TCE - ANEXO IV - Preencher'!G281</f>
        <v>BIOTRONIK COMERCIAL MEDICA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1111718</v>
      </c>
      <c r="I272" s="6" t="str">
        <f>IF('[1]TCE - ANEXO IV - Preencher'!K281="","",'[1]TCE - ANEXO IV - Preencher'!K281)</f>
        <v>18/10/2024</v>
      </c>
      <c r="J272" s="5" t="str">
        <f>'[1]TCE - ANEXO IV - Preencher'!L281</f>
        <v>35241050595271000105550030011117181788209108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1300.3</v>
      </c>
    </row>
    <row r="273" spans="1:12" s="8" customFormat="1" ht="19.5" customHeight="1" x14ac:dyDescent="0.2">
      <c r="A273" s="3">
        <f>IFERROR(VLOOKUP(B273,'[1]DADOS (OCULTAR)'!$Q$3:$S$136,3,0),"")</f>
        <v>9039744002723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 t="str">
        <f>'[1]TCE - ANEXO IV - Preencher'!F282</f>
        <v>50.595.271/0001-05</v>
      </c>
      <c r="E273" s="5" t="str">
        <f>'[1]TCE - ANEXO IV - Preencher'!G282</f>
        <v>BIOTRONIK COMERCIAL MEDICA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1111720</v>
      </c>
      <c r="I273" s="6" t="str">
        <f>IF('[1]TCE - ANEXO IV - Preencher'!K282="","",'[1]TCE - ANEXO IV - Preencher'!K282)</f>
        <v>18/10/2024</v>
      </c>
      <c r="J273" s="5" t="str">
        <f>'[1]TCE - ANEXO IV - Preencher'!L282</f>
        <v>35241050595271000105550030011117201916200726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1300.3</v>
      </c>
    </row>
    <row r="274" spans="1:12" s="8" customFormat="1" ht="19.5" customHeight="1" x14ac:dyDescent="0.2">
      <c r="A274" s="3">
        <f>IFERROR(VLOOKUP(B274,'[1]DADOS (OCULTAR)'!$Q$3:$S$136,3,0),"")</f>
        <v>9039744002723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 t="str">
        <f>'[1]TCE - ANEXO IV - Preencher'!F283</f>
        <v>50.595.271/0001-05</v>
      </c>
      <c r="E274" s="5" t="str">
        <f>'[1]TCE - ANEXO IV - Preencher'!G283</f>
        <v>BIOTRONIK COMERCIAL MEDICA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1111723</v>
      </c>
      <c r="I274" s="6" t="str">
        <f>IF('[1]TCE - ANEXO IV - Preencher'!K283="","",'[1]TCE - ANEXO IV - Preencher'!K283)</f>
        <v>18/10/2024</v>
      </c>
      <c r="J274" s="5" t="str">
        <f>'[1]TCE - ANEXO IV - Preencher'!L283</f>
        <v>35241050595271000105550030011117231782376770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2600.6</v>
      </c>
    </row>
    <row r="275" spans="1:12" s="8" customFormat="1" ht="19.5" customHeight="1" x14ac:dyDescent="0.2">
      <c r="A275" s="3">
        <f>IFERROR(VLOOKUP(B275,'[1]DADOS (OCULTAR)'!$Q$3:$S$136,3,0),"")</f>
        <v>9039744002723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 t="str">
        <f>'[1]TCE - ANEXO IV - Preencher'!F284</f>
        <v>50.595.271/0001-05</v>
      </c>
      <c r="E275" s="5" t="str">
        <f>'[1]TCE - ANEXO IV - Preencher'!G284</f>
        <v>BIOTRONIK COMERCIAL MEDICA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1111725</v>
      </c>
      <c r="I275" s="6" t="str">
        <f>IF('[1]TCE - ANEXO IV - Preencher'!K284="","",'[1]TCE - ANEXO IV - Preencher'!K284)</f>
        <v>18/10/2024</v>
      </c>
      <c r="J275" s="5" t="str">
        <f>'[1]TCE - ANEXO IV - Preencher'!L284</f>
        <v>35241050595271000105550030011117251401256868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1300.3</v>
      </c>
    </row>
    <row r="276" spans="1:12" s="8" customFormat="1" ht="19.5" customHeight="1" x14ac:dyDescent="0.2">
      <c r="A276" s="3">
        <f>IFERROR(VLOOKUP(B276,'[1]DADOS (OCULTAR)'!$Q$3:$S$136,3,0),"")</f>
        <v>9039744002723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 t="str">
        <f>'[1]TCE - ANEXO IV - Preencher'!F285</f>
        <v>50.595.271/0001-05</v>
      </c>
      <c r="E276" s="5" t="str">
        <f>'[1]TCE - ANEXO IV - Preencher'!G285</f>
        <v>BIOTRONIK COMERCIAL MEDICA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1111727</v>
      </c>
      <c r="I276" s="6" t="str">
        <f>IF('[1]TCE - ANEXO IV - Preencher'!K285="","",'[1]TCE - ANEXO IV - Preencher'!K285)</f>
        <v>18/10/2024</v>
      </c>
      <c r="J276" s="5" t="str">
        <f>'[1]TCE - ANEXO IV - Preencher'!L285</f>
        <v>35241050595271000105550030011117271442573919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2600.6</v>
      </c>
    </row>
    <row r="277" spans="1:12" s="8" customFormat="1" ht="19.5" customHeight="1" x14ac:dyDescent="0.2">
      <c r="A277" s="3">
        <f>IFERROR(VLOOKUP(B277,'[1]DADOS (OCULTAR)'!$Q$3:$S$136,3,0),"")</f>
        <v>9039744002723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 t="str">
        <f>'[1]TCE - ANEXO IV - Preencher'!F286</f>
        <v>50.595.271/0001-05</v>
      </c>
      <c r="E277" s="5" t="str">
        <f>'[1]TCE - ANEXO IV - Preencher'!G286</f>
        <v>BIOTRONIK COMERCIAL MEDICA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1112137</v>
      </c>
      <c r="I277" s="6" t="str">
        <f>IF('[1]TCE - ANEXO IV - Preencher'!K286="","",'[1]TCE - ANEXO IV - Preencher'!K286)</f>
        <v>24/10/2024</v>
      </c>
      <c r="J277" s="5" t="str">
        <f>'[1]TCE - ANEXO IV - Preencher'!L286</f>
        <v>35241050595271000105550030011121371757961751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1300.3</v>
      </c>
    </row>
    <row r="278" spans="1:12" s="8" customFormat="1" ht="19.5" customHeight="1" x14ac:dyDescent="0.2">
      <c r="A278" s="3">
        <f>IFERROR(VLOOKUP(B278,'[1]DADOS (OCULTAR)'!$Q$3:$S$136,3,0),"")</f>
        <v>9039744002723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 t="str">
        <f>'[1]TCE - ANEXO IV - Preencher'!F287</f>
        <v>50.595.271/0001-05</v>
      </c>
      <c r="E278" s="5" t="str">
        <f>'[1]TCE - ANEXO IV - Preencher'!G287</f>
        <v>BIOTRONIK COMERCIAL MEDICA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1112143</v>
      </c>
      <c r="I278" s="6" t="str">
        <f>IF('[1]TCE - ANEXO IV - Preencher'!K287="","",'[1]TCE - ANEXO IV - Preencher'!K287)</f>
        <v>24/10/2024</v>
      </c>
      <c r="J278" s="5" t="str">
        <f>'[1]TCE - ANEXO IV - Preencher'!L287</f>
        <v>35241050595271000105550030011121431486844034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1300.3</v>
      </c>
    </row>
    <row r="279" spans="1:12" s="8" customFormat="1" ht="19.5" customHeight="1" x14ac:dyDescent="0.2">
      <c r="A279" s="3">
        <f>IFERROR(VLOOKUP(B279,'[1]DADOS (OCULTAR)'!$Q$3:$S$136,3,0),"")</f>
        <v>9039744002723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 t="str">
        <f>'[1]TCE - ANEXO IV - Preencher'!F288</f>
        <v>50.595.271/0001-05</v>
      </c>
      <c r="E279" s="5" t="str">
        <f>'[1]TCE - ANEXO IV - Preencher'!G288</f>
        <v>BIOTRONIK COMERCIAL MEDICA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1112145</v>
      </c>
      <c r="I279" s="6" t="str">
        <f>IF('[1]TCE - ANEXO IV - Preencher'!K288="","",'[1]TCE - ANEXO IV - Preencher'!K288)</f>
        <v>24/10/2024</v>
      </c>
      <c r="J279" s="5" t="str">
        <f>'[1]TCE - ANEXO IV - Preencher'!L288</f>
        <v>35241050595271000105550030011121451107128887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1300.3</v>
      </c>
    </row>
    <row r="280" spans="1:12" s="8" customFormat="1" ht="19.5" customHeight="1" x14ac:dyDescent="0.2">
      <c r="A280" s="3">
        <f>IFERROR(VLOOKUP(B280,'[1]DADOS (OCULTAR)'!$Q$3:$S$136,3,0),"")</f>
        <v>9039744002723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 t="str">
        <f>'[1]TCE - ANEXO IV - Preencher'!F289</f>
        <v>50.595.271/0001-05</v>
      </c>
      <c r="E280" s="5" t="str">
        <f>'[1]TCE - ANEXO IV - Preencher'!G289</f>
        <v>BIOTRONIK COMERCIAL MEDICA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1112149</v>
      </c>
      <c r="I280" s="6" t="str">
        <f>IF('[1]TCE - ANEXO IV - Preencher'!K289="","",'[1]TCE - ANEXO IV - Preencher'!K289)</f>
        <v>24/10/2024</v>
      </c>
      <c r="J280" s="5" t="str">
        <f>'[1]TCE - ANEXO IV - Preencher'!L289</f>
        <v>35241050595271000105550030011121491349064731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3900.9</v>
      </c>
    </row>
    <row r="281" spans="1:12" s="8" customFormat="1" ht="19.5" customHeight="1" x14ac:dyDescent="0.2">
      <c r="A281" s="3">
        <f>IFERROR(VLOOKUP(B281,'[1]DADOS (OCULTAR)'!$Q$3:$S$136,3,0),"")</f>
        <v>9039744002723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 t="str">
        <f>'[1]TCE - ANEXO IV - Preencher'!F290</f>
        <v>50.595.271/0001-05</v>
      </c>
      <c r="E281" s="5" t="str">
        <f>'[1]TCE - ANEXO IV - Preencher'!G290</f>
        <v>BIOTRONIK COMERCIAL MEDICA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1112153</v>
      </c>
      <c r="I281" s="6" t="str">
        <f>IF('[1]TCE - ANEXO IV - Preencher'!K290="","",'[1]TCE - ANEXO IV - Preencher'!K290)</f>
        <v>24/10/2024</v>
      </c>
      <c r="J281" s="5" t="str">
        <f>'[1]TCE - ANEXO IV - Preencher'!L290</f>
        <v>35241050595271000105550030011121531777654580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1300.3</v>
      </c>
    </row>
    <row r="282" spans="1:12" s="8" customFormat="1" ht="19.5" customHeight="1" x14ac:dyDescent="0.2">
      <c r="A282" s="3">
        <f>IFERROR(VLOOKUP(B282,'[1]DADOS (OCULTAR)'!$Q$3:$S$136,3,0),"")</f>
        <v>9039744002723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 t="str">
        <f>'[1]TCE - ANEXO IV - Preencher'!F291</f>
        <v>50.595.271/0001-05</v>
      </c>
      <c r="E282" s="5" t="str">
        <f>'[1]TCE - ANEXO IV - Preencher'!G291</f>
        <v>BIOTRONIK COMERCIAL MEDICA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1112155</v>
      </c>
      <c r="I282" s="6" t="str">
        <f>IF('[1]TCE - ANEXO IV - Preencher'!K291="","",'[1]TCE - ANEXO IV - Preencher'!K291)</f>
        <v>24/10/2024</v>
      </c>
      <c r="J282" s="5" t="str">
        <f>'[1]TCE - ANEXO IV - Preencher'!L291</f>
        <v>35241050595271000105550030011121551922431545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3900.9</v>
      </c>
    </row>
    <row r="283" spans="1:12" s="8" customFormat="1" ht="19.5" customHeight="1" x14ac:dyDescent="0.2">
      <c r="A283" s="3">
        <f>IFERROR(VLOOKUP(B283,'[1]DADOS (OCULTAR)'!$Q$3:$S$136,3,0),"")</f>
        <v>9039744002723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 t="str">
        <f>'[1]TCE - ANEXO IV - Preencher'!F292</f>
        <v>50.595.271/0001-05</v>
      </c>
      <c r="E283" s="5" t="str">
        <f>'[1]TCE - ANEXO IV - Preencher'!G292</f>
        <v>BIOTRONIK COMERCIAL MEDICA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1111872</v>
      </c>
      <c r="I283" s="6" t="str">
        <f>IF('[1]TCE - ANEXO IV - Preencher'!K292="","",'[1]TCE - ANEXO IV - Preencher'!K292)</f>
        <v>21/10/2024</v>
      </c>
      <c r="J283" s="5" t="str">
        <f>'[1]TCE - ANEXO IV - Preencher'!L292</f>
        <v>35241050595271000105550030011118721507050681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5663</v>
      </c>
    </row>
    <row r="284" spans="1:12" s="8" customFormat="1" ht="19.5" customHeight="1" x14ac:dyDescent="0.2">
      <c r="A284" s="3">
        <f>IFERROR(VLOOKUP(B284,'[1]DADOS (OCULTAR)'!$Q$3:$S$136,3,0),"")</f>
        <v>9039744002723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 t="str">
        <f>'[1]TCE - ANEXO IV - Preencher'!F293</f>
        <v>50.595.271/0001-05</v>
      </c>
      <c r="E284" s="5" t="str">
        <f>'[1]TCE - ANEXO IV - Preencher'!G293</f>
        <v>BIOTRONIK COMERCIAL MEDICA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1111873</v>
      </c>
      <c r="I284" s="6" t="str">
        <f>IF('[1]TCE - ANEXO IV - Preencher'!K293="","",'[1]TCE - ANEXO IV - Preencher'!K293)</f>
        <v>21/10/2024</v>
      </c>
      <c r="J284" s="5" t="str">
        <f>'[1]TCE - ANEXO IV - Preencher'!L293</f>
        <v>35241050595271000105550030011118731135990367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5663</v>
      </c>
    </row>
    <row r="285" spans="1:12" s="8" customFormat="1" ht="19.5" customHeight="1" x14ac:dyDescent="0.2">
      <c r="A285" s="3">
        <f>IFERROR(VLOOKUP(B285,'[1]DADOS (OCULTAR)'!$Q$3:$S$136,3,0),"")</f>
        <v>9039744002723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 t="str">
        <f>'[1]TCE - ANEXO IV - Preencher'!F294</f>
        <v>50.595.271/0001-05</v>
      </c>
      <c r="E285" s="5" t="str">
        <f>'[1]TCE - ANEXO IV - Preencher'!G294</f>
        <v>BIOTRONIK COMERCIAL MEDICA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1111877</v>
      </c>
      <c r="I285" s="6" t="str">
        <f>IF('[1]TCE - ANEXO IV - Preencher'!K294="","",'[1]TCE - ANEXO IV - Preencher'!K294)</f>
        <v>21/10/2024</v>
      </c>
      <c r="J285" s="5" t="str">
        <f>'[1]TCE - ANEXO IV - Preencher'!L294</f>
        <v>35241050595271000105550030011118771198656595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5663</v>
      </c>
    </row>
    <row r="286" spans="1:12" s="8" customFormat="1" ht="19.5" customHeight="1" x14ac:dyDescent="0.2">
      <c r="A286" s="3">
        <f>IFERROR(VLOOKUP(B286,'[1]DADOS (OCULTAR)'!$Q$3:$S$136,3,0),"")</f>
        <v>9039744002723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 t="str">
        <f>'[1]TCE - ANEXO IV - Preencher'!F295</f>
        <v>50.595.271/0001-05</v>
      </c>
      <c r="E286" s="5" t="str">
        <f>'[1]TCE - ANEXO IV - Preencher'!G295</f>
        <v>BIOTRONIK COMERCIAL MEDICA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1111878</v>
      </c>
      <c r="I286" s="6" t="str">
        <f>IF('[1]TCE - ANEXO IV - Preencher'!K295="","",'[1]TCE - ANEXO IV - Preencher'!K295)</f>
        <v>21/10/2024</v>
      </c>
      <c r="J286" s="5" t="str">
        <f>'[1]TCE - ANEXO IV - Preencher'!L295</f>
        <v>35241050595271000105550030011118781756917640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5663</v>
      </c>
    </row>
    <row r="287" spans="1:12" s="8" customFormat="1" ht="19.5" customHeight="1" x14ac:dyDescent="0.2">
      <c r="A287" s="3">
        <f>IFERROR(VLOOKUP(B287,'[1]DADOS (OCULTAR)'!$Q$3:$S$136,3,0),"")</f>
        <v>9039744002723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 t="str">
        <f>'[1]TCE - ANEXO IV - Preencher'!F296</f>
        <v>50.595.271/0001-05</v>
      </c>
      <c r="E287" s="5" t="str">
        <f>'[1]TCE - ANEXO IV - Preencher'!G296</f>
        <v>BIOTRONIK COMERCIAL MEDICA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1112034</v>
      </c>
      <c r="I287" s="6" t="str">
        <f>IF('[1]TCE - ANEXO IV - Preencher'!K296="","",'[1]TCE - ANEXO IV - Preencher'!K296)</f>
        <v>23/10/2024</v>
      </c>
      <c r="J287" s="5" t="str">
        <f>'[1]TCE - ANEXO IV - Preencher'!L296</f>
        <v>35241050595271000105550030011120341108704068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5663</v>
      </c>
    </row>
    <row r="288" spans="1:12" s="8" customFormat="1" ht="19.5" customHeight="1" x14ac:dyDescent="0.2">
      <c r="A288" s="3">
        <f>IFERROR(VLOOKUP(B288,'[1]DADOS (OCULTAR)'!$Q$3:$S$136,3,0),"")</f>
        <v>9039744002723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 t="str">
        <f>'[1]TCE - ANEXO IV - Preencher'!F297</f>
        <v>50.595.271/0001-05</v>
      </c>
      <c r="E288" s="5" t="str">
        <f>'[1]TCE - ANEXO IV - Preencher'!G297</f>
        <v>BIOTRONIK COMERCIAL MEDICA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1111715</v>
      </c>
      <c r="I288" s="6" t="str">
        <f>IF('[1]TCE - ANEXO IV - Preencher'!K297="","",'[1]TCE - ANEXO IV - Preencher'!K297)</f>
        <v>18/10/2024</v>
      </c>
      <c r="J288" s="5" t="str">
        <f>'[1]TCE - ANEXO IV - Preencher'!L297</f>
        <v>35241050595271000105550030011117151352026004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6497.8</v>
      </c>
    </row>
    <row r="289" spans="1:12" s="8" customFormat="1" ht="19.5" customHeight="1" x14ac:dyDescent="0.2">
      <c r="A289" s="3">
        <f>IFERROR(VLOOKUP(B289,'[1]DADOS (OCULTAR)'!$Q$3:$S$136,3,0),"")</f>
        <v>9039744002723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 t="str">
        <f>'[1]TCE - ANEXO IV - Preencher'!F298</f>
        <v>50.595.271/0001-05</v>
      </c>
      <c r="E289" s="5" t="str">
        <f>'[1]TCE - ANEXO IV - Preencher'!G298</f>
        <v>BIOTRONIK COMERCIAL MEDICA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1112189</v>
      </c>
      <c r="I289" s="6" t="str">
        <f>IF('[1]TCE - ANEXO IV - Preencher'!K298="","",'[1]TCE - ANEXO IV - Preencher'!K298)</f>
        <v>24/10/2024</v>
      </c>
      <c r="J289" s="5" t="str">
        <f>'[1]TCE - ANEXO IV - Preencher'!L298</f>
        <v>35241050595271000105550030011121891112911556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5663.4</v>
      </c>
    </row>
    <row r="290" spans="1:12" s="8" customFormat="1" ht="19.5" customHeight="1" x14ac:dyDescent="0.2">
      <c r="A290" s="3">
        <f>IFERROR(VLOOKUP(B290,'[1]DADOS (OCULTAR)'!$Q$3:$S$136,3,0),"")</f>
        <v>9039744002723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 t="str">
        <f>'[1]TCE - ANEXO IV - Preencher'!F299</f>
        <v>50.595.271/0001-05</v>
      </c>
      <c r="E290" s="5" t="str">
        <f>'[1]TCE - ANEXO IV - Preencher'!G299</f>
        <v>BIOTRONIK COMERCIAL MEDICA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1112552</v>
      </c>
      <c r="I290" s="6" t="str">
        <f>IF('[1]TCE - ANEXO IV - Preencher'!K299="","",'[1]TCE - ANEXO IV - Preencher'!K299)</f>
        <v>29/10/2024</v>
      </c>
      <c r="J290" s="5" t="str">
        <f>'[1]TCE - ANEXO IV - Preencher'!L299</f>
        <v>35241050595271000105550030011125521033011465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5663</v>
      </c>
    </row>
    <row r="291" spans="1:12" s="8" customFormat="1" ht="19.5" customHeight="1" x14ac:dyDescent="0.2">
      <c r="A291" s="3">
        <f>IFERROR(VLOOKUP(B291,'[1]DADOS (OCULTAR)'!$Q$3:$S$136,3,0),"")</f>
        <v>9039744002723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 t="str">
        <f>'[1]TCE - ANEXO IV - Preencher'!F300</f>
        <v>50.595.271/0001-05</v>
      </c>
      <c r="E291" s="5" t="str">
        <f>'[1]TCE - ANEXO IV - Preencher'!G300</f>
        <v>BIOTRONIK COMERCIAL MEDICA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1112556</v>
      </c>
      <c r="I291" s="6" t="str">
        <f>IF('[1]TCE - ANEXO IV - Preencher'!K300="","",'[1]TCE - ANEXO IV - Preencher'!K300)</f>
        <v>29/10/2024</v>
      </c>
      <c r="J291" s="5" t="str">
        <f>'[1]TCE - ANEXO IV - Preencher'!L300</f>
        <v>35241050595271000105550030011125561018028955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5663</v>
      </c>
    </row>
    <row r="292" spans="1:12" s="8" customFormat="1" ht="19.5" customHeight="1" x14ac:dyDescent="0.2">
      <c r="A292" s="3">
        <f>IFERROR(VLOOKUP(B292,'[1]DADOS (OCULTAR)'!$Q$3:$S$136,3,0),"")</f>
        <v>9039744002723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 t="str">
        <f>'[1]TCE - ANEXO IV - Preencher'!F301</f>
        <v>01.513.946/0001-14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003088017</v>
      </c>
      <c r="I292" s="6" t="str">
        <f>IF('[1]TCE - ANEXO IV - Preencher'!K301="","",'[1]TCE - ANEXO IV - Preencher'!K301)</f>
        <v>02/10/2024</v>
      </c>
      <c r="J292" s="5" t="str">
        <f>'[1]TCE - ANEXO IV - Preencher'!L301</f>
        <v>35241001513946000114550030030880171031808395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375</v>
      </c>
    </row>
    <row r="293" spans="1:12" s="8" customFormat="1" ht="19.5" customHeight="1" x14ac:dyDescent="0.2">
      <c r="A293" s="3">
        <f>IFERROR(VLOOKUP(B293,'[1]DADOS (OCULTAR)'!$Q$3:$S$136,3,0),"")</f>
        <v>9039744002723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 t="str">
        <f>'[1]TCE - ANEXO IV - Preencher'!F302</f>
        <v>01.513.946/0001-14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003088182</v>
      </c>
      <c r="I293" s="6" t="str">
        <f>IF('[1]TCE - ANEXO IV - Preencher'!K302="","",'[1]TCE - ANEXO IV - Preencher'!K302)</f>
        <v>03/10/2024</v>
      </c>
      <c r="J293" s="5" t="str">
        <f>'[1]TCE - ANEXO IV - Preencher'!L302</f>
        <v>35241001513946000114550030030881821031810172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375</v>
      </c>
    </row>
    <row r="294" spans="1:12" s="8" customFormat="1" ht="19.5" customHeight="1" x14ac:dyDescent="0.2">
      <c r="A294" s="3">
        <f>IFERROR(VLOOKUP(B294,'[1]DADOS (OCULTAR)'!$Q$3:$S$136,3,0),"")</f>
        <v>9039744002723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 t="str">
        <f>'[1]TCE - ANEXO IV - Preencher'!F303</f>
        <v>01.513.946/0001-14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003088183</v>
      </c>
      <c r="I294" s="6" t="str">
        <f>IF('[1]TCE - ANEXO IV - Preencher'!K303="","",'[1]TCE - ANEXO IV - Preencher'!K303)</f>
        <v>03/10/2024</v>
      </c>
      <c r="J294" s="5" t="str">
        <f>'[1]TCE - ANEXO IV - Preencher'!L303</f>
        <v>35241001513946000114550030030881831031810188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2590</v>
      </c>
    </row>
    <row r="295" spans="1:12" s="8" customFormat="1" ht="19.5" customHeight="1" x14ac:dyDescent="0.2">
      <c r="A295" s="3">
        <f>IFERROR(VLOOKUP(B295,'[1]DADOS (OCULTAR)'!$Q$3:$S$136,3,0),"")</f>
        <v>9039744002723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 t="str">
        <f>'[1]TCE - ANEXO IV - Preencher'!F304</f>
        <v>01.513.946/0001-14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003088184</v>
      </c>
      <c r="I295" s="6" t="str">
        <f>IF('[1]TCE - ANEXO IV - Preencher'!K304="","",'[1]TCE - ANEXO IV - Preencher'!K304)</f>
        <v>03/10/2024</v>
      </c>
      <c r="J295" s="5" t="str">
        <f>'[1]TCE - ANEXO IV - Preencher'!L304</f>
        <v>35241001513946000114550030030881841031810193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375</v>
      </c>
    </row>
    <row r="296" spans="1:12" s="8" customFormat="1" ht="19.5" customHeight="1" x14ac:dyDescent="0.2">
      <c r="A296" s="3">
        <f>IFERROR(VLOOKUP(B296,'[1]DADOS (OCULTAR)'!$Q$3:$S$136,3,0),"")</f>
        <v>9039744002723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 t="str">
        <f>'[1]TCE - ANEXO IV - Preencher'!F305</f>
        <v>01.513.946/0001-14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003096718</v>
      </c>
      <c r="I296" s="6" t="str">
        <f>IF('[1]TCE - ANEXO IV - Preencher'!K305="","",'[1]TCE - ANEXO IV - Preencher'!K305)</f>
        <v>17/10/2024</v>
      </c>
      <c r="J296" s="5" t="str">
        <f>'[1]TCE - ANEXO IV - Preencher'!L305</f>
        <v>35241001513946000114550030030967181031905811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375</v>
      </c>
    </row>
    <row r="297" spans="1:12" s="8" customFormat="1" ht="19.5" customHeight="1" x14ac:dyDescent="0.2">
      <c r="A297" s="3">
        <f>IFERROR(VLOOKUP(B297,'[1]DADOS (OCULTAR)'!$Q$3:$S$136,3,0),"")</f>
        <v>9039744002723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 t="str">
        <f>'[1]TCE - ANEXO IV - Preencher'!F306</f>
        <v>01.513.946/0001-14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003096767</v>
      </c>
      <c r="I297" s="6" t="str">
        <f>IF('[1]TCE - ANEXO IV - Preencher'!K306="","",'[1]TCE - ANEXO IV - Preencher'!K306)</f>
        <v>17/10/2024</v>
      </c>
      <c r="J297" s="5" t="str">
        <f>'[1]TCE - ANEXO IV - Preencher'!L306</f>
        <v>35241001513946000114550030030967671031906324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375</v>
      </c>
    </row>
    <row r="298" spans="1:12" s="8" customFormat="1" ht="19.5" customHeight="1" x14ac:dyDescent="0.2">
      <c r="A298" s="3">
        <f>IFERROR(VLOOKUP(B298,'[1]DADOS (OCULTAR)'!$Q$3:$S$136,3,0),"")</f>
        <v>9039744002723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 t="str">
        <f>'[1]TCE - ANEXO IV - Preencher'!F307</f>
        <v>01.513.946/0001-14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003096768</v>
      </c>
      <c r="I298" s="6" t="str">
        <f>IF('[1]TCE - ANEXO IV - Preencher'!K307="","",'[1]TCE - ANEXO IV - Preencher'!K307)</f>
        <v>17/10/2024</v>
      </c>
      <c r="J298" s="5" t="str">
        <f>'[1]TCE - ANEXO IV - Preencher'!L307</f>
        <v>35241001513946000114550030030967681031906330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375</v>
      </c>
    </row>
    <row r="299" spans="1:12" s="8" customFormat="1" ht="19.5" customHeight="1" x14ac:dyDescent="0.2">
      <c r="A299" s="3">
        <f>IFERROR(VLOOKUP(B299,'[1]DADOS (OCULTAR)'!$Q$3:$S$136,3,0),"")</f>
        <v>9039744002723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 t="str">
        <f>'[1]TCE - ANEXO IV - Preencher'!F308</f>
        <v>01.513.946/0001-14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003096769</v>
      </c>
      <c r="I299" s="6" t="str">
        <f>IF('[1]TCE - ANEXO IV - Preencher'!K308="","",'[1]TCE - ANEXO IV - Preencher'!K308)</f>
        <v>17/10/2024</v>
      </c>
      <c r="J299" s="5" t="str">
        <f>'[1]TCE - ANEXO IV - Preencher'!L308</f>
        <v>35241001513946000114550030030967691031906345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375</v>
      </c>
    </row>
    <row r="300" spans="1:12" s="8" customFormat="1" ht="19.5" customHeight="1" x14ac:dyDescent="0.2">
      <c r="A300" s="3">
        <f>IFERROR(VLOOKUP(B300,'[1]DADOS (OCULTAR)'!$Q$3:$S$136,3,0),"")</f>
        <v>9039744002723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 t="str">
        <f>'[1]TCE - ANEXO IV - Preencher'!F309</f>
        <v>01.513.946/0001-14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003096770</v>
      </c>
      <c r="I300" s="6" t="str">
        <f>IF('[1]TCE - ANEXO IV - Preencher'!K309="","",'[1]TCE - ANEXO IV - Preencher'!K309)</f>
        <v>17/10/2024</v>
      </c>
      <c r="J300" s="5" t="str">
        <f>'[1]TCE - ANEXO IV - Preencher'!L309</f>
        <v>35241001513946000114550030030967701031906354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1670</v>
      </c>
    </row>
    <row r="301" spans="1:12" s="8" customFormat="1" ht="19.5" customHeight="1" x14ac:dyDescent="0.2">
      <c r="A301" s="3">
        <f>IFERROR(VLOOKUP(B301,'[1]DADOS (OCULTAR)'!$Q$3:$S$136,3,0),"")</f>
        <v>9039744002723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 t="str">
        <f>'[1]TCE - ANEXO IV - Preencher'!F310</f>
        <v>01.513.946/0001-14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003096771</v>
      </c>
      <c r="I301" s="6" t="str">
        <f>IF('[1]TCE - ANEXO IV - Preencher'!K310="","",'[1]TCE - ANEXO IV - Preencher'!K310)</f>
        <v>17/10/2024</v>
      </c>
      <c r="J301" s="5" t="str">
        <f>'[1]TCE - ANEXO IV - Preencher'!L310</f>
        <v>35241001513946000114550030030967711031906360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1295</v>
      </c>
    </row>
    <row r="302" spans="1:12" s="8" customFormat="1" ht="19.5" customHeight="1" x14ac:dyDescent="0.2">
      <c r="A302" s="3">
        <f>IFERROR(VLOOKUP(B302,'[1]DADOS (OCULTAR)'!$Q$3:$S$136,3,0),"")</f>
        <v>9039744002723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 t="str">
        <f>'[1]TCE - ANEXO IV - Preencher'!F311</f>
        <v>01.513.946/0001-14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003096772</v>
      </c>
      <c r="I302" s="6" t="str">
        <f>IF('[1]TCE - ANEXO IV - Preencher'!K311="","",'[1]TCE - ANEXO IV - Preencher'!K311)</f>
        <v>17/10/2024</v>
      </c>
      <c r="J302" s="5" t="str">
        <f>'[1]TCE - ANEXO IV - Preencher'!L311</f>
        <v>35241001513946000114550030030967721031906375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375</v>
      </c>
    </row>
    <row r="303" spans="1:12" s="8" customFormat="1" ht="19.5" customHeight="1" x14ac:dyDescent="0.2">
      <c r="A303" s="3">
        <f>IFERROR(VLOOKUP(B303,'[1]DADOS (OCULTAR)'!$Q$3:$S$136,3,0),"")</f>
        <v>9039744002723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 t="str">
        <f>'[1]TCE - ANEXO IV - Preencher'!F312</f>
        <v>01.513.946/0001-14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003096773</v>
      </c>
      <c r="I303" s="6" t="str">
        <f>IF('[1]TCE - ANEXO IV - Preencher'!K312="","",'[1]TCE - ANEXO IV - Preencher'!K312)</f>
        <v>17/10/2024</v>
      </c>
      <c r="J303" s="5" t="str">
        <f>'[1]TCE - ANEXO IV - Preencher'!L312</f>
        <v>35241001513946000114550030030967731031906380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1295</v>
      </c>
    </row>
    <row r="304" spans="1:12" s="8" customFormat="1" ht="19.5" customHeight="1" x14ac:dyDescent="0.2">
      <c r="A304" s="3">
        <f>IFERROR(VLOOKUP(B304,'[1]DADOS (OCULTAR)'!$Q$3:$S$136,3,0),"")</f>
        <v>9039744002723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 t="str">
        <f>'[1]TCE - ANEXO IV - Preencher'!F313</f>
        <v>01.513.946/0001-14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003099611</v>
      </c>
      <c r="I304" s="6" t="str">
        <f>IF('[1]TCE - ANEXO IV - Preencher'!K313="","",'[1]TCE - ANEXO IV - Preencher'!K313)</f>
        <v>23/10/2024</v>
      </c>
      <c r="J304" s="5" t="str">
        <f>'[1]TCE - ANEXO IV - Preencher'!L313</f>
        <v>35241001513946000114550030030996111031941084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375</v>
      </c>
    </row>
    <row r="305" spans="1:12" s="8" customFormat="1" ht="19.5" customHeight="1" x14ac:dyDescent="0.2">
      <c r="A305" s="3">
        <f>IFERROR(VLOOKUP(B305,'[1]DADOS (OCULTAR)'!$Q$3:$S$136,3,0),"")</f>
        <v>9039744002723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 t="str">
        <f>'[1]TCE - ANEXO IV - Preencher'!F314</f>
        <v>01.513.946/0001-14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003102539</v>
      </c>
      <c r="I305" s="6" t="str">
        <f>IF('[1]TCE - ANEXO IV - Preencher'!K314="","",'[1]TCE - ANEXO IV - Preencher'!K314)</f>
        <v>28/10/2024</v>
      </c>
      <c r="J305" s="5" t="str">
        <f>'[1]TCE - ANEXO IV - Preencher'!L314</f>
        <v>35241001513946000114550030031025391031974431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375</v>
      </c>
    </row>
    <row r="306" spans="1:12" s="8" customFormat="1" ht="19.5" customHeight="1" x14ac:dyDescent="0.2">
      <c r="A306" s="3">
        <f>IFERROR(VLOOKUP(B306,'[1]DADOS (OCULTAR)'!$Q$3:$S$136,3,0),"")</f>
        <v>9039744002723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>01.513.946/0001-14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003102540</v>
      </c>
      <c r="I306" s="6" t="str">
        <f>IF('[1]TCE - ANEXO IV - Preencher'!K315="","",'[1]TCE - ANEXO IV - Preencher'!K315)</f>
        <v>28/10/2024</v>
      </c>
      <c r="J306" s="5" t="str">
        <f>'[1]TCE - ANEXO IV - Preencher'!L315</f>
        <v>35241001513946000114550030031025401031974440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1670</v>
      </c>
    </row>
    <row r="307" spans="1:12" s="8" customFormat="1" ht="19.5" customHeight="1" x14ac:dyDescent="0.2">
      <c r="A307" s="3">
        <f>IFERROR(VLOOKUP(B307,'[1]DADOS (OCULTAR)'!$Q$3:$S$136,3,0),"")</f>
        <v>9039744002723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>01.513.946/0001-14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003102541</v>
      </c>
      <c r="I307" s="6" t="str">
        <f>IF('[1]TCE - ANEXO IV - Preencher'!K316="","",'[1]TCE - ANEXO IV - Preencher'!K316)</f>
        <v>28/10/2024</v>
      </c>
      <c r="J307" s="5" t="str">
        <f>'[1]TCE - ANEXO IV - Preencher'!L316</f>
        <v>35241001513946000114550030031025411031974456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375</v>
      </c>
    </row>
    <row r="308" spans="1:12" s="8" customFormat="1" ht="19.5" customHeight="1" x14ac:dyDescent="0.2">
      <c r="A308" s="3">
        <f>IFERROR(VLOOKUP(B308,'[1]DADOS (OCULTAR)'!$Q$3:$S$136,3,0),"")</f>
        <v>9039744002723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>01.513.946/0001-14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003102542</v>
      </c>
      <c r="I308" s="6" t="str">
        <f>IF('[1]TCE - ANEXO IV - Preencher'!K317="","",'[1]TCE - ANEXO IV - Preencher'!K317)</f>
        <v>28/10/2024</v>
      </c>
      <c r="J308" s="5" t="str">
        <f>'[1]TCE - ANEXO IV - Preencher'!L317</f>
        <v>35241001513946000114550030031025421031974461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375</v>
      </c>
    </row>
    <row r="309" spans="1:12" s="8" customFormat="1" ht="19.5" customHeight="1" x14ac:dyDescent="0.2">
      <c r="A309" s="3">
        <f>IFERROR(VLOOKUP(B309,'[1]DADOS (OCULTAR)'!$Q$3:$S$136,3,0),"")</f>
        <v>9039744002723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>01.513.946/0001-14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003102543</v>
      </c>
      <c r="I309" s="6" t="str">
        <f>IF('[1]TCE - ANEXO IV - Preencher'!K318="","",'[1]TCE - ANEXO IV - Preencher'!K318)</f>
        <v>28/10/2024</v>
      </c>
      <c r="J309" s="5" t="str">
        <f>'[1]TCE - ANEXO IV - Preencher'!L318</f>
        <v>35241001513946000114550030031025431031974477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375</v>
      </c>
    </row>
    <row r="310" spans="1:12" s="8" customFormat="1" ht="19.5" customHeight="1" x14ac:dyDescent="0.2">
      <c r="A310" s="3">
        <f>IFERROR(VLOOKUP(B310,'[1]DADOS (OCULTAR)'!$Q$3:$S$136,3,0),"")</f>
        <v>9039744002723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>01.513.946/0001-14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003102544</v>
      </c>
      <c r="I310" s="6" t="str">
        <f>IF('[1]TCE - ANEXO IV - Preencher'!K319="","",'[1]TCE - ANEXO IV - Preencher'!K319)</f>
        <v>28/10/2024</v>
      </c>
      <c r="J310" s="5" t="str">
        <f>'[1]TCE - ANEXO IV - Preencher'!L319</f>
        <v>35241001513946000114550030031025441031974482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375</v>
      </c>
    </row>
    <row r="311" spans="1:12" s="8" customFormat="1" ht="19.5" customHeight="1" x14ac:dyDescent="0.2">
      <c r="A311" s="3">
        <f>IFERROR(VLOOKUP(B311,'[1]DADOS (OCULTAR)'!$Q$3:$S$136,3,0),"")</f>
        <v>9039744002723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>01.513.946/0001-14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003102574</v>
      </c>
      <c r="I311" s="6" t="str">
        <f>IF('[1]TCE - ANEXO IV - Preencher'!K320="","",'[1]TCE - ANEXO IV - Preencher'!K320)</f>
        <v>28/10/2024</v>
      </c>
      <c r="J311" s="5" t="str">
        <f>'[1]TCE - ANEXO IV - Preencher'!L320</f>
        <v>35241001513946000114550030031025741031974791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750</v>
      </c>
    </row>
    <row r="312" spans="1:12" s="8" customFormat="1" ht="19.5" customHeight="1" x14ac:dyDescent="0.2">
      <c r="A312" s="3">
        <f>IFERROR(VLOOKUP(B312,'[1]DADOS (OCULTAR)'!$Q$3:$S$136,3,0),"")</f>
        <v>9039744002723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>01.513.946/0001-14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003104085</v>
      </c>
      <c r="I312" s="6" t="str">
        <f>IF('[1]TCE - ANEXO IV - Preencher'!K321="","",'[1]TCE - ANEXO IV - Preencher'!K321)</f>
        <v>29/10/2024</v>
      </c>
      <c r="J312" s="5" t="str">
        <f>'[1]TCE - ANEXO IV - Preencher'!L321</f>
        <v>35241001513946000114550030031040851031991802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375</v>
      </c>
    </row>
    <row r="313" spans="1:12" s="8" customFormat="1" ht="19.5" customHeight="1" x14ac:dyDescent="0.2">
      <c r="A313" s="3">
        <f>IFERROR(VLOOKUP(B313,'[1]DADOS (OCULTAR)'!$Q$3:$S$136,3,0),"")</f>
        <v>9039744002723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>01.513.946/0001-14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003106415</v>
      </c>
      <c r="I313" s="6" t="str">
        <f>IF('[1]TCE - ANEXO IV - Preencher'!K322="","",'[1]TCE - ANEXO IV - Preencher'!K322)</f>
        <v>31/10/2024</v>
      </c>
      <c r="J313" s="5" t="str">
        <f>'[1]TCE - ANEXO IV - Preencher'!L322</f>
        <v>35241001513946000114550030031064151032020670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375</v>
      </c>
    </row>
    <row r="314" spans="1:12" s="8" customFormat="1" ht="19.5" customHeight="1" x14ac:dyDescent="0.2">
      <c r="A314" s="3">
        <f>IFERROR(VLOOKUP(B314,'[1]DADOS (OCULTAR)'!$Q$3:$S$136,3,0),"")</f>
        <v>9039744002723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>01.513.946/0001-14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003106416</v>
      </c>
      <c r="I314" s="6" t="str">
        <f>IF('[1]TCE - ANEXO IV - Preencher'!K323="","",'[1]TCE - ANEXO IV - Preencher'!K323)</f>
        <v>31/10/2024</v>
      </c>
      <c r="J314" s="5" t="str">
        <f>'[1]TCE - ANEXO IV - Preencher'!L323</f>
        <v>35241001513946000114550030031064161032020685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1295</v>
      </c>
    </row>
    <row r="315" spans="1:12" s="8" customFormat="1" ht="19.5" customHeight="1" x14ac:dyDescent="0.2">
      <c r="A315" s="3">
        <f>IFERROR(VLOOKUP(B315,'[1]DADOS (OCULTAR)'!$Q$3:$S$136,3,0),"")</f>
        <v>9039744002723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>01.513.946/0001-14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003106417</v>
      </c>
      <c r="I315" s="6" t="str">
        <f>IF('[1]TCE - ANEXO IV - Preencher'!K324="","",'[1]TCE - ANEXO IV - Preencher'!K324)</f>
        <v>31/10/2024</v>
      </c>
      <c r="J315" s="5" t="str">
        <f>'[1]TCE - ANEXO IV - Preencher'!L324</f>
        <v>35241001513946000114550030031064171032020690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750</v>
      </c>
    </row>
    <row r="316" spans="1:12" s="8" customFormat="1" ht="19.5" customHeight="1" x14ac:dyDescent="0.2">
      <c r="A316" s="3">
        <f>IFERROR(VLOOKUP(B316,'[1]DADOS (OCULTAR)'!$Q$3:$S$136,3,0),"")</f>
        <v>9039744002723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>01.513.946/0001-14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003106418</v>
      </c>
      <c r="I316" s="6" t="str">
        <f>IF('[1]TCE - ANEXO IV - Preencher'!K325="","",'[1]TCE - ANEXO IV - Preencher'!K325)</f>
        <v>31/10/2024</v>
      </c>
      <c r="J316" s="5" t="str">
        <f>'[1]TCE - ANEXO IV - Preencher'!L325</f>
        <v>35241001513946000114550030031064181032020701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375</v>
      </c>
    </row>
    <row r="317" spans="1:12" s="8" customFormat="1" ht="19.5" customHeight="1" x14ac:dyDescent="0.2">
      <c r="A317" s="3">
        <f>IFERROR(VLOOKUP(B317,'[1]DADOS (OCULTAR)'!$Q$3:$S$136,3,0),"")</f>
        <v>9039744002723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>01.513.946/0001-14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003106502</v>
      </c>
      <c r="I317" s="6" t="str">
        <f>IF('[1]TCE - ANEXO IV - Preencher'!K326="","",'[1]TCE - ANEXO IV - Preencher'!K326)</f>
        <v>31/10/2024</v>
      </c>
      <c r="J317" s="5" t="str">
        <f>'[1]TCE - ANEXO IV - Preencher'!L326</f>
        <v>35241001513946000114550030031065021032021606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375</v>
      </c>
    </row>
    <row r="318" spans="1:12" s="8" customFormat="1" ht="19.5" customHeight="1" x14ac:dyDescent="0.2">
      <c r="A318" s="3">
        <f>IFERROR(VLOOKUP(B318,'[1]DADOS (OCULTAR)'!$Q$3:$S$136,3,0),"")</f>
        <v>9039744002723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>01.513.946/0001-14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003106503</v>
      </c>
      <c r="I318" s="6" t="str">
        <f>IF('[1]TCE - ANEXO IV - Preencher'!K327="","",'[1]TCE - ANEXO IV - Preencher'!K327)</f>
        <v>31/10/2024</v>
      </c>
      <c r="J318" s="5" t="str">
        <f>'[1]TCE - ANEXO IV - Preencher'!L327</f>
        <v>35241001513946000114550030031065031032021611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375</v>
      </c>
    </row>
    <row r="319" spans="1:12" s="8" customFormat="1" ht="19.5" customHeight="1" x14ac:dyDescent="0.2">
      <c r="A319" s="3">
        <f>IFERROR(VLOOKUP(B319,'[1]DADOS (OCULTAR)'!$Q$3:$S$136,3,0),"")</f>
        <v>9039744002723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>07.666.057/0001-73</v>
      </c>
      <c r="E319" s="5" t="str">
        <f>'[1]TCE - ANEXO IV - Preencher'!G328</f>
        <v>CARDIOMEDH PRODUTOS MEDICOS LTDA-EPP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000179908</v>
      </c>
      <c r="I319" s="6" t="str">
        <f>IF('[1]TCE - ANEXO IV - Preencher'!K328="","",'[1]TCE - ANEXO IV - Preencher'!K328)</f>
        <v>02/10/2024</v>
      </c>
      <c r="J319" s="5" t="str">
        <f>'[1]TCE - ANEXO IV - Preencher'!L328</f>
        <v>28241007666057000173550020001799081569578773</v>
      </c>
      <c r="K319" s="5" t="str">
        <f>IF(F319="B",LEFT('[1]TCE - ANEXO IV - Preencher'!M328,2),IF(F319="S",LEFT('[1]TCE - ANEXO IV - Preencher'!M328,7),IF('[1]TCE - ANEXO IV - Preencher'!H328="","")))</f>
        <v>28</v>
      </c>
      <c r="L319" s="7">
        <f>'[1]TCE - ANEXO IV - Preencher'!N328</f>
        <v>613.89</v>
      </c>
    </row>
    <row r="320" spans="1:12" s="8" customFormat="1" ht="19.5" customHeight="1" x14ac:dyDescent="0.2">
      <c r="A320" s="3">
        <f>IFERROR(VLOOKUP(B320,'[1]DADOS (OCULTAR)'!$Q$3:$S$136,3,0),"")</f>
        <v>9039744002723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>07.666.057/0001-73</v>
      </c>
      <c r="E320" s="5" t="str">
        <f>'[1]TCE - ANEXO IV - Preencher'!G329</f>
        <v>CARDIOMEDH PRODUTOS MEDICOS LTDA-EPP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000181682</v>
      </c>
      <c r="I320" s="6" t="str">
        <f>IF('[1]TCE - ANEXO IV - Preencher'!K329="","",'[1]TCE - ANEXO IV - Preencher'!K329)</f>
        <v>14/10/2024</v>
      </c>
      <c r="J320" s="5" t="str">
        <f>'[1]TCE - ANEXO IV - Preencher'!L329</f>
        <v>28241007666057000173550020001816821738330313</v>
      </c>
      <c r="K320" s="5" t="str">
        <f>IF(F320="B",LEFT('[1]TCE - ANEXO IV - Preencher'!M329,2),IF(F320="S",LEFT('[1]TCE - ANEXO IV - Preencher'!M329,7),IF('[1]TCE - ANEXO IV - Preencher'!H329="","")))</f>
        <v>28</v>
      </c>
      <c r="L320" s="7">
        <f>'[1]TCE - ANEXO IV - Preencher'!N329</f>
        <v>4076.3</v>
      </c>
    </row>
    <row r="321" spans="1:12" s="8" customFormat="1" ht="19.5" customHeight="1" x14ac:dyDescent="0.2">
      <c r="A321" s="3">
        <f>IFERROR(VLOOKUP(B321,'[1]DADOS (OCULTAR)'!$Q$3:$S$136,3,0),"")</f>
        <v>9039744002723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>07.666.057/0001-73</v>
      </c>
      <c r="E321" s="5" t="str">
        <f>'[1]TCE - ANEXO IV - Preencher'!G330</f>
        <v>CARDIOMEDH PRODUTOS MEDICOS LTDA-EPP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000182131</v>
      </c>
      <c r="I321" s="6" t="str">
        <f>IF('[1]TCE - ANEXO IV - Preencher'!K330="","",'[1]TCE - ANEXO IV - Preencher'!K330)</f>
        <v>16/10/2024</v>
      </c>
      <c r="J321" s="5" t="str">
        <f>'[1]TCE - ANEXO IV - Preencher'!L330</f>
        <v>28241007666057000173550020001821311520615035</v>
      </c>
      <c r="K321" s="5" t="str">
        <f>IF(F321="B",LEFT('[1]TCE - ANEXO IV - Preencher'!M330,2),IF(F321="S",LEFT('[1]TCE - ANEXO IV - Preencher'!M330,7),IF('[1]TCE - ANEXO IV - Preencher'!H330="","")))</f>
        <v>28</v>
      </c>
      <c r="L321" s="7">
        <f>'[1]TCE - ANEXO IV - Preencher'!N330</f>
        <v>6576.3</v>
      </c>
    </row>
    <row r="322" spans="1:12" s="8" customFormat="1" ht="19.5" customHeight="1" x14ac:dyDescent="0.2">
      <c r="A322" s="3">
        <f>IFERROR(VLOOKUP(B322,'[1]DADOS (OCULTAR)'!$Q$3:$S$136,3,0),"")</f>
        <v>9039744002723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>07.666.057/0001-73</v>
      </c>
      <c r="E322" s="5" t="str">
        <f>'[1]TCE - ANEXO IV - Preencher'!G331</f>
        <v>CARDIOMEDH PRODUTOS MEDICOS LTDA-EPP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000182134</v>
      </c>
      <c r="I322" s="6" t="str">
        <f>IF('[1]TCE - ANEXO IV - Preencher'!K331="","",'[1]TCE - ANEXO IV - Preencher'!K331)</f>
        <v>16/10/2024</v>
      </c>
      <c r="J322" s="5" t="str">
        <f>'[1]TCE - ANEXO IV - Preencher'!L331</f>
        <v>28241007666057000173550020001821341229893352</v>
      </c>
      <c r="K322" s="5" t="str">
        <f>IF(F322="B",LEFT('[1]TCE - ANEXO IV - Preencher'!M331,2),IF(F322="S",LEFT('[1]TCE - ANEXO IV - Preencher'!M331,7),IF('[1]TCE - ANEXO IV - Preencher'!H331="","")))</f>
        <v>28</v>
      </c>
      <c r="L322" s="7">
        <f>'[1]TCE - ANEXO IV - Preencher'!N331</f>
        <v>4076.3</v>
      </c>
    </row>
    <row r="323" spans="1:12" s="8" customFormat="1" ht="19.5" customHeight="1" x14ac:dyDescent="0.2">
      <c r="A323" s="3">
        <f>IFERROR(VLOOKUP(B323,'[1]DADOS (OCULTAR)'!$Q$3:$S$136,3,0),"")</f>
        <v>9039744002723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>21.217.564/0001-50</v>
      </c>
      <c r="E323" s="5" t="str">
        <f>'[1]TCE - ANEXO IV - Preencher'!G332</f>
        <v>EMBRYO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000014675</v>
      </c>
      <c r="I323" s="6" t="str">
        <f>IF('[1]TCE - ANEXO IV - Preencher'!K332="","",'[1]TCE - ANEXO IV - Preencher'!K332)</f>
        <v>04/10/2024</v>
      </c>
      <c r="J323" s="5" t="str">
        <f>'[1]TCE - ANEXO IV - Preencher'!L332</f>
        <v>31241021217564000150550010000146751246301630</v>
      </c>
      <c r="K323" s="5" t="str">
        <f>IF(F323="B",LEFT('[1]TCE - ANEXO IV - Preencher'!M332,2),IF(F323="S",LEFT('[1]TCE - ANEXO IV - Preencher'!M332,7),IF('[1]TCE - ANEXO IV - Preencher'!H332="","")))</f>
        <v>31</v>
      </c>
      <c r="L323" s="7">
        <f>'[1]TCE - ANEXO IV - Preencher'!N332</f>
        <v>3034.5</v>
      </c>
    </row>
    <row r="324" spans="1:12" s="8" customFormat="1" ht="19.5" customHeight="1" x14ac:dyDescent="0.2">
      <c r="A324" s="3">
        <f>IFERROR(VLOOKUP(B324,'[1]DADOS (OCULTAR)'!$Q$3:$S$136,3,0),"")</f>
        <v>9039744002723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>21.217.564/0001-50</v>
      </c>
      <c r="E324" s="5" t="str">
        <f>'[1]TCE - ANEXO IV - Preencher'!G333</f>
        <v>EMBRYO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000014677</v>
      </c>
      <c r="I324" s="6" t="str">
        <f>IF('[1]TCE - ANEXO IV - Preencher'!K333="","",'[1]TCE - ANEXO IV - Preencher'!K333)</f>
        <v>04/10/2024</v>
      </c>
      <c r="J324" s="5" t="str">
        <f>'[1]TCE - ANEXO IV - Preencher'!L333</f>
        <v>31241021217564000150550010000146771189762500</v>
      </c>
      <c r="K324" s="5" t="str">
        <f>IF(F324="B",LEFT('[1]TCE - ANEXO IV - Preencher'!M333,2),IF(F324="S",LEFT('[1]TCE - ANEXO IV - Preencher'!M333,7),IF('[1]TCE - ANEXO IV - Preencher'!H333="","")))</f>
        <v>31</v>
      </c>
      <c r="L324" s="7">
        <f>'[1]TCE - ANEXO IV - Preencher'!N333</f>
        <v>2650</v>
      </c>
    </row>
    <row r="325" spans="1:12" s="8" customFormat="1" ht="19.5" customHeight="1" x14ac:dyDescent="0.2">
      <c r="A325" s="3">
        <f>IFERROR(VLOOKUP(B325,'[1]DADOS (OCULTAR)'!$Q$3:$S$136,3,0),"")</f>
        <v>9039744002723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>21.217.564/0001-50</v>
      </c>
      <c r="E325" s="5" t="str">
        <f>'[1]TCE - ANEXO IV - Preencher'!G334</f>
        <v>EMBRYO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000014780</v>
      </c>
      <c r="I325" s="6" t="str">
        <f>IF('[1]TCE - ANEXO IV - Preencher'!K334="","",'[1]TCE - ANEXO IV - Preencher'!K334)</f>
        <v>15/10/2024</v>
      </c>
      <c r="J325" s="5" t="str">
        <f>'[1]TCE - ANEXO IV - Preencher'!L334</f>
        <v>31241021217564000150550010000147801138691223</v>
      </c>
      <c r="K325" s="5" t="str">
        <f>IF(F325="B",LEFT('[1]TCE - ANEXO IV - Preencher'!M334,2),IF(F325="S",LEFT('[1]TCE - ANEXO IV - Preencher'!M334,7),IF('[1]TCE - ANEXO IV - Preencher'!H334="","")))</f>
        <v>31</v>
      </c>
      <c r="L325" s="7">
        <f>'[1]TCE - ANEXO IV - Preencher'!N334</f>
        <v>2650</v>
      </c>
    </row>
    <row r="326" spans="1:12" s="8" customFormat="1" ht="19.5" customHeight="1" x14ac:dyDescent="0.2">
      <c r="A326" s="3">
        <f>IFERROR(VLOOKUP(B326,'[1]DADOS (OCULTAR)'!$Q$3:$S$136,3,0),"")</f>
        <v>9039744002723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>21.217.564/0001-50</v>
      </c>
      <c r="E326" s="5" t="str">
        <f>'[1]TCE - ANEXO IV - Preencher'!G335</f>
        <v>EMBRYO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000014811</v>
      </c>
      <c r="I326" s="6" t="str">
        <f>IF('[1]TCE - ANEXO IV - Preencher'!K335="","",'[1]TCE - ANEXO IV - Preencher'!K335)</f>
        <v>17/10/2024</v>
      </c>
      <c r="J326" s="5" t="str">
        <f>'[1]TCE - ANEXO IV - Preencher'!L335</f>
        <v>31241021217564000150550010000148111326284700</v>
      </c>
      <c r="K326" s="5" t="str">
        <f>IF(F326="B",LEFT('[1]TCE - ANEXO IV - Preencher'!M335,2),IF(F326="S",LEFT('[1]TCE - ANEXO IV - Preencher'!M335,7),IF('[1]TCE - ANEXO IV - Preencher'!H335="","")))</f>
        <v>31</v>
      </c>
      <c r="L326" s="7">
        <f>'[1]TCE - ANEXO IV - Preencher'!N335</f>
        <v>2650</v>
      </c>
    </row>
    <row r="327" spans="1:12" s="8" customFormat="1" ht="19.5" customHeight="1" x14ac:dyDescent="0.2">
      <c r="A327" s="3">
        <f>IFERROR(VLOOKUP(B327,'[1]DADOS (OCULTAR)'!$Q$3:$S$136,3,0),"")</f>
        <v>9039744002723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>21.217.564/0001-50</v>
      </c>
      <c r="E327" s="5" t="str">
        <f>'[1]TCE - ANEXO IV - Preencher'!G336</f>
        <v>EMBRYO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000014813</v>
      </c>
      <c r="I327" s="6" t="str">
        <f>IF('[1]TCE - ANEXO IV - Preencher'!K336="","",'[1]TCE - ANEXO IV - Preencher'!K336)</f>
        <v>17/10/2024</v>
      </c>
      <c r="J327" s="5" t="str">
        <f>'[1]TCE - ANEXO IV - Preencher'!L336</f>
        <v>31241021217564000150550010000148131220082378</v>
      </c>
      <c r="K327" s="5" t="str">
        <f>IF(F327="B",LEFT('[1]TCE - ANEXO IV - Preencher'!M336,2),IF(F327="S",LEFT('[1]TCE - ANEXO IV - Preencher'!M336,7),IF('[1]TCE - ANEXO IV - Preencher'!H336="","")))</f>
        <v>31</v>
      </c>
      <c r="L327" s="7">
        <f>'[1]TCE - ANEXO IV - Preencher'!N336</f>
        <v>2650</v>
      </c>
    </row>
    <row r="328" spans="1:12" s="8" customFormat="1" ht="19.5" customHeight="1" x14ac:dyDescent="0.2">
      <c r="A328" s="3">
        <f>IFERROR(VLOOKUP(B328,'[1]DADOS (OCULTAR)'!$Q$3:$S$136,3,0),"")</f>
        <v>9039744002723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>21.217.564/0001-50</v>
      </c>
      <c r="E328" s="5" t="str">
        <f>'[1]TCE - ANEXO IV - Preencher'!G337</f>
        <v>EMBRYO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000014896</v>
      </c>
      <c r="I328" s="6" t="str">
        <f>IF('[1]TCE - ANEXO IV - Preencher'!K337="","",'[1]TCE - ANEXO IV - Preencher'!K337)</f>
        <v>24/10/2024</v>
      </c>
      <c r="J328" s="5" t="str">
        <f>'[1]TCE - ANEXO IV - Preencher'!L337</f>
        <v>31241021217564000150550010000148961321731102</v>
      </c>
      <c r="K328" s="5" t="str">
        <f>IF(F328="B",LEFT('[1]TCE - ANEXO IV - Preencher'!M337,2),IF(F328="S",LEFT('[1]TCE - ANEXO IV - Preencher'!M337,7),IF('[1]TCE - ANEXO IV - Preencher'!H337="","")))</f>
        <v>31</v>
      </c>
      <c r="L328" s="7">
        <f>'[1]TCE - ANEXO IV - Preencher'!N337</f>
        <v>2650</v>
      </c>
    </row>
    <row r="329" spans="1:12" s="8" customFormat="1" ht="19.5" customHeight="1" x14ac:dyDescent="0.2">
      <c r="A329" s="3">
        <f>IFERROR(VLOOKUP(B329,'[1]DADOS (OCULTAR)'!$Q$3:$S$136,3,0),"")</f>
        <v>9039744002723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>21.217.564/0001-50</v>
      </c>
      <c r="E329" s="5" t="str">
        <f>'[1]TCE - ANEXO IV - Preencher'!G338</f>
        <v>EMBRYO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000014897</v>
      </c>
      <c r="I329" s="6" t="str">
        <f>IF('[1]TCE - ANEXO IV - Preencher'!K338="","",'[1]TCE - ANEXO IV - Preencher'!K338)</f>
        <v>24/10/2024</v>
      </c>
      <c r="J329" s="5" t="str">
        <f>'[1]TCE - ANEXO IV - Preencher'!L338</f>
        <v>31241021217564000150550010000148971650028735</v>
      </c>
      <c r="K329" s="5" t="str">
        <f>IF(F329="B",LEFT('[1]TCE - ANEXO IV - Preencher'!M338,2),IF(F329="S",LEFT('[1]TCE - ANEXO IV - Preencher'!M338,7),IF('[1]TCE - ANEXO IV - Preencher'!H338="","")))</f>
        <v>31</v>
      </c>
      <c r="L329" s="7">
        <f>'[1]TCE - ANEXO IV - Preencher'!N338</f>
        <v>5684.5</v>
      </c>
    </row>
    <row r="330" spans="1:12" s="8" customFormat="1" ht="19.5" customHeight="1" x14ac:dyDescent="0.2">
      <c r="A330" s="3">
        <f>IFERROR(VLOOKUP(B330,'[1]DADOS (OCULTAR)'!$Q$3:$S$136,3,0),"")</f>
        <v>9039744002723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>21.217.564/0001-50</v>
      </c>
      <c r="E330" s="5" t="str">
        <f>'[1]TCE - ANEXO IV - Preencher'!G339</f>
        <v>EMBRYO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000014898</v>
      </c>
      <c r="I330" s="6" t="str">
        <f>IF('[1]TCE - ANEXO IV - Preencher'!K339="","",'[1]TCE - ANEXO IV - Preencher'!K339)</f>
        <v>24/10/2024</v>
      </c>
      <c r="J330" s="5" t="str">
        <f>'[1]TCE - ANEXO IV - Preencher'!L339</f>
        <v>31241021217564000150550010000148981138851484</v>
      </c>
      <c r="K330" s="5" t="str">
        <f>IF(F330="B",LEFT('[1]TCE - ANEXO IV - Preencher'!M339,2),IF(F330="S",LEFT('[1]TCE - ANEXO IV - Preencher'!M339,7),IF('[1]TCE - ANEXO IV - Preencher'!H339="","")))</f>
        <v>31</v>
      </c>
      <c r="L330" s="7">
        <f>'[1]TCE - ANEXO IV - Preencher'!N339</f>
        <v>3034.5</v>
      </c>
    </row>
    <row r="331" spans="1:12" s="8" customFormat="1" ht="19.5" customHeight="1" x14ac:dyDescent="0.2">
      <c r="A331" s="3">
        <f>IFERROR(VLOOKUP(B331,'[1]DADOS (OCULTAR)'!$Q$3:$S$136,3,0),"")</f>
        <v>9039744002723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>21.217.564/0001-50</v>
      </c>
      <c r="E331" s="5" t="str">
        <f>'[1]TCE - ANEXO IV - Preencher'!G340</f>
        <v>EMBRYO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000014904</v>
      </c>
      <c r="I331" s="6" t="str">
        <f>IF('[1]TCE - ANEXO IV - Preencher'!K340="","",'[1]TCE - ANEXO IV - Preencher'!K340)</f>
        <v>25/10/2024</v>
      </c>
      <c r="J331" s="5" t="str">
        <f>'[1]TCE - ANEXO IV - Preencher'!L340</f>
        <v>31241021217564000150550010000149041219512999</v>
      </c>
      <c r="K331" s="5" t="str">
        <f>IF(F331="B",LEFT('[1]TCE - ANEXO IV - Preencher'!M340,2),IF(F331="S",LEFT('[1]TCE - ANEXO IV - Preencher'!M340,7),IF('[1]TCE - ANEXO IV - Preencher'!H340="","")))</f>
        <v>31</v>
      </c>
      <c r="L331" s="7">
        <f>'[1]TCE - ANEXO IV - Preencher'!N340</f>
        <v>3034.5</v>
      </c>
    </row>
    <row r="332" spans="1:12" s="8" customFormat="1" ht="19.5" customHeight="1" x14ac:dyDescent="0.2">
      <c r="A332" s="3">
        <f>IFERROR(VLOOKUP(B332,'[1]DADOS (OCULTAR)'!$Q$3:$S$136,3,0),"")</f>
        <v>9039744002723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>21.217.564/0001-50</v>
      </c>
      <c r="E332" s="5" t="str">
        <f>'[1]TCE - ANEXO IV - Preencher'!G341</f>
        <v>EMBRYO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000014959</v>
      </c>
      <c r="I332" s="6" t="str">
        <f>IF('[1]TCE - ANEXO IV - Preencher'!K341="","",'[1]TCE - ANEXO IV - Preencher'!K341)</f>
        <v>31/10/2024</v>
      </c>
      <c r="J332" s="5" t="str">
        <f>'[1]TCE - ANEXO IV - Preencher'!L341</f>
        <v>31241021217564000150550010000149591127742155</v>
      </c>
      <c r="K332" s="5" t="str">
        <f>IF(F332="B",LEFT('[1]TCE - ANEXO IV - Preencher'!M341,2),IF(F332="S",LEFT('[1]TCE - ANEXO IV - Preencher'!M341,7),IF('[1]TCE - ANEXO IV - Preencher'!H341="","")))</f>
        <v>31</v>
      </c>
      <c r="L332" s="7">
        <f>'[1]TCE - ANEXO IV - Preencher'!N341</f>
        <v>3034.5</v>
      </c>
    </row>
    <row r="333" spans="1:12" s="8" customFormat="1" ht="19.5" customHeight="1" x14ac:dyDescent="0.2">
      <c r="A333" s="3">
        <f>IFERROR(VLOOKUP(B333,'[1]DADOS (OCULTAR)'!$Q$3:$S$136,3,0),"")</f>
        <v>9039744002723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>21.217.564/0001-50</v>
      </c>
      <c r="E333" s="5" t="str">
        <f>'[1]TCE - ANEXO IV - Preencher'!G342</f>
        <v>EMBRYO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000014960</v>
      </c>
      <c r="I333" s="6" t="str">
        <f>IF('[1]TCE - ANEXO IV - Preencher'!K342="","",'[1]TCE - ANEXO IV - Preencher'!K342)</f>
        <v>31/10/2024</v>
      </c>
      <c r="J333" s="5" t="str">
        <f>'[1]TCE - ANEXO IV - Preencher'!L342</f>
        <v>31241021217564000150550010000149601280781057</v>
      </c>
      <c r="K333" s="5" t="str">
        <f>IF(F333="B",LEFT('[1]TCE - ANEXO IV - Preencher'!M342,2),IF(F333="S",LEFT('[1]TCE - ANEXO IV - Preencher'!M342,7),IF('[1]TCE - ANEXO IV - Preencher'!H342="","")))</f>
        <v>31</v>
      </c>
      <c r="L333" s="7">
        <f>'[1]TCE - ANEXO IV - Preencher'!N342</f>
        <v>2650</v>
      </c>
    </row>
    <row r="334" spans="1:12" s="8" customFormat="1" ht="19.5" customHeight="1" x14ac:dyDescent="0.2">
      <c r="A334" s="3">
        <f>IFERROR(VLOOKUP(B334,'[1]DADOS (OCULTAR)'!$Q$3:$S$136,3,0),"")</f>
        <v>9039744002723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04.237.235/0001-52</v>
      </c>
      <c r="E334" s="5" t="str">
        <f>'[1]TCE - ANEXO IV - Preencher'!G343</f>
        <v>ENDOCENTER COMERCIAL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000119852</v>
      </c>
      <c r="I334" s="6" t="str">
        <f>IF('[1]TCE - ANEXO IV - Preencher'!K343="","",'[1]TCE - ANEXO IV - Preencher'!K343)</f>
        <v>02/10/2024</v>
      </c>
      <c r="J334" s="5" t="str">
        <f>'[1]TCE - ANEXO IV - Preencher'!L343</f>
        <v>26241004237235000152550010001198521121876006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2034.5</v>
      </c>
    </row>
    <row r="335" spans="1:12" s="8" customFormat="1" ht="19.5" customHeight="1" x14ac:dyDescent="0.2">
      <c r="A335" s="3">
        <f>IFERROR(VLOOKUP(B335,'[1]DADOS (OCULTAR)'!$Q$3:$S$136,3,0),"")</f>
        <v>9039744002723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04.237.235/0001-52</v>
      </c>
      <c r="E335" s="5" t="str">
        <f>'[1]TCE - ANEXO IV - Preencher'!G344</f>
        <v>ENDOCENTER COMERCIAL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000119853</v>
      </c>
      <c r="I335" s="6" t="str">
        <f>IF('[1]TCE - ANEXO IV - Preencher'!K344="","",'[1]TCE - ANEXO IV - Preencher'!K344)</f>
        <v>02/10/2024</v>
      </c>
      <c r="J335" s="5" t="str">
        <f>'[1]TCE - ANEXO IV - Preencher'!L344</f>
        <v>26241004237235000152550010001198531121877000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3580</v>
      </c>
    </row>
    <row r="336" spans="1:12" s="8" customFormat="1" ht="19.5" customHeight="1" x14ac:dyDescent="0.2">
      <c r="A336" s="3">
        <f>IFERROR(VLOOKUP(B336,'[1]DADOS (OCULTAR)'!$Q$3:$S$136,3,0),"")</f>
        <v>9039744002723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04.237.235/0001-52</v>
      </c>
      <c r="E336" s="5" t="str">
        <f>'[1]TCE - ANEXO IV - Preencher'!G345</f>
        <v>ENDOCENTER COMERCIAL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000120049</v>
      </c>
      <c r="I336" s="6" t="str">
        <f>IF('[1]TCE - ANEXO IV - Preencher'!K345="","",'[1]TCE - ANEXO IV - Preencher'!K345)</f>
        <v>14/10/2024</v>
      </c>
      <c r="J336" s="5" t="str">
        <f>'[1]TCE - ANEXO IV - Preencher'!L345</f>
        <v>26241004237235000152550010001200491122073008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3580</v>
      </c>
    </row>
    <row r="337" spans="1:12" s="8" customFormat="1" ht="19.5" customHeight="1" x14ac:dyDescent="0.2">
      <c r="A337" s="3">
        <f>IFERROR(VLOOKUP(B337,'[1]DADOS (OCULTAR)'!$Q$3:$S$136,3,0),"")</f>
        <v>9039744002723</v>
      </c>
      <c r="B337" s="4" t="str">
        <f>'[1]TCE - ANEXO IV - Preencher'!C346</f>
        <v>HOSPITAL PELÓPIDAS SILVEIRA - CG Nº 017/2022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04.237.235/0001-52</v>
      </c>
      <c r="E337" s="5" t="str">
        <f>'[1]TCE - ANEXO IV - Preencher'!G346</f>
        <v>ENDOCENTER COMERCIAL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000120113</v>
      </c>
      <c r="I337" s="6" t="str">
        <f>IF('[1]TCE - ANEXO IV - Preencher'!K346="","",'[1]TCE - ANEXO IV - Preencher'!K346)</f>
        <v>17/10/2024</v>
      </c>
      <c r="J337" s="5" t="str">
        <f>'[1]TCE - ANEXO IV - Preencher'!L346</f>
        <v>26241004237235000152550010001201131122137009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2034.5</v>
      </c>
    </row>
    <row r="338" spans="1:12" s="8" customFormat="1" ht="19.5" customHeight="1" x14ac:dyDescent="0.2">
      <c r="A338" s="3">
        <f>IFERROR(VLOOKUP(B338,'[1]DADOS (OCULTAR)'!$Q$3:$S$136,3,0),"")</f>
        <v>9039744002723</v>
      </c>
      <c r="B338" s="4" t="str">
        <f>'[1]TCE - ANEXO IV - Preencher'!C347</f>
        <v>HOSPITAL PELÓPIDAS SILVEIRA - CG Nº 017/2022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04.237.235/0001-52</v>
      </c>
      <c r="E338" s="5" t="str">
        <f>'[1]TCE - ANEXO IV - Preencher'!G347</f>
        <v>ENDOCENTER COMERCIAL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000120256</v>
      </c>
      <c r="I338" s="6" t="str">
        <f>IF('[1]TCE - ANEXO IV - Preencher'!K347="","",'[1]TCE - ANEXO IV - Preencher'!K347)</f>
        <v>23/10/2024</v>
      </c>
      <c r="J338" s="5" t="str">
        <f>'[1]TCE - ANEXO IV - Preencher'!L347</f>
        <v>26241004237235000152550010001202561122280009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3600</v>
      </c>
    </row>
    <row r="339" spans="1:12" s="8" customFormat="1" ht="19.5" customHeight="1" x14ac:dyDescent="0.2">
      <c r="A339" s="3">
        <f>IFERROR(VLOOKUP(B339,'[1]DADOS (OCULTAR)'!$Q$3:$S$136,3,0),"")</f>
        <v>9039744002723</v>
      </c>
      <c r="B339" s="4" t="str">
        <f>'[1]TCE - ANEXO IV - Preencher'!C348</f>
        <v>HOSPITAL PELÓPIDAS SILVEIRA - CG Nº 017/2022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04.237.235/0001-52</v>
      </c>
      <c r="E339" s="5" t="str">
        <f>'[1]TCE - ANEXO IV - Preencher'!G348</f>
        <v>ENDOCENTER COMERCIAL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000120034</v>
      </c>
      <c r="I339" s="6" t="str">
        <f>IF('[1]TCE - ANEXO IV - Preencher'!K348="","",'[1]TCE - ANEXO IV - Preencher'!K348)</f>
        <v>11/10/2024</v>
      </c>
      <c r="J339" s="5" t="str">
        <f>'[1]TCE - ANEXO IV - Preencher'!L348</f>
        <v>26241004237235000152550010001200341122058006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2160</v>
      </c>
    </row>
    <row r="340" spans="1:12" s="8" customFormat="1" ht="19.5" customHeight="1" x14ac:dyDescent="0.2">
      <c r="A340" s="3">
        <f>IFERROR(VLOOKUP(B340,'[1]DADOS (OCULTAR)'!$Q$3:$S$136,3,0),"")</f>
        <v>9039744002723</v>
      </c>
      <c r="B340" s="4" t="str">
        <f>'[1]TCE - ANEXO IV - Preencher'!C349</f>
        <v>HOSPITAL PELÓPIDAS SILVEIRA - CG Nº 017/2022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04.237.235/0001-52</v>
      </c>
      <c r="E340" s="5" t="str">
        <f>'[1]TCE - ANEXO IV - Preencher'!G349</f>
        <v>ENDOCENTER COMERCIAL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000120429</v>
      </c>
      <c r="I340" s="6" t="str">
        <f>IF('[1]TCE - ANEXO IV - Preencher'!K349="","",'[1]TCE - ANEXO IV - Preencher'!K349)</f>
        <v>31/10/2024</v>
      </c>
      <c r="J340" s="5" t="str">
        <f>'[1]TCE - ANEXO IV - Preencher'!L349</f>
        <v>26241004237235000152550010001204291122453004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7160</v>
      </c>
    </row>
    <row r="341" spans="1:12" s="8" customFormat="1" ht="19.5" customHeight="1" x14ac:dyDescent="0.2">
      <c r="A341" s="3">
        <f>IFERROR(VLOOKUP(B341,'[1]DADOS (OCULTAR)'!$Q$3:$S$136,3,0),"")</f>
        <v>9039744002723</v>
      </c>
      <c r="B341" s="4" t="str">
        <f>'[1]TCE - ANEXO IV - Preencher'!C350</f>
        <v>HOSPITAL PELÓPIDAS SILVEIRA - CG Nº 017/2022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05.267.928/0001-50</v>
      </c>
      <c r="E341" s="5" t="str">
        <f>'[1]TCE - ANEXO IV - Preencher'!G350</f>
        <v>GOLDMEDIC PRODUTOS MEDICOS HOSPITALARES EIRELI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157729</v>
      </c>
      <c r="I341" s="6" t="str">
        <f>IF('[1]TCE - ANEXO IV - Preencher'!K350="","",'[1]TCE - ANEXO IV - Preencher'!K350)</f>
        <v>04/10/2024</v>
      </c>
      <c r="J341" s="5" t="str">
        <f>'[1]TCE - ANEXO IV - Preencher'!L350</f>
        <v>26241005267928000150550030001577291231771216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11550</v>
      </c>
    </row>
    <row r="342" spans="1:12" s="8" customFormat="1" ht="19.5" customHeight="1" x14ac:dyDescent="0.2">
      <c r="A342" s="3">
        <f>IFERROR(VLOOKUP(B342,'[1]DADOS (OCULTAR)'!$Q$3:$S$136,3,0),"")</f>
        <v>9039744002723</v>
      </c>
      <c r="B342" s="4" t="str">
        <f>'[1]TCE - ANEXO IV - Preencher'!C351</f>
        <v>HOSPITAL PELÓPIDAS SILVEIRA - CG Nº 017/2022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05.267.928/0001-50</v>
      </c>
      <c r="E342" s="5" t="str">
        <f>'[1]TCE - ANEXO IV - Preencher'!G351</f>
        <v>GOLDMEDIC PRODUTOS MEDICOS HOSPITALARES EIRELI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157731</v>
      </c>
      <c r="I342" s="6" t="str">
        <f>IF('[1]TCE - ANEXO IV - Preencher'!K351="","",'[1]TCE - ANEXO IV - Preencher'!K351)</f>
        <v>04/10/2024</v>
      </c>
      <c r="J342" s="5" t="str">
        <f>'[1]TCE - ANEXO IV - Preencher'!L351</f>
        <v>26241005267928000150550030001577311139725210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4962.41</v>
      </c>
    </row>
    <row r="343" spans="1:12" s="8" customFormat="1" ht="19.5" customHeight="1" x14ac:dyDescent="0.2">
      <c r="A343" s="3">
        <f>IFERROR(VLOOKUP(B343,'[1]DADOS (OCULTAR)'!$Q$3:$S$136,3,0),"")</f>
        <v>9039744002723</v>
      </c>
      <c r="B343" s="4" t="str">
        <f>'[1]TCE - ANEXO IV - Preencher'!C352</f>
        <v>HOSPITAL PELÓPIDAS SILVEIRA - CG Nº 017/2022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05.267.928/0001-50</v>
      </c>
      <c r="E343" s="5" t="str">
        <f>'[1]TCE - ANEXO IV - Preencher'!G352</f>
        <v>GOLDMEDIC PRODUTOS MEDICOS HOSPITALARES EIRELI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158243</v>
      </c>
      <c r="I343" s="6" t="str">
        <f>IF('[1]TCE - ANEXO IV - Preencher'!K352="","",'[1]TCE - ANEXO IV - Preencher'!K352)</f>
        <v>25/10/2024</v>
      </c>
      <c r="J343" s="5" t="str">
        <f>'[1]TCE - ANEXO IV - Preencher'!L352</f>
        <v>26241005267928000150550030001582431801142480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4200</v>
      </c>
    </row>
    <row r="344" spans="1:12" s="8" customFormat="1" ht="19.5" customHeight="1" x14ac:dyDescent="0.2">
      <c r="A344" s="3">
        <f>IFERROR(VLOOKUP(B344,'[1]DADOS (OCULTAR)'!$Q$3:$S$136,3,0),"")</f>
        <v>9039744002723</v>
      </c>
      <c r="B344" s="4" t="str">
        <f>'[1]TCE - ANEXO IV - Preencher'!C353</f>
        <v>HOSPITAL PELÓPIDAS SILVEIRA - CG Nº 017/2022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05.267.928/0001-50</v>
      </c>
      <c r="E344" s="5" t="str">
        <f>'[1]TCE - ANEXO IV - Preencher'!G353</f>
        <v>GOLDMEDIC PRODUTOS MEDICOS HOSPITALARES EIRELI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158244</v>
      </c>
      <c r="I344" s="6" t="str">
        <f>IF('[1]TCE - ANEXO IV - Preencher'!K353="","",'[1]TCE - ANEXO IV - Preencher'!K353)</f>
        <v>25/10/2024</v>
      </c>
      <c r="J344" s="5" t="str">
        <f>'[1]TCE - ANEXO IV - Preencher'!L353</f>
        <v>26241005267928000150550030001582441174230154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1500</v>
      </c>
    </row>
    <row r="345" spans="1:12" s="8" customFormat="1" ht="19.5" customHeight="1" x14ac:dyDescent="0.2">
      <c r="A345" s="3">
        <f>IFERROR(VLOOKUP(B345,'[1]DADOS (OCULTAR)'!$Q$3:$S$136,3,0),"")</f>
        <v>9039744002723</v>
      </c>
      <c r="B345" s="4" t="str">
        <f>'[1]TCE - ANEXO IV - Preencher'!C354</f>
        <v>HOSPITAL PELÓPIDAS SILVEIRA - CG Nº 017/2022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>05.267.928/0001-50</v>
      </c>
      <c r="E345" s="5" t="str">
        <f>'[1]TCE - ANEXO IV - Preencher'!G354</f>
        <v>GOLDMEDIC PRODUTOS MEDICOS HOSPITALARES EIRELI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158247</v>
      </c>
      <c r="I345" s="6" t="str">
        <f>IF('[1]TCE - ANEXO IV - Preencher'!K354="","",'[1]TCE - ANEXO IV - Preencher'!K354)</f>
        <v>25/10/2024</v>
      </c>
      <c r="J345" s="5" t="str">
        <f>'[1]TCE - ANEXO IV - Preencher'!L354</f>
        <v>26241005267928000150550030001582471246235990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5000</v>
      </c>
    </row>
    <row r="346" spans="1:12" s="8" customFormat="1" ht="19.5" customHeight="1" x14ac:dyDescent="0.2">
      <c r="A346" s="3">
        <f>IFERROR(VLOOKUP(B346,'[1]DADOS (OCULTAR)'!$Q$3:$S$136,3,0),"")</f>
        <v>9039744002723</v>
      </c>
      <c r="B346" s="4" t="str">
        <f>'[1]TCE - ANEXO IV - Preencher'!C355</f>
        <v>HOSPITAL PELÓPIDAS SILVEIRA - CG Nº 017/2022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05.267.928/0001-50</v>
      </c>
      <c r="E346" s="5" t="str">
        <f>'[1]TCE - ANEXO IV - Preencher'!G355</f>
        <v>GOLDMEDIC PRODUTOS MEDICOS HOSPITALARES EIRELI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158256</v>
      </c>
      <c r="I346" s="6" t="str">
        <f>IF('[1]TCE - ANEXO IV - Preencher'!K355="","",'[1]TCE - ANEXO IV - Preencher'!K355)</f>
        <v>25/10/2024</v>
      </c>
      <c r="J346" s="5" t="str">
        <f>'[1]TCE - ANEXO IV - Preencher'!L355</f>
        <v>26241005267928000150550030001582561214645725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9450</v>
      </c>
    </row>
    <row r="347" spans="1:12" s="8" customFormat="1" ht="19.5" customHeight="1" x14ac:dyDescent="0.2">
      <c r="A347" s="3">
        <f>IFERROR(VLOOKUP(B347,'[1]DADOS (OCULTAR)'!$Q$3:$S$136,3,0),"")</f>
        <v>9039744002723</v>
      </c>
      <c r="B347" s="4" t="str">
        <f>'[1]TCE - ANEXO IV - Preencher'!C356</f>
        <v>HOSPITAL PELÓPIDAS SILVEIRA - CG Nº 017/2022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11.668.411/0002-57</v>
      </c>
      <c r="E347" s="5" t="str">
        <f>'[1]TCE - ANEXO IV - Preencher'!G356</f>
        <v>LIFETRONIK MEDICAL IMPORTADORA E EXPORTADORA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000037509</v>
      </c>
      <c r="I347" s="6" t="str">
        <f>IF('[1]TCE - ANEXO IV - Preencher'!K356="","",'[1]TCE - ANEXO IV - Preencher'!K356)</f>
        <v>15/10/2024</v>
      </c>
      <c r="J347" s="5" t="str">
        <f>'[1]TCE - ANEXO IV - Preencher'!L356</f>
        <v>26241011668411000257550010000375091680616172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990</v>
      </c>
    </row>
    <row r="348" spans="1:12" s="8" customFormat="1" ht="19.5" customHeight="1" x14ac:dyDescent="0.2">
      <c r="A348" s="3">
        <f>IFERROR(VLOOKUP(B348,'[1]DADOS (OCULTAR)'!$Q$3:$S$136,3,0),"")</f>
        <v>9039744002723</v>
      </c>
      <c r="B348" s="4" t="str">
        <f>'[1]TCE - ANEXO IV - Preencher'!C357</f>
        <v>HOSPITAL PELÓPIDAS SILVEIRA - CG Nº 017/2022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11.668.411/0002-57</v>
      </c>
      <c r="E348" s="5" t="str">
        <f>'[1]TCE - ANEXO IV - Preencher'!G357</f>
        <v>LIFETRONIK MEDICAL IMPORTADORA E EXPORTADORA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000037695</v>
      </c>
      <c r="I348" s="6" t="str">
        <f>IF('[1]TCE - ANEXO IV - Preencher'!K357="","",'[1]TCE - ANEXO IV - Preencher'!K357)</f>
        <v>24/10/2024</v>
      </c>
      <c r="J348" s="5" t="str">
        <f>'[1]TCE - ANEXO IV - Preencher'!L357</f>
        <v>26241011668411000257550010000376951139745383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6460</v>
      </c>
    </row>
    <row r="349" spans="1:12" s="8" customFormat="1" ht="19.5" customHeight="1" x14ac:dyDescent="0.2">
      <c r="A349" s="3">
        <f>IFERROR(VLOOKUP(B349,'[1]DADOS (OCULTAR)'!$Q$3:$S$136,3,0),"")</f>
        <v>9039744002723</v>
      </c>
      <c r="B349" s="4" t="str">
        <f>'[1]TCE - ANEXO IV - Preencher'!C358</f>
        <v>HOSPITAL PELÓPIDAS SILVEIRA - CG Nº 017/2022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11.668.411/0002-57</v>
      </c>
      <c r="E349" s="5" t="str">
        <f>'[1]TCE - ANEXO IV - Preencher'!G358</f>
        <v>LIFETRONIK MEDICAL IMPORTADORA E EXPORTADORA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000037697</v>
      </c>
      <c r="I349" s="6" t="str">
        <f>IF('[1]TCE - ANEXO IV - Preencher'!K358="","",'[1]TCE - ANEXO IV - Preencher'!K358)</f>
        <v>24/10/2024</v>
      </c>
      <c r="J349" s="5" t="str">
        <f>'[1]TCE - ANEXO IV - Preencher'!L358</f>
        <v>26241011668411000257550010000376971102271285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4165</v>
      </c>
    </row>
    <row r="350" spans="1:12" s="8" customFormat="1" ht="19.5" customHeight="1" x14ac:dyDescent="0.2">
      <c r="A350" s="3">
        <f>IFERROR(VLOOKUP(B350,'[1]DADOS (OCULTAR)'!$Q$3:$S$136,3,0),"")</f>
        <v>9039744002723</v>
      </c>
      <c r="B350" s="4" t="str">
        <f>'[1]TCE - ANEXO IV - Preencher'!C359</f>
        <v>HOSPITAL PELÓPIDAS SILVEIRA - CG Nº 017/2022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11.668.411/0002-57</v>
      </c>
      <c r="E350" s="5" t="str">
        <f>'[1]TCE - ANEXO IV - Preencher'!G359</f>
        <v>LIFETRONIK MEDICAL IMPORTADORA E EXPORTADORA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000037795</v>
      </c>
      <c r="I350" s="6" t="str">
        <f>IF('[1]TCE - ANEXO IV - Preencher'!K359="","",'[1]TCE - ANEXO IV - Preencher'!K359)</f>
        <v>31/10/2024</v>
      </c>
      <c r="J350" s="5" t="str">
        <f>'[1]TCE - ANEXO IV - Preencher'!L359</f>
        <v>26241011668411000257550010000377951158912961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4165</v>
      </c>
    </row>
    <row r="351" spans="1:12" s="8" customFormat="1" ht="19.5" customHeight="1" x14ac:dyDescent="0.2">
      <c r="A351" s="3">
        <f>IFERROR(VLOOKUP(B351,'[1]DADOS (OCULTAR)'!$Q$3:$S$136,3,0),"")</f>
        <v>9039744002723</v>
      </c>
      <c r="B351" s="4" t="str">
        <f>'[1]TCE - ANEXO IV - Preencher'!C360</f>
        <v>HOSPITAL PELÓPIDAS SILVEIRA - CG Nº 017/2022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18.451.598/0001-09</v>
      </c>
      <c r="E351" s="5" t="str">
        <f>'[1]TCE - ANEXO IV - Preencher'!G360</f>
        <v>NORDESTE IMPLANTES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37079</v>
      </c>
      <c r="I351" s="6" t="str">
        <f>IF('[1]TCE - ANEXO IV - Preencher'!K360="","",'[1]TCE - ANEXO IV - Preencher'!K360)</f>
        <v>02/10/2024</v>
      </c>
      <c r="J351" s="5" t="str">
        <f>'[1]TCE - ANEXO IV - Preencher'!L360</f>
        <v>29241018451598000109550010000370791216131500</v>
      </c>
      <c r="K351" s="5" t="str">
        <f>IF(F351="B",LEFT('[1]TCE - ANEXO IV - Preencher'!M360,2),IF(F351="S",LEFT('[1]TCE - ANEXO IV - Preencher'!M360,7),IF('[1]TCE - ANEXO IV - Preencher'!H360="","")))</f>
        <v>29</v>
      </c>
      <c r="L351" s="7">
        <f>'[1]TCE - ANEXO IV - Preencher'!N360</f>
        <v>761.22</v>
      </c>
    </row>
    <row r="352" spans="1:12" s="8" customFormat="1" ht="19.5" customHeight="1" x14ac:dyDescent="0.2">
      <c r="A352" s="3">
        <f>IFERROR(VLOOKUP(B352,'[1]DADOS (OCULTAR)'!$Q$3:$S$136,3,0),"")</f>
        <v>9039744002723</v>
      </c>
      <c r="B352" s="4" t="str">
        <f>'[1]TCE - ANEXO IV - Preencher'!C361</f>
        <v>HOSPITAL PELÓPIDAS SILVEIRA - CG Nº 017/2022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18.451.598/0001-09</v>
      </c>
      <c r="E352" s="5" t="str">
        <f>'[1]TCE - ANEXO IV - Preencher'!G361</f>
        <v>NORDESTE IMPLANTES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37080</v>
      </c>
      <c r="I352" s="6" t="str">
        <f>IF('[1]TCE - ANEXO IV - Preencher'!K361="","",'[1]TCE - ANEXO IV - Preencher'!K361)</f>
        <v>02/10/2024</v>
      </c>
      <c r="J352" s="5" t="str">
        <f>'[1]TCE - ANEXO IV - Preencher'!L361</f>
        <v>29241018451598000109550010000370801793875209</v>
      </c>
      <c r="K352" s="5" t="str">
        <f>IF(F352="B",LEFT('[1]TCE - ANEXO IV - Preencher'!M361,2),IF(F352="S",LEFT('[1]TCE - ANEXO IV - Preencher'!M361,7),IF('[1]TCE - ANEXO IV - Preencher'!H361="","")))</f>
        <v>29</v>
      </c>
      <c r="L352" s="7">
        <f>'[1]TCE - ANEXO IV - Preencher'!N361</f>
        <v>945.04</v>
      </c>
    </row>
    <row r="353" spans="1:12" s="8" customFormat="1" ht="19.5" customHeight="1" x14ac:dyDescent="0.2">
      <c r="A353" s="3">
        <f>IFERROR(VLOOKUP(B353,'[1]DADOS (OCULTAR)'!$Q$3:$S$136,3,0),"")</f>
        <v>9039744002723</v>
      </c>
      <c r="B353" s="4" t="str">
        <f>'[1]TCE - ANEXO IV - Preencher'!C362</f>
        <v>HOSPITAL PELÓPIDAS SILVEIRA - CG Nº 017/2022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18.451.598/0001-09</v>
      </c>
      <c r="E353" s="5" t="str">
        <f>'[1]TCE - ANEXO IV - Preencher'!G362</f>
        <v>NORDESTE IMPLANTES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37082</v>
      </c>
      <c r="I353" s="6" t="str">
        <f>IF('[1]TCE - ANEXO IV - Preencher'!K362="","",'[1]TCE - ANEXO IV - Preencher'!K362)</f>
        <v>02/10/2024</v>
      </c>
      <c r="J353" s="5" t="str">
        <f>'[1]TCE - ANEXO IV - Preencher'!L362</f>
        <v>29241018451598000109550010000370821472084805</v>
      </c>
      <c r="K353" s="5" t="str">
        <f>IF(F353="B",LEFT('[1]TCE - ANEXO IV - Preencher'!M362,2),IF(F353="S",LEFT('[1]TCE - ANEXO IV - Preencher'!M362,7),IF('[1]TCE - ANEXO IV - Preencher'!H362="","")))</f>
        <v>29</v>
      </c>
      <c r="L353" s="7">
        <f>'[1]TCE - ANEXO IV - Preencher'!N362</f>
        <v>472.52</v>
      </c>
    </row>
    <row r="354" spans="1:12" s="8" customFormat="1" ht="19.5" customHeight="1" x14ac:dyDescent="0.2">
      <c r="A354" s="3">
        <f>IFERROR(VLOOKUP(B354,'[1]DADOS (OCULTAR)'!$Q$3:$S$136,3,0),"")</f>
        <v>9039744002723</v>
      </c>
      <c r="B354" s="4" t="str">
        <f>'[1]TCE - ANEXO IV - Preencher'!C363</f>
        <v>HOSPITAL PELÓPIDAS SILVEIRA - CG Nº 017/2022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18.451.598/0001-09</v>
      </c>
      <c r="E354" s="5" t="str">
        <f>'[1]TCE - ANEXO IV - Preencher'!G363</f>
        <v>NORDESTE IMPLANTES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37083</v>
      </c>
      <c r="I354" s="6" t="str">
        <f>IF('[1]TCE - ANEXO IV - Preencher'!K363="","",'[1]TCE - ANEXO IV - Preencher'!K363)</f>
        <v>02/10/2024</v>
      </c>
      <c r="J354" s="5" t="str">
        <f>'[1]TCE - ANEXO IV - Preencher'!L363</f>
        <v>29241018451598000109550010000370831700292536</v>
      </c>
      <c r="K354" s="5" t="str">
        <f>IF(F354="B",LEFT('[1]TCE - ANEXO IV - Preencher'!M363,2),IF(F354="S",LEFT('[1]TCE - ANEXO IV - Preencher'!M363,7),IF('[1]TCE - ANEXO IV - Preencher'!H363="","")))</f>
        <v>29</v>
      </c>
      <c r="L354" s="7">
        <f>'[1]TCE - ANEXO IV - Preencher'!N363</f>
        <v>472.52</v>
      </c>
    </row>
    <row r="355" spans="1:12" s="8" customFormat="1" ht="19.5" customHeight="1" x14ac:dyDescent="0.2">
      <c r="A355" s="3">
        <f>IFERROR(VLOOKUP(B355,'[1]DADOS (OCULTAR)'!$Q$3:$S$136,3,0),"")</f>
        <v>9039744002723</v>
      </c>
      <c r="B355" s="4" t="str">
        <f>'[1]TCE - ANEXO IV - Preencher'!C364</f>
        <v>HOSPITAL PELÓPIDAS SILVEIRA - CG Nº 017/2022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18.451.598/0001-09</v>
      </c>
      <c r="E355" s="5" t="str">
        <f>'[1]TCE - ANEXO IV - Preencher'!G364</f>
        <v>NORDESTE IMPLANTES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37084</v>
      </c>
      <c r="I355" s="6" t="str">
        <f>IF('[1]TCE - ANEXO IV - Preencher'!K364="","",'[1]TCE - ANEXO IV - Preencher'!K364)</f>
        <v>02/10/2024</v>
      </c>
      <c r="J355" s="5" t="str">
        <f>'[1]TCE - ANEXO IV - Preencher'!L364</f>
        <v>29241018451598000109550010000370841958700107</v>
      </c>
      <c r="K355" s="5" t="str">
        <f>IF(F355="B",LEFT('[1]TCE - ANEXO IV - Preencher'!M364,2),IF(F355="S",LEFT('[1]TCE - ANEXO IV - Preencher'!M364,7),IF('[1]TCE - ANEXO IV - Preencher'!H364="","")))</f>
        <v>29</v>
      </c>
      <c r="L355" s="7">
        <f>'[1]TCE - ANEXO IV - Preencher'!N364</f>
        <v>945.04</v>
      </c>
    </row>
    <row r="356" spans="1:12" s="8" customFormat="1" ht="19.5" customHeight="1" x14ac:dyDescent="0.2">
      <c r="A356" s="3">
        <f>IFERROR(VLOOKUP(B356,'[1]DADOS (OCULTAR)'!$Q$3:$S$136,3,0),"")</f>
        <v>9039744002723</v>
      </c>
      <c r="B356" s="4" t="str">
        <f>'[1]TCE - ANEXO IV - Preencher'!C365</f>
        <v>HOSPITAL PELÓPIDAS SILVEIRA - CG Nº 017/2022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18.451.598/0001-09</v>
      </c>
      <c r="E356" s="5" t="str">
        <f>'[1]TCE - ANEXO IV - Preencher'!G365</f>
        <v>NORDESTE IMPLANTES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37085</v>
      </c>
      <c r="I356" s="6" t="str">
        <f>IF('[1]TCE - ANEXO IV - Preencher'!K365="","",'[1]TCE - ANEXO IV - Preencher'!K365)</f>
        <v>02/10/2024</v>
      </c>
      <c r="J356" s="5" t="str">
        <f>'[1]TCE - ANEXO IV - Preencher'!L365</f>
        <v>29241018451598000109550010000370851064927224</v>
      </c>
      <c r="K356" s="5" t="str">
        <f>IF(F356="B",LEFT('[1]TCE - ANEXO IV - Preencher'!M365,2),IF(F356="S",LEFT('[1]TCE - ANEXO IV - Preencher'!M365,7),IF('[1]TCE - ANEXO IV - Preencher'!H365="","")))</f>
        <v>29</v>
      </c>
      <c r="L356" s="7">
        <f>'[1]TCE - ANEXO IV - Preencher'!N365</f>
        <v>472.52</v>
      </c>
    </row>
    <row r="357" spans="1:12" s="8" customFormat="1" ht="19.5" customHeight="1" x14ac:dyDescent="0.2">
      <c r="A357" s="3">
        <f>IFERROR(VLOOKUP(B357,'[1]DADOS (OCULTAR)'!$Q$3:$S$136,3,0),"")</f>
        <v>9039744002723</v>
      </c>
      <c r="B357" s="4" t="str">
        <f>'[1]TCE - ANEXO IV - Preencher'!C366</f>
        <v>HOSPITAL PELÓPIDAS SILVEIRA - CG Nº 017/2022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18.451.598/0001-09</v>
      </c>
      <c r="E357" s="5" t="str">
        <f>'[1]TCE - ANEXO IV - Preencher'!G366</f>
        <v>NORDESTE IMPLANTES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37086</v>
      </c>
      <c r="I357" s="6" t="str">
        <f>IF('[1]TCE - ANEXO IV - Preencher'!K366="","",'[1]TCE - ANEXO IV - Preencher'!K366)</f>
        <v>02/10/2024</v>
      </c>
      <c r="J357" s="5" t="str">
        <f>'[1]TCE - ANEXO IV - Preencher'!L366</f>
        <v>29241018451598000109550010000370861069716253</v>
      </c>
      <c r="K357" s="5" t="str">
        <f>IF(F357="B",LEFT('[1]TCE - ANEXO IV - Preencher'!M366,2),IF(F357="S",LEFT('[1]TCE - ANEXO IV - Preencher'!M366,7),IF('[1]TCE - ANEXO IV - Preencher'!H366="","")))</f>
        <v>29</v>
      </c>
      <c r="L357" s="7">
        <f>'[1]TCE - ANEXO IV - Preencher'!N366</f>
        <v>761.22</v>
      </c>
    </row>
    <row r="358" spans="1:12" s="8" customFormat="1" ht="19.5" customHeight="1" x14ac:dyDescent="0.2">
      <c r="A358" s="3">
        <f>IFERROR(VLOOKUP(B358,'[1]DADOS (OCULTAR)'!$Q$3:$S$136,3,0),"")</f>
        <v>9039744002723</v>
      </c>
      <c r="B358" s="4" t="str">
        <f>'[1]TCE - ANEXO IV - Preencher'!C367</f>
        <v>HOSPITAL PELÓPIDAS SILVEIRA - CG Nº 017/2022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18.451.598/0001-09</v>
      </c>
      <c r="E358" s="5" t="str">
        <f>'[1]TCE - ANEXO IV - Preencher'!G367</f>
        <v>NORDESTE IMPLANTES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37092</v>
      </c>
      <c r="I358" s="6" t="str">
        <f>IF('[1]TCE - ANEXO IV - Preencher'!K367="","",'[1]TCE - ANEXO IV - Preencher'!K367)</f>
        <v>02/10/2024</v>
      </c>
      <c r="J358" s="5" t="str">
        <f>'[1]TCE - ANEXO IV - Preencher'!L367</f>
        <v>29241018451598000109550010000370921474678199</v>
      </c>
      <c r="K358" s="5" t="str">
        <f>IF(F358="B",LEFT('[1]TCE - ANEXO IV - Preencher'!M367,2),IF(F358="S",LEFT('[1]TCE - ANEXO IV - Preencher'!M367,7),IF('[1]TCE - ANEXO IV - Preencher'!H367="","")))</f>
        <v>29</v>
      </c>
      <c r="L358" s="7">
        <f>'[1]TCE - ANEXO IV - Preencher'!N367</f>
        <v>472.52</v>
      </c>
    </row>
    <row r="359" spans="1:12" s="8" customFormat="1" ht="19.5" customHeight="1" x14ac:dyDescent="0.2">
      <c r="A359" s="3">
        <f>IFERROR(VLOOKUP(B359,'[1]DADOS (OCULTAR)'!$Q$3:$S$136,3,0),"")</f>
        <v>9039744002723</v>
      </c>
      <c r="B359" s="4" t="str">
        <f>'[1]TCE - ANEXO IV - Preencher'!C368</f>
        <v>HOSPITAL PELÓPIDAS SILVEIRA - CG Nº 017/2022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18.451.598/0001-09</v>
      </c>
      <c r="E359" s="5" t="str">
        <f>'[1]TCE - ANEXO IV - Preencher'!G368</f>
        <v>NORDESTE IMPLANTES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37093</v>
      </c>
      <c r="I359" s="6" t="str">
        <f>IF('[1]TCE - ANEXO IV - Preencher'!K368="","",'[1]TCE - ANEXO IV - Preencher'!K368)</f>
        <v>02/10/2024</v>
      </c>
      <c r="J359" s="5" t="str">
        <f>'[1]TCE - ANEXO IV - Preencher'!L368</f>
        <v>29241018451598000109550010000370931492041439</v>
      </c>
      <c r="K359" s="5" t="str">
        <f>IF(F359="B",LEFT('[1]TCE - ANEXO IV - Preencher'!M368,2),IF(F359="S",LEFT('[1]TCE - ANEXO IV - Preencher'!M368,7),IF('[1]TCE - ANEXO IV - Preencher'!H368="","")))</f>
        <v>29</v>
      </c>
      <c r="L359" s="7">
        <f>'[1]TCE - ANEXO IV - Preencher'!N368</f>
        <v>761.22</v>
      </c>
    </row>
    <row r="360" spans="1:12" s="8" customFormat="1" ht="19.5" customHeight="1" x14ac:dyDescent="0.2">
      <c r="A360" s="3">
        <f>IFERROR(VLOOKUP(B360,'[1]DADOS (OCULTAR)'!$Q$3:$S$136,3,0),"")</f>
        <v>9039744002723</v>
      </c>
      <c r="B360" s="4" t="str">
        <f>'[1]TCE - ANEXO IV - Preencher'!C369</f>
        <v>HOSPITAL PELÓPIDAS SILVEIRA - CG Nº 017/2022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18.451.598/0001-09</v>
      </c>
      <c r="E360" s="5" t="str">
        <f>'[1]TCE - ANEXO IV - Preencher'!G369</f>
        <v>NORDESTE IMPLANTES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37094</v>
      </c>
      <c r="I360" s="6" t="str">
        <f>IF('[1]TCE - ANEXO IV - Preencher'!K369="","",'[1]TCE - ANEXO IV - Preencher'!K369)</f>
        <v>02/10/2024</v>
      </c>
      <c r="J360" s="5" t="str">
        <f>'[1]TCE - ANEXO IV - Preencher'!L369</f>
        <v>29241018451598000109550010000370941890311069</v>
      </c>
      <c r="K360" s="5" t="str">
        <f>IF(F360="B",LEFT('[1]TCE - ANEXO IV - Preencher'!M369,2),IF(F360="S",LEFT('[1]TCE - ANEXO IV - Preencher'!M369,7),IF('[1]TCE - ANEXO IV - Preencher'!H369="","")))</f>
        <v>29</v>
      </c>
      <c r="L360" s="7">
        <f>'[1]TCE - ANEXO IV - Preencher'!N369</f>
        <v>472.52</v>
      </c>
    </row>
    <row r="361" spans="1:12" s="8" customFormat="1" ht="19.5" customHeight="1" x14ac:dyDescent="0.2">
      <c r="A361" s="3">
        <f>IFERROR(VLOOKUP(B361,'[1]DADOS (OCULTAR)'!$Q$3:$S$136,3,0),"")</f>
        <v>9039744002723</v>
      </c>
      <c r="B361" s="4" t="str">
        <f>'[1]TCE - ANEXO IV - Preencher'!C370</f>
        <v>HOSPITAL PELÓPIDAS SILVEIRA - CG Nº 017/2022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18.451.598/0001-09</v>
      </c>
      <c r="E361" s="5" t="str">
        <f>'[1]TCE - ANEXO IV - Preencher'!G370</f>
        <v>NORDESTE IMPLANTES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37095</v>
      </c>
      <c r="I361" s="6" t="str">
        <f>IF('[1]TCE - ANEXO IV - Preencher'!K370="","",'[1]TCE - ANEXO IV - Preencher'!K370)</f>
        <v>02/10/2024</v>
      </c>
      <c r="J361" s="5" t="str">
        <f>'[1]TCE - ANEXO IV - Preencher'!L370</f>
        <v>29241018451598000109550010000370951230316281</v>
      </c>
      <c r="K361" s="5" t="str">
        <f>IF(F361="B",LEFT('[1]TCE - ANEXO IV - Preencher'!M370,2),IF(F361="S",LEFT('[1]TCE - ANEXO IV - Preencher'!M370,7),IF('[1]TCE - ANEXO IV - Preencher'!H370="","")))</f>
        <v>29</v>
      </c>
      <c r="L361" s="7">
        <f>'[1]TCE - ANEXO IV - Preencher'!N370</f>
        <v>472.52</v>
      </c>
    </row>
    <row r="362" spans="1:12" s="8" customFormat="1" ht="19.5" customHeight="1" x14ac:dyDescent="0.2">
      <c r="A362" s="3">
        <f>IFERROR(VLOOKUP(B362,'[1]DADOS (OCULTAR)'!$Q$3:$S$136,3,0),"")</f>
        <v>9039744002723</v>
      </c>
      <c r="B362" s="4" t="str">
        <f>'[1]TCE - ANEXO IV - Preencher'!C371</f>
        <v>HOSPITAL PELÓPIDAS SILVEIRA - CG Nº 017/2022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18.451.598/0001-09</v>
      </c>
      <c r="E362" s="5" t="str">
        <f>'[1]TCE - ANEXO IV - Preencher'!G371</f>
        <v>NORDESTE IMPLANTES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37343</v>
      </c>
      <c r="I362" s="6" t="str">
        <f>IF('[1]TCE - ANEXO IV - Preencher'!K371="","",'[1]TCE - ANEXO IV - Preencher'!K371)</f>
        <v>10/10/2024</v>
      </c>
      <c r="J362" s="5" t="str">
        <f>'[1]TCE - ANEXO IV - Preencher'!L371</f>
        <v>29241018451598000109550010000373431830646010</v>
      </c>
      <c r="K362" s="5" t="str">
        <f>IF(F362="B",LEFT('[1]TCE - ANEXO IV - Preencher'!M371,2),IF(F362="S",LEFT('[1]TCE - ANEXO IV - Preencher'!M371,7),IF('[1]TCE - ANEXO IV - Preencher'!H371="","")))</f>
        <v>29</v>
      </c>
      <c r="L362" s="7">
        <f>'[1]TCE - ANEXO IV - Preencher'!N371</f>
        <v>761.22</v>
      </c>
    </row>
    <row r="363" spans="1:12" s="8" customFormat="1" ht="19.5" customHeight="1" x14ac:dyDescent="0.2">
      <c r="A363" s="3">
        <f>IFERROR(VLOOKUP(B363,'[1]DADOS (OCULTAR)'!$Q$3:$S$136,3,0),"")</f>
        <v>9039744002723</v>
      </c>
      <c r="B363" s="4" t="str">
        <f>'[1]TCE - ANEXO IV - Preencher'!C372</f>
        <v>HOSPITAL PELÓPIDAS SILVEIRA - CG Nº 017/2022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18.451.598/0001-09</v>
      </c>
      <c r="E363" s="5" t="str">
        <f>'[1]TCE - ANEXO IV - Preencher'!G372</f>
        <v>NORDESTE IMPLANTES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37344</v>
      </c>
      <c r="I363" s="6" t="str">
        <f>IF('[1]TCE - ANEXO IV - Preencher'!K372="","",'[1]TCE - ANEXO IV - Preencher'!K372)</f>
        <v>10/10/2024</v>
      </c>
      <c r="J363" s="5" t="str">
        <f>'[1]TCE - ANEXO IV - Preencher'!L372</f>
        <v>29241018451598000109550010000373441903309415</v>
      </c>
      <c r="K363" s="5" t="str">
        <f>IF(F363="B",LEFT('[1]TCE - ANEXO IV - Preencher'!M372,2),IF(F363="S",LEFT('[1]TCE - ANEXO IV - Preencher'!M372,7),IF('[1]TCE - ANEXO IV - Preencher'!H372="","")))</f>
        <v>29</v>
      </c>
      <c r="L363" s="7">
        <f>'[1]TCE - ANEXO IV - Preencher'!N372</f>
        <v>472.52</v>
      </c>
    </row>
    <row r="364" spans="1:12" s="8" customFormat="1" ht="19.5" customHeight="1" x14ac:dyDescent="0.2">
      <c r="A364" s="3">
        <f>IFERROR(VLOOKUP(B364,'[1]DADOS (OCULTAR)'!$Q$3:$S$136,3,0),"")</f>
        <v>9039744002723</v>
      </c>
      <c r="B364" s="4" t="str">
        <f>'[1]TCE - ANEXO IV - Preencher'!C373</f>
        <v>HOSPITAL PELÓPIDAS SILVEIRA - CG Nº 017/2022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18.451.598/0001-09</v>
      </c>
      <c r="E364" s="5" t="str">
        <f>'[1]TCE - ANEXO IV - Preencher'!G373</f>
        <v>NORDESTE IMPLANTES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37345</v>
      </c>
      <c r="I364" s="6" t="str">
        <f>IF('[1]TCE - ANEXO IV - Preencher'!K373="","",'[1]TCE - ANEXO IV - Preencher'!K373)</f>
        <v>10/10/2024</v>
      </c>
      <c r="J364" s="5" t="str">
        <f>'[1]TCE - ANEXO IV - Preencher'!L373</f>
        <v>29241018451598000109550010000373451735837810</v>
      </c>
      <c r="K364" s="5" t="str">
        <f>IF(F364="B",LEFT('[1]TCE - ANEXO IV - Preencher'!M373,2),IF(F364="S",LEFT('[1]TCE - ANEXO IV - Preencher'!M373,7),IF('[1]TCE - ANEXO IV - Preencher'!H373="","")))</f>
        <v>29</v>
      </c>
      <c r="L364" s="7">
        <f>'[1]TCE - ANEXO IV - Preencher'!N373</f>
        <v>472.52</v>
      </c>
    </row>
    <row r="365" spans="1:12" s="8" customFormat="1" ht="19.5" customHeight="1" x14ac:dyDescent="0.2">
      <c r="A365" s="3">
        <f>IFERROR(VLOOKUP(B365,'[1]DADOS (OCULTAR)'!$Q$3:$S$136,3,0),"")</f>
        <v>9039744002723</v>
      </c>
      <c r="B365" s="4" t="str">
        <f>'[1]TCE - ANEXO IV - Preencher'!C374</f>
        <v>HOSPITAL PELÓPIDAS SILVEIRA - CG Nº 017/2022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18.451.598/0001-09</v>
      </c>
      <c r="E365" s="5" t="str">
        <f>'[1]TCE - ANEXO IV - Preencher'!G374</f>
        <v>NORDESTE IMPLANTES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37346</v>
      </c>
      <c r="I365" s="6" t="str">
        <f>IF('[1]TCE - ANEXO IV - Preencher'!K374="","",'[1]TCE - ANEXO IV - Preencher'!K374)</f>
        <v>10/10/2024</v>
      </c>
      <c r="J365" s="5" t="str">
        <f>'[1]TCE - ANEXO IV - Preencher'!L374</f>
        <v>29241018451598000109550010000373461694463144</v>
      </c>
      <c r="K365" s="5" t="str">
        <f>IF(F365="B",LEFT('[1]TCE - ANEXO IV - Preencher'!M374,2),IF(F365="S",LEFT('[1]TCE - ANEXO IV - Preencher'!M374,7),IF('[1]TCE - ANEXO IV - Preencher'!H374="","")))</f>
        <v>29</v>
      </c>
      <c r="L365" s="7">
        <f>'[1]TCE - ANEXO IV - Preencher'!N374</f>
        <v>472.52</v>
      </c>
    </row>
    <row r="366" spans="1:12" s="8" customFormat="1" ht="19.5" customHeight="1" x14ac:dyDescent="0.2">
      <c r="A366" s="3">
        <f>IFERROR(VLOOKUP(B366,'[1]DADOS (OCULTAR)'!$Q$3:$S$136,3,0),"")</f>
        <v>9039744002723</v>
      </c>
      <c r="B366" s="4" t="str">
        <f>'[1]TCE - ANEXO IV - Preencher'!C375</f>
        <v>HOSPITAL PELÓPIDAS SILVEIRA - CG Nº 017/2022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18.451.598/0001-09</v>
      </c>
      <c r="E366" s="5" t="str">
        <f>'[1]TCE - ANEXO IV - Preencher'!G375</f>
        <v>NORDESTE IMPLANTES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37361</v>
      </c>
      <c r="I366" s="6" t="str">
        <f>IF('[1]TCE - ANEXO IV - Preencher'!K375="","",'[1]TCE - ANEXO IV - Preencher'!K375)</f>
        <v>11/10/2024</v>
      </c>
      <c r="J366" s="5" t="str">
        <f>'[1]TCE - ANEXO IV - Preencher'!L375</f>
        <v>29241018451598000109550010000373611431219907</v>
      </c>
      <c r="K366" s="5" t="str">
        <f>IF(F366="B",LEFT('[1]TCE - ANEXO IV - Preencher'!M375,2),IF(F366="S",LEFT('[1]TCE - ANEXO IV - Preencher'!M375,7),IF('[1]TCE - ANEXO IV - Preencher'!H375="","")))</f>
        <v>29</v>
      </c>
      <c r="L366" s="7">
        <f>'[1]TCE - ANEXO IV - Preencher'!N375</f>
        <v>472.52</v>
      </c>
    </row>
    <row r="367" spans="1:12" s="8" customFormat="1" ht="19.5" customHeight="1" x14ac:dyDescent="0.2">
      <c r="A367" s="3">
        <f>IFERROR(VLOOKUP(B367,'[1]DADOS (OCULTAR)'!$Q$3:$S$136,3,0),"")</f>
        <v>9039744002723</v>
      </c>
      <c r="B367" s="4" t="str">
        <f>'[1]TCE - ANEXO IV - Preencher'!C376</f>
        <v>HOSPITAL PELÓPIDAS SILVEIRA - CG Nº 017/2022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18.451.598/0001-09</v>
      </c>
      <c r="E367" s="5" t="str">
        <f>'[1]TCE - ANEXO IV - Preencher'!G376</f>
        <v>NORDESTE IMPLANTES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37362</v>
      </c>
      <c r="I367" s="6" t="str">
        <f>IF('[1]TCE - ANEXO IV - Preencher'!K376="","",'[1]TCE - ANEXO IV - Preencher'!K376)</f>
        <v>11/10/2024</v>
      </c>
      <c r="J367" s="5" t="str">
        <f>'[1]TCE - ANEXO IV - Preencher'!L376</f>
        <v>29241018451598000109550010000373621144249208</v>
      </c>
      <c r="K367" s="5" t="str">
        <f>IF(F367="B",LEFT('[1]TCE - ANEXO IV - Preencher'!M376,2),IF(F367="S",LEFT('[1]TCE - ANEXO IV - Preencher'!M376,7),IF('[1]TCE - ANEXO IV - Preencher'!H376="","")))</f>
        <v>29</v>
      </c>
      <c r="L367" s="7">
        <f>'[1]TCE - ANEXO IV - Preencher'!N376</f>
        <v>472.52</v>
      </c>
    </row>
    <row r="368" spans="1:12" s="8" customFormat="1" ht="19.5" customHeight="1" x14ac:dyDescent="0.2">
      <c r="A368" s="3">
        <f>IFERROR(VLOOKUP(B368,'[1]DADOS (OCULTAR)'!$Q$3:$S$136,3,0),"")</f>
        <v>9039744002723</v>
      </c>
      <c r="B368" s="4" t="str">
        <f>'[1]TCE - ANEXO IV - Preencher'!C377</f>
        <v>HOSPITAL PELÓPIDAS SILVEIRA - CG Nº 017/2022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18.451.598/0001-09</v>
      </c>
      <c r="E368" s="5" t="str">
        <f>'[1]TCE - ANEXO IV - Preencher'!G377</f>
        <v>NORDESTE IMPLANTES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37365</v>
      </c>
      <c r="I368" s="6" t="str">
        <f>IF('[1]TCE - ANEXO IV - Preencher'!K377="","",'[1]TCE - ANEXO IV - Preencher'!K377)</f>
        <v>11/10/2024</v>
      </c>
      <c r="J368" s="5" t="str">
        <f>'[1]TCE - ANEXO IV - Preencher'!L377</f>
        <v>29241018451598000109550010000373651694437696</v>
      </c>
      <c r="K368" s="5" t="str">
        <f>IF(F368="B",LEFT('[1]TCE - ANEXO IV - Preencher'!M377,2),IF(F368="S",LEFT('[1]TCE - ANEXO IV - Preencher'!M377,7),IF('[1]TCE - ANEXO IV - Preencher'!H377="","")))</f>
        <v>29</v>
      </c>
      <c r="L368" s="7">
        <f>'[1]TCE - ANEXO IV - Preencher'!N377</f>
        <v>472.52</v>
      </c>
    </row>
    <row r="369" spans="1:12" s="8" customFormat="1" ht="19.5" customHeight="1" x14ac:dyDescent="0.2">
      <c r="A369" s="3">
        <f>IFERROR(VLOOKUP(B369,'[1]DADOS (OCULTAR)'!$Q$3:$S$136,3,0),"")</f>
        <v>9039744002723</v>
      </c>
      <c r="B369" s="4" t="str">
        <f>'[1]TCE - ANEXO IV - Preencher'!C378</f>
        <v>HOSPITAL PELÓPIDAS SILVEIRA - CG Nº 017/2022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18.451.598/0001-09</v>
      </c>
      <c r="E369" s="5" t="str">
        <f>'[1]TCE - ANEXO IV - Preencher'!G378</f>
        <v>NORDESTE IMPLANTES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37366</v>
      </c>
      <c r="I369" s="6" t="str">
        <f>IF('[1]TCE - ANEXO IV - Preencher'!K378="","",'[1]TCE - ANEXO IV - Preencher'!K378)</f>
        <v>11/10/2024</v>
      </c>
      <c r="J369" s="5" t="str">
        <f>'[1]TCE - ANEXO IV - Preencher'!L378</f>
        <v>29241018451598000109550010000373661269119732</v>
      </c>
      <c r="K369" s="5" t="str">
        <f>IF(F369="B",LEFT('[1]TCE - ANEXO IV - Preencher'!M378,2),IF(F369="S",LEFT('[1]TCE - ANEXO IV - Preencher'!M378,7),IF('[1]TCE - ANEXO IV - Preencher'!H378="","")))</f>
        <v>29</v>
      </c>
      <c r="L369" s="7">
        <f>'[1]TCE - ANEXO IV - Preencher'!N378</f>
        <v>472.52</v>
      </c>
    </row>
    <row r="370" spans="1:12" s="8" customFormat="1" ht="19.5" customHeight="1" x14ac:dyDescent="0.2">
      <c r="A370" s="3">
        <f>IFERROR(VLOOKUP(B370,'[1]DADOS (OCULTAR)'!$Q$3:$S$136,3,0),"")</f>
        <v>9039744002723</v>
      </c>
      <c r="B370" s="4" t="str">
        <f>'[1]TCE - ANEXO IV - Preencher'!C379</f>
        <v>HOSPITAL PELÓPIDAS SILVEIRA - CG Nº 017/2022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18.451.598/0001-09</v>
      </c>
      <c r="E370" s="5" t="str">
        <f>'[1]TCE - ANEXO IV - Preencher'!G379</f>
        <v>NORDESTE IMPLANTES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37367</v>
      </c>
      <c r="I370" s="6" t="str">
        <f>IF('[1]TCE - ANEXO IV - Preencher'!K379="","",'[1]TCE - ANEXO IV - Preencher'!K379)</f>
        <v>11/10/2024</v>
      </c>
      <c r="J370" s="5" t="str">
        <f>'[1]TCE - ANEXO IV - Preencher'!L379</f>
        <v>29241018451598000109550010000373671893199072</v>
      </c>
      <c r="K370" s="5" t="str">
        <f>IF(F370="B",LEFT('[1]TCE - ANEXO IV - Preencher'!M379,2),IF(F370="S",LEFT('[1]TCE - ANEXO IV - Preencher'!M379,7),IF('[1]TCE - ANEXO IV - Preencher'!H379="","")))</f>
        <v>29</v>
      </c>
      <c r="L370" s="7">
        <f>'[1]TCE - ANEXO IV - Preencher'!N379</f>
        <v>761.22</v>
      </c>
    </row>
    <row r="371" spans="1:12" s="8" customFormat="1" ht="19.5" customHeight="1" x14ac:dyDescent="0.2">
      <c r="A371" s="3">
        <f>IFERROR(VLOOKUP(B371,'[1]DADOS (OCULTAR)'!$Q$3:$S$136,3,0),"")</f>
        <v>9039744002723</v>
      </c>
      <c r="B371" s="4" t="str">
        <f>'[1]TCE - ANEXO IV - Preencher'!C380</f>
        <v>HOSPITAL PELÓPIDAS SILVEIRA - CG Nº 017/2022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18.451.598/0001-09</v>
      </c>
      <c r="E371" s="5" t="str">
        <f>'[1]TCE - ANEXO IV - Preencher'!G380</f>
        <v>NORDESTE IMPLANTES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37368</v>
      </c>
      <c r="I371" s="6" t="str">
        <f>IF('[1]TCE - ANEXO IV - Preencher'!K380="","",'[1]TCE - ANEXO IV - Preencher'!K380)</f>
        <v>11/10/2024</v>
      </c>
      <c r="J371" s="5" t="str">
        <f>'[1]TCE - ANEXO IV - Preencher'!L380</f>
        <v>29241018451598000109550010000373981009423185</v>
      </c>
      <c r="K371" s="5" t="str">
        <f>IF(F371="B",LEFT('[1]TCE - ANEXO IV - Preencher'!M380,2),IF(F371="S",LEFT('[1]TCE - ANEXO IV - Preencher'!M380,7),IF('[1]TCE - ANEXO IV - Preencher'!H380="","")))</f>
        <v>29</v>
      </c>
      <c r="L371" s="7">
        <f>'[1]TCE - ANEXO IV - Preencher'!N380</f>
        <v>472.52</v>
      </c>
    </row>
    <row r="372" spans="1:12" s="8" customFormat="1" ht="19.5" customHeight="1" x14ac:dyDescent="0.2">
      <c r="A372" s="3">
        <f>IFERROR(VLOOKUP(B372,'[1]DADOS (OCULTAR)'!$Q$3:$S$136,3,0),"")</f>
        <v>9039744002723</v>
      </c>
      <c r="B372" s="4" t="str">
        <f>'[1]TCE - ANEXO IV - Preencher'!C381</f>
        <v>HOSPITAL PELÓPIDAS SILVEIRA - CG Nº 017/2022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>18.451.598/0001-09</v>
      </c>
      <c r="E372" s="5" t="str">
        <f>'[1]TCE - ANEXO IV - Preencher'!G381</f>
        <v>NORDESTE IMPLANTES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37369</v>
      </c>
      <c r="I372" s="6" t="str">
        <f>IF('[1]TCE - ANEXO IV - Preencher'!K381="","",'[1]TCE - ANEXO IV - Preencher'!K381)</f>
        <v>11/10/2024</v>
      </c>
      <c r="J372" s="5" t="str">
        <f>'[1]TCE - ANEXO IV - Preencher'!L381</f>
        <v>29241018451598000109550010000373691663665580</v>
      </c>
      <c r="K372" s="5" t="str">
        <f>IF(F372="B",LEFT('[1]TCE - ANEXO IV - Preencher'!M381,2),IF(F372="S",LEFT('[1]TCE - ANEXO IV - Preencher'!M381,7),IF('[1]TCE - ANEXO IV - Preencher'!H381="","")))</f>
        <v>29</v>
      </c>
      <c r="L372" s="7">
        <f>'[1]TCE - ANEXO IV - Preencher'!N381</f>
        <v>472.52</v>
      </c>
    </row>
    <row r="373" spans="1:12" s="8" customFormat="1" ht="19.5" customHeight="1" x14ac:dyDescent="0.2">
      <c r="A373" s="3">
        <f>IFERROR(VLOOKUP(B373,'[1]DADOS (OCULTAR)'!$Q$3:$S$136,3,0),"")</f>
        <v>9039744002723</v>
      </c>
      <c r="B373" s="4" t="str">
        <f>'[1]TCE - ANEXO IV - Preencher'!C382</f>
        <v>HOSPITAL PELÓPIDAS SILVEIRA - CG Nº 017/2022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18.451.598/0001-09</v>
      </c>
      <c r="E373" s="5" t="str">
        <f>'[1]TCE - ANEXO IV - Preencher'!G382</f>
        <v>NORDESTE IMPLANTES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37370</v>
      </c>
      <c r="I373" s="6" t="str">
        <f>IF('[1]TCE - ANEXO IV - Preencher'!K382="","",'[1]TCE - ANEXO IV - Preencher'!K382)</f>
        <v>11/10/2024</v>
      </c>
      <c r="J373" s="5" t="str">
        <f>'[1]TCE - ANEXO IV - Preencher'!L382</f>
        <v>29241018451598000109550010000373701967299909</v>
      </c>
      <c r="K373" s="5" t="str">
        <f>IF(F373="B",LEFT('[1]TCE - ANEXO IV - Preencher'!M382,2),IF(F373="S",LEFT('[1]TCE - ANEXO IV - Preencher'!M382,7),IF('[1]TCE - ANEXO IV - Preencher'!H382="","")))</f>
        <v>29</v>
      </c>
      <c r="L373" s="7">
        <f>'[1]TCE - ANEXO IV - Preencher'!N382</f>
        <v>472.52</v>
      </c>
    </row>
    <row r="374" spans="1:12" s="8" customFormat="1" ht="19.5" customHeight="1" x14ac:dyDescent="0.2">
      <c r="A374" s="3">
        <f>IFERROR(VLOOKUP(B374,'[1]DADOS (OCULTAR)'!$Q$3:$S$136,3,0),"")</f>
        <v>9039744002723</v>
      </c>
      <c r="B374" s="4" t="str">
        <f>'[1]TCE - ANEXO IV - Preencher'!C383</f>
        <v>HOSPITAL PELÓPIDAS SILVEIRA - CG Nº 017/2022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18.451.598/0001-09</v>
      </c>
      <c r="E374" s="5" t="str">
        <f>'[1]TCE - ANEXO IV - Preencher'!G383</f>
        <v>NORDESTE IMPLANTES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37371</v>
      </c>
      <c r="I374" s="6" t="str">
        <f>IF('[1]TCE - ANEXO IV - Preencher'!K383="","",'[1]TCE - ANEXO IV - Preencher'!K383)</f>
        <v>11/10/2024</v>
      </c>
      <c r="J374" s="5" t="str">
        <f>'[1]TCE - ANEXO IV - Preencher'!L383</f>
        <v>29241018451598000109550010000373711136857740</v>
      </c>
      <c r="K374" s="5" t="str">
        <f>IF(F374="B",LEFT('[1]TCE - ANEXO IV - Preencher'!M383,2),IF(F374="S",LEFT('[1]TCE - ANEXO IV - Preencher'!M383,7),IF('[1]TCE - ANEXO IV - Preencher'!H383="","")))</f>
        <v>29</v>
      </c>
      <c r="L374" s="7">
        <f>'[1]TCE - ANEXO IV - Preencher'!N383</f>
        <v>472.52</v>
      </c>
    </row>
    <row r="375" spans="1:12" s="8" customFormat="1" ht="19.5" customHeight="1" x14ac:dyDescent="0.2">
      <c r="A375" s="3">
        <f>IFERROR(VLOOKUP(B375,'[1]DADOS (OCULTAR)'!$Q$3:$S$136,3,0),"")</f>
        <v>9039744002723</v>
      </c>
      <c r="B375" s="4" t="str">
        <f>'[1]TCE - ANEXO IV - Preencher'!C384</f>
        <v>HOSPITAL PELÓPIDAS SILVEIRA - CG Nº 017/2022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18.451.598/0001-09</v>
      </c>
      <c r="E375" s="5" t="str">
        <f>'[1]TCE - ANEXO IV - Preencher'!G384</f>
        <v>NORDESTE IMPLANTES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37372</v>
      </c>
      <c r="I375" s="6" t="str">
        <f>IF('[1]TCE - ANEXO IV - Preencher'!K384="","",'[1]TCE - ANEXO IV - Preencher'!K384)</f>
        <v>11/10/2024</v>
      </c>
      <c r="J375" s="5" t="str">
        <f>'[1]TCE - ANEXO IV - Preencher'!L384</f>
        <v>29241018451598000109550010000373721488558194</v>
      </c>
      <c r="K375" s="5" t="str">
        <f>IF(F375="B",LEFT('[1]TCE - ANEXO IV - Preencher'!M384,2),IF(F375="S",LEFT('[1]TCE - ANEXO IV - Preencher'!M384,7),IF('[1]TCE - ANEXO IV - Preencher'!H384="","")))</f>
        <v>29</v>
      </c>
      <c r="L375" s="7">
        <f>'[1]TCE - ANEXO IV - Preencher'!N384</f>
        <v>761.22</v>
      </c>
    </row>
    <row r="376" spans="1:12" s="8" customFormat="1" ht="19.5" customHeight="1" x14ac:dyDescent="0.2">
      <c r="A376" s="3">
        <f>IFERROR(VLOOKUP(B376,'[1]DADOS (OCULTAR)'!$Q$3:$S$136,3,0),"")</f>
        <v>9039744002723</v>
      </c>
      <c r="B376" s="4" t="str">
        <f>'[1]TCE - ANEXO IV - Preencher'!C385</f>
        <v>HOSPITAL PELÓPIDAS SILVEIRA - CG Nº 017/2022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18.451.598/0001-09</v>
      </c>
      <c r="E376" s="5" t="str">
        <f>'[1]TCE - ANEXO IV - Preencher'!G385</f>
        <v>NORDESTE IMPLANTES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37659</v>
      </c>
      <c r="I376" s="6" t="str">
        <f>IF('[1]TCE - ANEXO IV - Preencher'!K385="","",'[1]TCE - ANEXO IV - Preencher'!K385)</f>
        <v>30/10/2024</v>
      </c>
      <c r="J376" s="5" t="str">
        <f>'[1]TCE - ANEXO IV - Preencher'!L385</f>
        <v>29241018451598000109550010000376591361419250</v>
      </c>
      <c r="K376" s="5" t="str">
        <f>IF(F376="B",LEFT('[1]TCE - ANEXO IV - Preencher'!M385,2),IF(F376="S",LEFT('[1]TCE - ANEXO IV - Preencher'!M385,7),IF('[1]TCE - ANEXO IV - Preencher'!H385="","")))</f>
        <v>29</v>
      </c>
      <c r="L376" s="7">
        <f>'[1]TCE - ANEXO IV - Preencher'!N385</f>
        <v>472.52</v>
      </c>
    </row>
    <row r="377" spans="1:12" s="8" customFormat="1" ht="19.5" customHeight="1" x14ac:dyDescent="0.2">
      <c r="A377" s="3">
        <f>IFERROR(VLOOKUP(B377,'[1]DADOS (OCULTAR)'!$Q$3:$S$136,3,0),"")</f>
        <v>9039744002723</v>
      </c>
      <c r="B377" s="4" t="str">
        <f>'[1]TCE - ANEXO IV - Preencher'!C386</f>
        <v>HOSPITAL PELÓPIDAS SILVEIRA - CG Nº 017/2022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18.451.598/0001-09</v>
      </c>
      <c r="E377" s="5" t="str">
        <f>'[1]TCE - ANEXO IV - Preencher'!G386</f>
        <v>NORDESTE IMPLANTES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37364</v>
      </c>
      <c r="I377" s="6" t="str">
        <f>IF('[1]TCE - ANEXO IV - Preencher'!K386="","",'[1]TCE - ANEXO IV - Preencher'!K386)</f>
        <v>11/10/2024</v>
      </c>
      <c r="J377" s="5" t="str">
        <f>'[1]TCE - ANEXO IV - Preencher'!L386</f>
        <v>29241018451598000109550010000373641531359044</v>
      </c>
      <c r="K377" s="5" t="str">
        <f>IF(F377="B",LEFT('[1]TCE - ANEXO IV - Preencher'!M386,2),IF(F377="S",LEFT('[1]TCE - ANEXO IV - Preencher'!M386,7),IF('[1]TCE - ANEXO IV - Preencher'!H386="","")))</f>
        <v>29</v>
      </c>
      <c r="L377" s="7">
        <f>'[1]TCE - ANEXO IV - Preencher'!N386</f>
        <v>472.52</v>
      </c>
    </row>
    <row r="378" spans="1:12" s="8" customFormat="1" ht="19.5" customHeight="1" x14ac:dyDescent="0.2">
      <c r="A378" s="3">
        <f>IFERROR(VLOOKUP(B378,'[1]DADOS (OCULTAR)'!$Q$3:$S$136,3,0),"")</f>
        <v>9039744002723</v>
      </c>
      <c r="B378" s="4" t="str">
        <f>'[1]TCE - ANEXO IV - Preencher'!C387</f>
        <v>HOSPITAL PELÓPIDAS SILVEIRA - CG Nº 017/2022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18.451.598/0001-09</v>
      </c>
      <c r="E378" s="5" t="str">
        <f>'[1]TCE - ANEXO IV - Preencher'!G387</f>
        <v>NORDESTE IMPLANTES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37593</v>
      </c>
      <c r="I378" s="6" t="str">
        <f>IF('[1]TCE - ANEXO IV - Preencher'!K387="","",'[1]TCE - ANEXO IV - Preencher'!K387)</f>
        <v>28/10/2024</v>
      </c>
      <c r="J378" s="5" t="str">
        <f>'[1]TCE - ANEXO IV - Preencher'!L387</f>
        <v>29241018451598000109550010000375931717335245</v>
      </c>
      <c r="K378" s="5" t="str">
        <f>IF(F378="B",LEFT('[1]TCE - ANEXO IV - Preencher'!M387,2),IF(F378="S",LEFT('[1]TCE - ANEXO IV - Preencher'!M387,7),IF('[1]TCE - ANEXO IV - Preencher'!H387="","")))</f>
        <v>29</v>
      </c>
      <c r="L378" s="7">
        <f>'[1]TCE - ANEXO IV - Preencher'!N387</f>
        <v>472.52</v>
      </c>
    </row>
    <row r="379" spans="1:12" s="8" customFormat="1" ht="19.5" customHeight="1" x14ac:dyDescent="0.2">
      <c r="A379" s="3">
        <f>IFERROR(VLOOKUP(B379,'[1]DADOS (OCULTAR)'!$Q$3:$S$136,3,0),"")</f>
        <v>9039744002723</v>
      </c>
      <c r="B379" s="4" t="str">
        <f>'[1]TCE - ANEXO IV - Preencher'!C388</f>
        <v>HOSPITAL PELÓPIDAS SILVEIRA - CG Nº 017/2022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18.451.598/0001-09</v>
      </c>
      <c r="E379" s="5" t="str">
        <f>'[1]TCE - ANEXO IV - Preencher'!G388</f>
        <v>NORDESTE IMPLANTES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37597</v>
      </c>
      <c r="I379" s="6" t="str">
        <f>IF('[1]TCE - ANEXO IV - Preencher'!K388="","",'[1]TCE - ANEXO IV - Preencher'!K388)</f>
        <v>28/10/2024</v>
      </c>
      <c r="J379" s="5" t="str">
        <f>'[1]TCE - ANEXO IV - Preencher'!L388</f>
        <v>29241018451598000109550010000375971758566372</v>
      </c>
      <c r="K379" s="5" t="str">
        <f>IF(F379="B",LEFT('[1]TCE - ANEXO IV - Preencher'!M388,2),IF(F379="S",LEFT('[1]TCE - ANEXO IV - Preencher'!M388,7),IF('[1]TCE - ANEXO IV - Preencher'!H388="","")))</f>
        <v>29</v>
      </c>
      <c r="L379" s="7">
        <f>'[1]TCE - ANEXO IV - Preencher'!N388</f>
        <v>472.52</v>
      </c>
    </row>
    <row r="380" spans="1:12" s="8" customFormat="1" ht="19.5" customHeight="1" x14ac:dyDescent="0.2">
      <c r="A380" s="3">
        <f>IFERROR(VLOOKUP(B380,'[1]DADOS (OCULTAR)'!$Q$3:$S$136,3,0),"")</f>
        <v>9039744002723</v>
      </c>
      <c r="B380" s="4" t="str">
        <f>'[1]TCE - ANEXO IV - Preencher'!C389</f>
        <v>HOSPITAL PELÓPIDAS SILVEIRA - CG Nº 017/2022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18.451.598/0001-09</v>
      </c>
      <c r="E380" s="5" t="str">
        <f>'[1]TCE - ANEXO IV - Preencher'!G389</f>
        <v>NORDESTE IMPLANTES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37598</v>
      </c>
      <c r="I380" s="6" t="str">
        <f>IF('[1]TCE - ANEXO IV - Preencher'!K389="","",'[1]TCE - ANEXO IV - Preencher'!K389)</f>
        <v>28/10/2024</v>
      </c>
      <c r="J380" s="5" t="str">
        <f>'[1]TCE - ANEXO IV - Preencher'!L389</f>
        <v>29241018451598000109550010000375981466567864</v>
      </c>
      <c r="K380" s="5" t="str">
        <f>IF(F380="B",LEFT('[1]TCE - ANEXO IV - Preencher'!M389,2),IF(F380="S",LEFT('[1]TCE - ANEXO IV - Preencher'!M389,7),IF('[1]TCE - ANEXO IV - Preencher'!H389="","")))</f>
        <v>29</v>
      </c>
      <c r="L380" s="7">
        <f>'[1]TCE - ANEXO IV - Preencher'!N389</f>
        <v>761.22</v>
      </c>
    </row>
    <row r="381" spans="1:12" s="8" customFormat="1" ht="19.5" customHeight="1" x14ac:dyDescent="0.2">
      <c r="A381" s="3">
        <f>IFERROR(VLOOKUP(B381,'[1]DADOS (OCULTAR)'!$Q$3:$S$136,3,0),"")</f>
        <v>9039744002723</v>
      </c>
      <c r="B381" s="4" t="str">
        <f>'[1]TCE - ANEXO IV - Preencher'!C390</f>
        <v>HOSPITAL PELÓPIDAS SILVEIRA - CG Nº 017/2022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18.451.598/0001-09</v>
      </c>
      <c r="E381" s="5" t="str">
        <f>'[1]TCE - ANEXO IV - Preencher'!G390</f>
        <v>NORDESTE IMPLANTES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37599</v>
      </c>
      <c r="I381" s="6" t="str">
        <f>IF('[1]TCE - ANEXO IV - Preencher'!K390="","",'[1]TCE - ANEXO IV - Preencher'!K390)</f>
        <v>28/10/2024</v>
      </c>
      <c r="J381" s="5" t="str">
        <f>'[1]TCE - ANEXO IV - Preencher'!L390</f>
        <v>29241018451598000109550010000375991638378778</v>
      </c>
      <c r="K381" s="5" t="str">
        <f>IF(F381="B",LEFT('[1]TCE - ANEXO IV - Preencher'!M390,2),IF(F381="S",LEFT('[1]TCE - ANEXO IV - Preencher'!M390,7),IF('[1]TCE - ANEXO IV - Preencher'!H390="","")))</f>
        <v>29</v>
      </c>
      <c r="L381" s="7">
        <f>'[1]TCE - ANEXO IV - Preencher'!N390</f>
        <v>472.52</v>
      </c>
    </row>
    <row r="382" spans="1:12" s="8" customFormat="1" ht="19.5" customHeight="1" x14ac:dyDescent="0.2">
      <c r="A382" s="3">
        <f>IFERROR(VLOOKUP(B382,'[1]DADOS (OCULTAR)'!$Q$3:$S$136,3,0),"")</f>
        <v>9039744002723</v>
      </c>
      <c r="B382" s="4" t="str">
        <f>'[1]TCE - ANEXO IV - Preencher'!C391</f>
        <v>HOSPITAL PELÓPIDAS SILVEIRA - CG Nº 017/2022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18.451.598/0001-09</v>
      </c>
      <c r="E382" s="5" t="str">
        <f>'[1]TCE - ANEXO IV - Preencher'!G391</f>
        <v>NORDESTE IMPLANTES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37600</v>
      </c>
      <c r="I382" s="6" t="str">
        <f>IF('[1]TCE - ANEXO IV - Preencher'!K391="","",'[1]TCE - ANEXO IV - Preencher'!K391)</f>
        <v>28/10/2024</v>
      </c>
      <c r="J382" s="5" t="str">
        <f>'[1]TCE - ANEXO IV - Preencher'!L391</f>
        <v>29241018451598000109550010000376001601630263</v>
      </c>
      <c r="K382" s="5" t="str">
        <f>IF(F382="B",LEFT('[1]TCE - ANEXO IV - Preencher'!M391,2),IF(F382="S",LEFT('[1]TCE - ANEXO IV - Preencher'!M391,7),IF('[1]TCE - ANEXO IV - Preencher'!H391="","")))</f>
        <v>29</v>
      </c>
      <c r="L382" s="7">
        <f>'[1]TCE - ANEXO IV - Preencher'!N391</f>
        <v>472.52</v>
      </c>
    </row>
    <row r="383" spans="1:12" s="8" customFormat="1" ht="19.5" customHeight="1" x14ac:dyDescent="0.2">
      <c r="A383" s="3">
        <f>IFERROR(VLOOKUP(B383,'[1]DADOS (OCULTAR)'!$Q$3:$S$136,3,0),"")</f>
        <v>9039744002723</v>
      </c>
      <c r="B383" s="4" t="str">
        <f>'[1]TCE - ANEXO IV - Preencher'!C392</f>
        <v>HOSPITAL PELÓPIDAS SILVEIRA - CG Nº 017/2022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18.451.598/0001-09</v>
      </c>
      <c r="E383" s="5" t="str">
        <f>'[1]TCE - ANEXO IV - Preencher'!G392</f>
        <v>NORDESTE IMPLANTES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37601</v>
      </c>
      <c r="I383" s="6" t="str">
        <f>IF('[1]TCE - ANEXO IV - Preencher'!K392="","",'[1]TCE - ANEXO IV - Preencher'!K392)</f>
        <v>28/10/2024</v>
      </c>
      <c r="J383" s="5" t="str">
        <f>'[1]TCE - ANEXO IV - Preencher'!L392</f>
        <v>29241018451598000109550010000376011594778784</v>
      </c>
      <c r="K383" s="5" t="str">
        <f>IF(F383="B",LEFT('[1]TCE - ANEXO IV - Preencher'!M392,2),IF(F383="S",LEFT('[1]TCE - ANEXO IV - Preencher'!M392,7),IF('[1]TCE - ANEXO IV - Preencher'!H392="","")))</f>
        <v>29</v>
      </c>
      <c r="L383" s="7">
        <f>'[1]TCE - ANEXO IV - Preencher'!N392</f>
        <v>761.22</v>
      </c>
    </row>
    <row r="384" spans="1:12" s="8" customFormat="1" ht="19.5" customHeight="1" x14ac:dyDescent="0.2">
      <c r="A384" s="3">
        <f>IFERROR(VLOOKUP(B384,'[1]DADOS (OCULTAR)'!$Q$3:$S$136,3,0),"")</f>
        <v>9039744002723</v>
      </c>
      <c r="B384" s="4" t="str">
        <f>'[1]TCE - ANEXO IV - Preencher'!C393</f>
        <v>HOSPITAL PELÓPIDAS SILVEIRA - CG Nº 017/2022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18.451.598/0001-09</v>
      </c>
      <c r="E384" s="5" t="str">
        <f>'[1]TCE - ANEXO IV - Preencher'!G393</f>
        <v>NORDESTE IMPLANTES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37602</v>
      </c>
      <c r="I384" s="6" t="str">
        <f>IF('[1]TCE - ANEXO IV - Preencher'!K393="","",'[1]TCE - ANEXO IV - Preencher'!K393)</f>
        <v>28/10/2024</v>
      </c>
      <c r="J384" s="5" t="str">
        <f>'[1]TCE - ANEXO IV - Preencher'!L393</f>
        <v>29241018451598000109550010000376021980410962</v>
      </c>
      <c r="K384" s="5" t="str">
        <f>IF(F384="B",LEFT('[1]TCE - ANEXO IV - Preencher'!M393,2),IF(F384="S",LEFT('[1]TCE - ANEXO IV - Preencher'!M393,7),IF('[1]TCE - ANEXO IV - Preencher'!H393="","")))</f>
        <v>29</v>
      </c>
      <c r="L384" s="7">
        <f>'[1]TCE - ANEXO IV - Preencher'!N393</f>
        <v>472.52</v>
      </c>
    </row>
    <row r="385" spans="1:12" s="8" customFormat="1" ht="19.5" customHeight="1" x14ac:dyDescent="0.2">
      <c r="A385" s="3">
        <f>IFERROR(VLOOKUP(B385,'[1]DADOS (OCULTAR)'!$Q$3:$S$136,3,0),"")</f>
        <v>9039744002723</v>
      </c>
      <c r="B385" s="4" t="str">
        <f>'[1]TCE - ANEXO IV - Preencher'!C394</f>
        <v>HOSPITAL PELÓPIDAS SILVEIRA - CG Nº 017/2022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18.451.598/0001-09</v>
      </c>
      <c r="E385" s="5" t="str">
        <f>'[1]TCE - ANEXO IV - Preencher'!G394</f>
        <v>NORDESTE IMPLANTES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37603</v>
      </c>
      <c r="I385" s="6" t="str">
        <f>IF('[1]TCE - ANEXO IV - Preencher'!K394="","",'[1]TCE - ANEXO IV - Preencher'!K394)</f>
        <v>28/10/2024</v>
      </c>
      <c r="J385" s="5" t="str">
        <f>'[1]TCE - ANEXO IV - Preencher'!L394</f>
        <v>29241018451598000109550010000376031332700090</v>
      </c>
      <c r="K385" s="5" t="str">
        <f>IF(F385="B",LEFT('[1]TCE - ANEXO IV - Preencher'!M394,2),IF(F385="S",LEFT('[1]TCE - ANEXO IV - Preencher'!M394,7),IF('[1]TCE - ANEXO IV - Preencher'!H394="","")))</f>
        <v>29</v>
      </c>
      <c r="L385" s="7">
        <f>'[1]TCE - ANEXO IV - Preencher'!N394</f>
        <v>472.52</v>
      </c>
    </row>
    <row r="386" spans="1:12" s="8" customFormat="1" ht="19.5" customHeight="1" x14ac:dyDescent="0.2">
      <c r="A386" s="3">
        <f>IFERROR(VLOOKUP(B386,'[1]DADOS (OCULTAR)'!$Q$3:$S$136,3,0),"")</f>
        <v>9039744002723</v>
      </c>
      <c r="B386" s="4" t="str">
        <f>'[1]TCE - ANEXO IV - Preencher'!C395</f>
        <v>HOSPITAL PELÓPIDAS SILVEIRA - CG Nº 017/2022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18.451.598/0001-09</v>
      </c>
      <c r="E386" s="5" t="str">
        <f>'[1]TCE - ANEXO IV - Preencher'!G395</f>
        <v>NORDESTE IMPLANTES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37604</v>
      </c>
      <c r="I386" s="6" t="str">
        <f>IF('[1]TCE - ANEXO IV - Preencher'!K395="","",'[1]TCE - ANEXO IV - Preencher'!K395)</f>
        <v>28/10/2024</v>
      </c>
      <c r="J386" s="5" t="str">
        <f>'[1]TCE - ANEXO IV - Preencher'!L395</f>
        <v>29241018451598000109550010000376041014305593</v>
      </c>
      <c r="K386" s="5" t="str">
        <f>IF(F386="B",LEFT('[1]TCE - ANEXO IV - Preencher'!M395,2),IF(F386="S",LEFT('[1]TCE - ANEXO IV - Preencher'!M395,7),IF('[1]TCE - ANEXO IV - Preencher'!H395="","")))</f>
        <v>29</v>
      </c>
      <c r="L386" s="7">
        <f>'[1]TCE - ANEXO IV - Preencher'!N395</f>
        <v>1522.44</v>
      </c>
    </row>
    <row r="387" spans="1:12" s="8" customFormat="1" ht="19.5" customHeight="1" x14ac:dyDescent="0.2">
      <c r="A387" s="3">
        <f>IFERROR(VLOOKUP(B387,'[1]DADOS (OCULTAR)'!$Q$3:$S$136,3,0),"")</f>
        <v>9039744002723</v>
      </c>
      <c r="B387" s="4" t="str">
        <f>'[1]TCE - ANEXO IV - Preencher'!C396</f>
        <v>HOSPITAL PELÓPIDAS SILVEIRA - CG Nº 017/2022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18.451.598/0001-09</v>
      </c>
      <c r="E387" s="5" t="str">
        <f>'[1]TCE - ANEXO IV - Preencher'!G396</f>
        <v>NORDESTE IMPLANTES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37605</v>
      </c>
      <c r="I387" s="6" t="str">
        <f>IF('[1]TCE - ANEXO IV - Preencher'!K396="","",'[1]TCE - ANEXO IV - Preencher'!K396)</f>
        <v>28/10/2024</v>
      </c>
      <c r="J387" s="5" t="str">
        <f>'[1]TCE - ANEXO IV - Preencher'!L396</f>
        <v>29241018451598000109550010000376051390014971</v>
      </c>
      <c r="K387" s="5" t="str">
        <f>IF(F387="B",LEFT('[1]TCE - ANEXO IV - Preencher'!M396,2),IF(F387="S",LEFT('[1]TCE - ANEXO IV - Preencher'!M396,7),IF('[1]TCE - ANEXO IV - Preencher'!H396="","")))</f>
        <v>29</v>
      </c>
      <c r="L387" s="7">
        <f>'[1]TCE - ANEXO IV - Preencher'!N396</f>
        <v>945.04</v>
      </c>
    </row>
    <row r="388" spans="1:12" s="8" customFormat="1" ht="19.5" customHeight="1" x14ac:dyDescent="0.2">
      <c r="A388" s="3">
        <f>IFERROR(VLOOKUP(B388,'[1]DADOS (OCULTAR)'!$Q$3:$S$136,3,0),"")</f>
        <v>9039744002723</v>
      </c>
      <c r="B388" s="4" t="str">
        <f>'[1]TCE - ANEXO IV - Preencher'!C397</f>
        <v>HOSPITAL PELÓPIDAS SILVEIRA - CG Nº 017/2022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18.451.598/0001-09</v>
      </c>
      <c r="E388" s="5" t="str">
        <f>'[1]TCE - ANEXO IV - Preencher'!G397</f>
        <v>NORDESTE IMPLANTES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37658</v>
      </c>
      <c r="I388" s="6" t="str">
        <f>IF('[1]TCE - ANEXO IV - Preencher'!K397="","",'[1]TCE - ANEXO IV - Preencher'!K397)</f>
        <v>30/10/2024</v>
      </c>
      <c r="J388" s="5" t="str">
        <f>'[1]TCE - ANEXO IV - Preencher'!L397</f>
        <v>29241018451598000109550010000376581080046011</v>
      </c>
      <c r="K388" s="5" t="str">
        <f>IF(F388="B",LEFT('[1]TCE - ANEXO IV - Preencher'!M397,2),IF(F388="S",LEFT('[1]TCE - ANEXO IV - Preencher'!M397,7),IF('[1]TCE - ANEXO IV - Preencher'!H397="","")))</f>
        <v>29</v>
      </c>
      <c r="L388" s="7">
        <f>'[1]TCE - ANEXO IV - Preencher'!N397</f>
        <v>761.22</v>
      </c>
    </row>
    <row r="389" spans="1:12" s="8" customFormat="1" ht="19.5" customHeight="1" x14ac:dyDescent="0.2">
      <c r="A389" s="3">
        <f>IFERROR(VLOOKUP(B389,'[1]DADOS (OCULTAR)'!$Q$3:$S$136,3,0),"")</f>
        <v>9039744002723</v>
      </c>
      <c r="B389" s="4" t="str">
        <f>'[1]TCE - ANEXO IV - Preencher'!C398</f>
        <v>HOSPITAL PELÓPIDAS SILVEIRA - CG Nº 017/2022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11.278.315/0001-11</v>
      </c>
      <c r="E389" s="5" t="str">
        <f>'[1]TCE - ANEXO IV - Preencher'!G398</f>
        <v>PROMED MATERIAIS CIRURGICOS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000090031</v>
      </c>
      <c r="I389" s="6" t="str">
        <f>IF('[1]TCE - ANEXO IV - Preencher'!K398="","",'[1]TCE - ANEXO IV - Preencher'!K398)</f>
        <v>10/10/2024</v>
      </c>
      <c r="J389" s="5" t="str">
        <f>'[1]TCE - ANEXO IV - Preencher'!L398</f>
        <v>25241011278315000111550010000900311090031001</v>
      </c>
      <c r="K389" s="5" t="str">
        <f>IF(F389="B",LEFT('[1]TCE - ANEXO IV - Preencher'!M398,2),IF(F389="S",LEFT('[1]TCE - ANEXO IV - Preencher'!M398,7),IF('[1]TCE - ANEXO IV - Preencher'!H398="","")))</f>
        <v>25</v>
      </c>
      <c r="L389" s="7">
        <f>'[1]TCE - ANEXO IV - Preencher'!N398</f>
        <v>4922.72</v>
      </c>
    </row>
    <row r="390" spans="1:12" s="8" customFormat="1" ht="19.5" customHeight="1" x14ac:dyDescent="0.2">
      <c r="A390" s="3">
        <f>IFERROR(VLOOKUP(B390,'[1]DADOS (OCULTAR)'!$Q$3:$S$136,3,0),"")</f>
        <v>9039744002723</v>
      </c>
      <c r="B390" s="4" t="str">
        <f>'[1]TCE - ANEXO IV - Preencher'!C399</f>
        <v>HOSPITAL PELÓPIDAS SILVEIRA - CG Nº 017/2022</v>
      </c>
      <c r="C390" s="4" t="str">
        <f>'[1]TCE - ANEXO IV - Preencher'!E399</f>
        <v>3.13 - Materiais e Materiais Ortopédicos e Corretivos (OPME)</v>
      </c>
      <c r="D390" s="3" t="str">
        <f>'[1]TCE - ANEXO IV - Preencher'!F399</f>
        <v>11.278.315/0001-11</v>
      </c>
      <c r="E390" s="5" t="str">
        <f>'[1]TCE - ANEXO IV - Preencher'!G399</f>
        <v>PROMED MATERIAIS CIRURGICOS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000090109</v>
      </c>
      <c r="I390" s="6" t="str">
        <f>IF('[1]TCE - ANEXO IV - Preencher'!K399="","",'[1]TCE - ANEXO IV - Preencher'!K399)</f>
        <v>15/10/2024</v>
      </c>
      <c r="J390" s="5" t="str">
        <f>'[1]TCE - ANEXO IV - Preencher'!L399</f>
        <v>25241011278315000111550010000901091135163534</v>
      </c>
      <c r="K390" s="5" t="str">
        <f>IF(F390="B",LEFT('[1]TCE - ANEXO IV - Preencher'!M399,2),IF(F390="S",LEFT('[1]TCE - ANEXO IV - Preencher'!M399,7),IF('[1]TCE - ANEXO IV - Preencher'!H399="","")))</f>
        <v>25</v>
      </c>
      <c r="L390" s="7">
        <f>'[1]TCE - ANEXO IV - Preencher'!N399</f>
        <v>4922.72</v>
      </c>
    </row>
    <row r="391" spans="1:12" s="8" customFormat="1" ht="19.5" customHeight="1" x14ac:dyDescent="0.2">
      <c r="A391" s="3">
        <f>IFERROR(VLOOKUP(B391,'[1]DADOS (OCULTAR)'!$Q$3:$S$136,3,0),"")</f>
        <v>9039744002723</v>
      </c>
      <c r="B391" s="4" t="str">
        <f>'[1]TCE - ANEXO IV - Preencher'!C400</f>
        <v>HOSPITAL PELÓPIDAS SILVEIRA - CG Nº 017/2022</v>
      </c>
      <c r="C391" s="4" t="str">
        <f>'[1]TCE - ANEXO IV - Preencher'!E400</f>
        <v>3.13 - Materiais e Materiais Ortopédicos e Corretivos (OPME)</v>
      </c>
      <c r="D391" s="3" t="str">
        <f>'[1]TCE - ANEXO IV - Preencher'!F400</f>
        <v>11.278.315/0001-11</v>
      </c>
      <c r="E391" s="5" t="str">
        <f>'[1]TCE - ANEXO IV - Preencher'!G400</f>
        <v>PROMED MATERIAIS CIRURGICOS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000090164</v>
      </c>
      <c r="I391" s="6" t="str">
        <f>IF('[1]TCE - ANEXO IV - Preencher'!K400="","",'[1]TCE - ANEXO IV - Preencher'!K400)</f>
        <v>17/10/2024</v>
      </c>
      <c r="J391" s="5" t="str">
        <f>'[1]TCE - ANEXO IV - Preencher'!L400</f>
        <v>25241011278315000111550010000901641153278846</v>
      </c>
      <c r="K391" s="5" t="str">
        <f>IF(F391="B",LEFT('[1]TCE - ANEXO IV - Preencher'!M400,2),IF(F391="S",LEFT('[1]TCE - ANEXO IV - Preencher'!M400,7),IF('[1]TCE - ANEXO IV - Preencher'!H400="","")))</f>
        <v>25</v>
      </c>
      <c r="L391" s="7">
        <f>'[1]TCE - ANEXO IV - Preencher'!N400</f>
        <v>4479.1899999999996</v>
      </c>
    </row>
    <row r="392" spans="1:12" s="8" customFormat="1" ht="19.5" customHeight="1" x14ac:dyDescent="0.2">
      <c r="A392" s="3">
        <f>IFERROR(VLOOKUP(B392,'[1]DADOS (OCULTAR)'!$Q$3:$S$136,3,0),"")</f>
        <v>9039744002723</v>
      </c>
      <c r="B392" s="4" t="str">
        <f>'[1]TCE - ANEXO IV - Preencher'!C401</f>
        <v>HOSPITAL PELÓPIDAS SILVEIRA - CG Nº 017/2022</v>
      </c>
      <c r="C392" s="4" t="str">
        <f>'[1]TCE - ANEXO IV - Preencher'!E401</f>
        <v>3.13 - Materiais e Materiais Ortopédicos e Corretivos (OPME)</v>
      </c>
      <c r="D392" s="3" t="str">
        <f>'[1]TCE - ANEXO IV - Preencher'!F401</f>
        <v>11.278.315/0001-11</v>
      </c>
      <c r="E392" s="5" t="str">
        <f>'[1]TCE - ANEXO IV - Preencher'!G401</f>
        <v>PROMED MATERIAIS CIRURGICOS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000090222</v>
      </c>
      <c r="I392" s="6" t="str">
        <f>IF('[1]TCE - ANEXO IV - Preencher'!K401="","",'[1]TCE - ANEXO IV - Preencher'!K401)</f>
        <v>21/10/2024</v>
      </c>
      <c r="J392" s="5" t="str">
        <f>'[1]TCE - ANEXO IV - Preencher'!L401</f>
        <v>25241011278315000111550010000902221189466230</v>
      </c>
      <c r="K392" s="5" t="str">
        <f>IF(F392="B",LEFT('[1]TCE - ANEXO IV - Preencher'!M401,2),IF(F392="S",LEFT('[1]TCE - ANEXO IV - Preencher'!M401,7),IF('[1]TCE - ANEXO IV - Preencher'!H401="","")))</f>
        <v>25</v>
      </c>
      <c r="L392" s="7">
        <f>'[1]TCE - ANEXO IV - Preencher'!N401</f>
        <v>6703.98</v>
      </c>
    </row>
    <row r="393" spans="1:12" s="8" customFormat="1" ht="19.5" customHeight="1" x14ac:dyDescent="0.2">
      <c r="A393" s="3">
        <f>IFERROR(VLOOKUP(B393,'[1]DADOS (OCULTAR)'!$Q$3:$S$136,3,0),"")</f>
        <v>9039744002723</v>
      </c>
      <c r="B393" s="4" t="str">
        <f>'[1]TCE - ANEXO IV - Preencher'!C402</f>
        <v>HOSPITAL PELÓPIDAS SILVEIRA - CG Nº 017/2022</v>
      </c>
      <c r="C393" s="4" t="str">
        <f>'[1]TCE - ANEXO IV - Preencher'!E402</f>
        <v>3.13 - Materiais e Materiais Ortopédicos e Corretivos (OPME)</v>
      </c>
      <c r="D393" s="3" t="str">
        <f>'[1]TCE - ANEXO IV - Preencher'!F402</f>
        <v>11.278.315/0001-11</v>
      </c>
      <c r="E393" s="5" t="str">
        <f>'[1]TCE - ANEXO IV - Preencher'!G402</f>
        <v>PROMED MATERIAIS CIRURGICOS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000090250</v>
      </c>
      <c r="I393" s="6" t="str">
        <f>IF('[1]TCE - ANEXO IV - Preencher'!K402="","",'[1]TCE - ANEXO IV - Preencher'!K402)</f>
        <v>22/10/2024</v>
      </c>
      <c r="J393" s="5" t="str">
        <f>'[1]TCE - ANEXO IV - Preencher'!L402</f>
        <v>25241011278315000111550010000902501198550014</v>
      </c>
      <c r="K393" s="5" t="str">
        <f>IF(F393="B",LEFT('[1]TCE - ANEXO IV - Preencher'!M402,2),IF(F393="S",LEFT('[1]TCE - ANEXO IV - Preencher'!M402,7),IF('[1]TCE - ANEXO IV - Preencher'!H402="","")))</f>
        <v>25</v>
      </c>
      <c r="L393" s="7">
        <f>'[1]TCE - ANEXO IV - Preencher'!N402</f>
        <v>2922.72</v>
      </c>
    </row>
    <row r="394" spans="1:12" s="8" customFormat="1" ht="19.5" customHeight="1" x14ac:dyDescent="0.2">
      <c r="A394" s="3">
        <f>IFERROR(VLOOKUP(B394,'[1]DADOS (OCULTAR)'!$Q$3:$S$136,3,0),"")</f>
        <v>9039744002723</v>
      </c>
      <c r="B394" s="4" t="str">
        <f>'[1]TCE - ANEXO IV - Preencher'!C403</f>
        <v>HOSPITAL PELÓPIDAS SILVEIRA - CG Nº 017/2022</v>
      </c>
      <c r="C394" s="4" t="str">
        <f>'[1]TCE - ANEXO IV - Preencher'!E403</f>
        <v>3.13 - Materiais e Materiais Ortopédicos e Corretivos (OPME)</v>
      </c>
      <c r="D394" s="3" t="str">
        <f>'[1]TCE - ANEXO IV - Preencher'!F403</f>
        <v>11.278.315/0001-11</v>
      </c>
      <c r="E394" s="5" t="str">
        <f>'[1]TCE - ANEXO IV - Preencher'!G403</f>
        <v>PROMED MATERIAIS CIRURGICOS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000090283</v>
      </c>
      <c r="I394" s="6" t="str">
        <f>IF('[1]TCE - ANEXO IV - Preencher'!K403="","",'[1]TCE - ANEXO IV - Preencher'!K403)</f>
        <v>24/10/2024</v>
      </c>
      <c r="J394" s="5" t="str">
        <f>'[1]TCE - ANEXO IV - Preencher'!L403</f>
        <v>25241011278315000111550010000902831216679266</v>
      </c>
      <c r="K394" s="5" t="str">
        <f>IF(F394="B",LEFT('[1]TCE - ANEXO IV - Preencher'!M403,2),IF(F394="S",LEFT('[1]TCE - ANEXO IV - Preencher'!M403,7),IF('[1]TCE - ANEXO IV - Preencher'!H403="","")))</f>
        <v>25</v>
      </c>
      <c r="L394" s="7">
        <f>'[1]TCE - ANEXO IV - Preencher'!N403</f>
        <v>3122.84</v>
      </c>
    </row>
    <row r="395" spans="1:12" s="8" customFormat="1" ht="19.5" customHeight="1" x14ac:dyDescent="0.2">
      <c r="A395" s="3">
        <f>IFERROR(VLOOKUP(B395,'[1]DADOS (OCULTAR)'!$Q$3:$S$136,3,0),"")</f>
        <v>9039744002723</v>
      </c>
      <c r="B395" s="4" t="str">
        <f>'[1]TCE - ANEXO IV - Preencher'!C404</f>
        <v>HOSPITAL PELÓPIDAS SILVEIRA - CG Nº 017/2022</v>
      </c>
      <c r="C395" s="4" t="str">
        <f>'[1]TCE - ANEXO IV - Preencher'!E404</f>
        <v>3.13 - Materiais e Materiais Ortopédicos e Corretivos (OPME)</v>
      </c>
      <c r="D395" s="3" t="str">
        <f>'[1]TCE - ANEXO IV - Preencher'!F404</f>
        <v>11.278.315/0001-11</v>
      </c>
      <c r="E395" s="5" t="str">
        <f>'[1]TCE - ANEXO IV - Preencher'!G404</f>
        <v>PROMED MATERIAIS CIRURGICOS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000090390</v>
      </c>
      <c r="I395" s="6" t="str">
        <f>IF('[1]TCE - ANEXO IV - Preencher'!K404="","",'[1]TCE - ANEXO IV - Preencher'!K404)</f>
        <v>30/10/2024</v>
      </c>
      <c r="J395" s="5" t="str">
        <f>'[1]TCE - ANEXO IV - Preencher'!L404</f>
        <v>25241011278315000111550010000903901271170060</v>
      </c>
      <c r="K395" s="5" t="str">
        <f>IF(F395="B",LEFT('[1]TCE - ANEXO IV - Preencher'!M404,2),IF(F395="S",LEFT('[1]TCE - ANEXO IV - Preencher'!M404,7),IF('[1]TCE - ANEXO IV - Preencher'!H404="","")))</f>
        <v>25</v>
      </c>
      <c r="L395" s="7">
        <f>'[1]TCE - ANEXO IV - Preencher'!N404</f>
        <v>5703.98</v>
      </c>
    </row>
    <row r="396" spans="1:12" s="8" customFormat="1" ht="19.5" customHeight="1" x14ac:dyDescent="0.2">
      <c r="A396" s="3">
        <f>IFERROR(VLOOKUP(B396,'[1]DADOS (OCULTAR)'!$Q$3:$S$136,3,0),"")</f>
        <v>9039744002723</v>
      </c>
      <c r="B396" s="4" t="str">
        <f>'[1]TCE - ANEXO IV - Preencher'!C405</f>
        <v>HOSPITAL PELÓPIDAS SILVEIRA - CG Nº 017/2022</v>
      </c>
      <c r="C396" s="4" t="str">
        <f>'[1]TCE - ANEXO IV - Preencher'!E405</f>
        <v>3.13 - Materiais e Materiais Ortopédicos e Corretivos (OPME)</v>
      </c>
      <c r="D396" s="3" t="str">
        <f>'[1]TCE - ANEXO IV - Preencher'!F405</f>
        <v>01.437.707/0001-22</v>
      </c>
      <c r="E396" s="5" t="str">
        <f>'[1]TCE - ANEXO IV - Preencher'!G405</f>
        <v>SCITECH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000471717</v>
      </c>
      <c r="I396" s="6" t="str">
        <f>IF('[1]TCE - ANEXO IV - Preencher'!K405="","",'[1]TCE - ANEXO IV - Preencher'!K405)</f>
        <v>03/10/2024</v>
      </c>
      <c r="J396" s="5" t="str">
        <f>'[1]TCE - ANEXO IV - Preencher'!L405</f>
        <v>52241001437707000122550550004717171620727415</v>
      </c>
      <c r="K396" s="5" t="str">
        <f>IF(F396="B",LEFT('[1]TCE - ANEXO IV - Preencher'!M405,2),IF(F396="S",LEFT('[1]TCE - ANEXO IV - Preencher'!M405,7),IF('[1]TCE - ANEXO IV - Preencher'!H405="","")))</f>
        <v>52</v>
      </c>
      <c r="L396" s="7">
        <f>'[1]TCE - ANEXO IV - Preencher'!N405</f>
        <v>1100</v>
      </c>
    </row>
    <row r="397" spans="1:12" s="8" customFormat="1" ht="19.5" customHeight="1" x14ac:dyDescent="0.2">
      <c r="A397" s="3">
        <f>IFERROR(VLOOKUP(B397,'[1]DADOS (OCULTAR)'!$Q$3:$S$136,3,0),"")</f>
        <v>9039744002723</v>
      </c>
      <c r="B397" s="4" t="str">
        <f>'[1]TCE - ANEXO IV - Preencher'!C406</f>
        <v>HOSPITAL PELÓPIDAS SILVEIRA - CG Nº 017/2022</v>
      </c>
      <c r="C397" s="4" t="str">
        <f>'[1]TCE - ANEXO IV - Preencher'!E406</f>
        <v>3.13 - Materiais e Materiais Ortopédicos e Corretivos (OPME)</v>
      </c>
      <c r="D397" s="3" t="str">
        <f>'[1]TCE - ANEXO IV - Preencher'!F406</f>
        <v>01.437.707/0001-22</v>
      </c>
      <c r="E397" s="5" t="str">
        <f>'[1]TCE - ANEXO IV - Preencher'!G406</f>
        <v>SCITECH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000471722</v>
      </c>
      <c r="I397" s="6" t="str">
        <f>IF('[1]TCE - ANEXO IV - Preencher'!K406="","",'[1]TCE - ANEXO IV - Preencher'!K406)</f>
        <v>03/10/2024</v>
      </c>
      <c r="J397" s="5" t="str">
        <f>'[1]TCE - ANEXO IV - Preencher'!L406</f>
        <v>52241001437707000122550550004717221541068737</v>
      </c>
      <c r="K397" s="5" t="str">
        <f>IF(F397="B",LEFT('[1]TCE - ANEXO IV - Preencher'!M406,2),IF(F397="S",LEFT('[1]TCE - ANEXO IV - Preencher'!M406,7),IF('[1]TCE - ANEXO IV - Preencher'!H406="","")))</f>
        <v>52</v>
      </c>
      <c r="L397" s="7">
        <f>'[1]TCE - ANEXO IV - Preencher'!N406</f>
        <v>1100</v>
      </c>
    </row>
    <row r="398" spans="1:12" s="8" customFormat="1" ht="19.5" customHeight="1" x14ac:dyDescent="0.2">
      <c r="A398" s="3">
        <f>IFERROR(VLOOKUP(B398,'[1]DADOS (OCULTAR)'!$Q$3:$S$136,3,0),"")</f>
        <v>9039744002723</v>
      </c>
      <c r="B398" s="4" t="str">
        <f>'[1]TCE - ANEXO IV - Preencher'!C407</f>
        <v>HOSPITAL PELÓPIDAS SILVEIRA - CG Nº 017/2022</v>
      </c>
      <c r="C398" s="4" t="str">
        <f>'[1]TCE - ANEXO IV - Preencher'!E407</f>
        <v>3.13 - Materiais e Materiais Ortopédicos e Corretivos (OPME)</v>
      </c>
      <c r="D398" s="3" t="str">
        <f>'[1]TCE - ANEXO IV - Preencher'!F407</f>
        <v>01.437.707/0001-22</v>
      </c>
      <c r="E398" s="5" t="str">
        <f>'[1]TCE - ANEXO IV - Preencher'!G407</f>
        <v>SCITECH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000471723</v>
      </c>
      <c r="I398" s="6" t="str">
        <f>IF('[1]TCE - ANEXO IV - Preencher'!K407="","",'[1]TCE - ANEXO IV - Preencher'!K407)</f>
        <v>03/10/2024</v>
      </c>
      <c r="J398" s="5" t="str">
        <f>'[1]TCE - ANEXO IV - Preencher'!L407</f>
        <v>52241001437707000122550550004717231784020850</v>
      </c>
      <c r="K398" s="5" t="str">
        <f>IF(F398="B",LEFT('[1]TCE - ANEXO IV - Preencher'!M407,2),IF(F398="S",LEFT('[1]TCE - ANEXO IV - Preencher'!M407,7),IF('[1]TCE - ANEXO IV - Preencher'!H407="","")))</f>
        <v>52</v>
      </c>
      <c r="L398" s="7">
        <f>'[1]TCE - ANEXO IV - Preencher'!N407</f>
        <v>1100</v>
      </c>
    </row>
    <row r="399" spans="1:12" s="8" customFormat="1" ht="19.5" customHeight="1" x14ac:dyDescent="0.2">
      <c r="A399" s="3">
        <f>IFERROR(VLOOKUP(B399,'[1]DADOS (OCULTAR)'!$Q$3:$S$136,3,0),"")</f>
        <v>9039744002723</v>
      </c>
      <c r="B399" s="4" t="str">
        <f>'[1]TCE - ANEXO IV - Preencher'!C408</f>
        <v>HOSPITAL PELÓPIDAS SILVEIRA - CG Nº 017/2022</v>
      </c>
      <c r="C399" s="4" t="str">
        <f>'[1]TCE - ANEXO IV - Preencher'!E408</f>
        <v>3.13 - Materiais e Materiais Ortopédicos e Corretivos (OPME)</v>
      </c>
      <c r="D399" s="3" t="str">
        <f>'[1]TCE - ANEXO IV - Preencher'!F408</f>
        <v>01.437.707/0001-22</v>
      </c>
      <c r="E399" s="5" t="str">
        <f>'[1]TCE - ANEXO IV - Preencher'!G408</f>
        <v>SCITECH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000471724</v>
      </c>
      <c r="I399" s="6" t="str">
        <f>IF('[1]TCE - ANEXO IV - Preencher'!K408="","",'[1]TCE - ANEXO IV - Preencher'!K408)</f>
        <v>03/10/2024</v>
      </c>
      <c r="J399" s="5" t="str">
        <f>'[1]TCE - ANEXO IV - Preencher'!L408</f>
        <v>52241001437707000122550550004717241357516620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2200</v>
      </c>
    </row>
    <row r="400" spans="1:12" s="8" customFormat="1" ht="19.5" customHeight="1" x14ac:dyDescent="0.2">
      <c r="A400" s="3">
        <f>IFERROR(VLOOKUP(B400,'[1]DADOS (OCULTAR)'!$Q$3:$S$136,3,0),"")</f>
        <v>9039744002723</v>
      </c>
      <c r="B400" s="4" t="str">
        <f>'[1]TCE - ANEXO IV - Preencher'!C409</f>
        <v>HOSPITAL PELÓPIDAS SILVEIRA - CG Nº 017/2022</v>
      </c>
      <c r="C400" s="4" t="str">
        <f>'[1]TCE - ANEXO IV - Preencher'!E409</f>
        <v>3.13 - Materiais e Materiais Ortopédicos e Corretivos (OPME)</v>
      </c>
      <c r="D400" s="3" t="str">
        <f>'[1]TCE - ANEXO IV - Preencher'!F409</f>
        <v>01.437.707/0001-22</v>
      </c>
      <c r="E400" s="5" t="str">
        <f>'[1]TCE - ANEXO IV - Preencher'!G409</f>
        <v>SCITECH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000471725</v>
      </c>
      <c r="I400" s="6" t="str">
        <f>IF('[1]TCE - ANEXO IV - Preencher'!K409="","",'[1]TCE - ANEXO IV - Preencher'!K409)</f>
        <v>03/10/2024</v>
      </c>
      <c r="J400" s="5" t="str">
        <f>'[1]TCE - ANEXO IV - Preencher'!L409</f>
        <v>52241001437707000122550550004717251916126035</v>
      </c>
      <c r="K400" s="5" t="str">
        <f>IF(F400="B",LEFT('[1]TCE - ANEXO IV - Preencher'!M409,2),IF(F400="S",LEFT('[1]TCE - ANEXO IV - Preencher'!M409,7),IF('[1]TCE - ANEXO IV - Preencher'!H409="","")))</f>
        <v>52</v>
      </c>
      <c r="L400" s="7">
        <f>'[1]TCE - ANEXO IV - Preencher'!N409</f>
        <v>1100</v>
      </c>
    </row>
    <row r="401" spans="1:12" s="8" customFormat="1" ht="19.5" customHeight="1" x14ac:dyDescent="0.2">
      <c r="A401" s="3">
        <f>IFERROR(VLOOKUP(B401,'[1]DADOS (OCULTAR)'!$Q$3:$S$136,3,0),"")</f>
        <v>9039744002723</v>
      </c>
      <c r="B401" s="4" t="str">
        <f>'[1]TCE - ANEXO IV - Preencher'!C410</f>
        <v>HOSPITAL PELÓPIDAS SILVEIRA - CG Nº 017/2022</v>
      </c>
      <c r="C401" s="4" t="str">
        <f>'[1]TCE - ANEXO IV - Preencher'!E410</f>
        <v>3.13 - Materiais e Materiais Ortopédicos e Corretivos (OPME)</v>
      </c>
      <c r="D401" s="3" t="str">
        <f>'[1]TCE - ANEXO IV - Preencher'!F410</f>
        <v>01.437.707/0001-22</v>
      </c>
      <c r="E401" s="5" t="str">
        <f>'[1]TCE - ANEXO IV - Preencher'!G410</f>
        <v>SCITECH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000473819</v>
      </c>
      <c r="I401" s="6" t="str">
        <f>IF('[1]TCE - ANEXO IV - Preencher'!K410="","",'[1]TCE - ANEXO IV - Preencher'!K410)</f>
        <v>14/10/2024</v>
      </c>
      <c r="J401" s="5" t="str">
        <f>'[1]TCE - ANEXO IV - Preencher'!L410</f>
        <v>52241001437707000122550550004738191799277790</v>
      </c>
      <c r="K401" s="5" t="str">
        <f>IF(F401="B",LEFT('[1]TCE - ANEXO IV - Preencher'!M410,2),IF(F401="S",LEFT('[1]TCE - ANEXO IV - Preencher'!M410,7),IF('[1]TCE - ANEXO IV - Preencher'!H410="","")))</f>
        <v>52</v>
      </c>
      <c r="L401" s="7">
        <f>'[1]TCE - ANEXO IV - Preencher'!N410</f>
        <v>1100</v>
      </c>
    </row>
    <row r="402" spans="1:12" s="8" customFormat="1" ht="19.5" customHeight="1" x14ac:dyDescent="0.2">
      <c r="A402" s="3">
        <f>IFERROR(VLOOKUP(B402,'[1]DADOS (OCULTAR)'!$Q$3:$S$136,3,0),"")</f>
        <v>9039744002723</v>
      </c>
      <c r="B402" s="4" t="str">
        <f>'[1]TCE - ANEXO IV - Preencher'!C411</f>
        <v>HOSPITAL PELÓPIDAS SILVEIRA - CG Nº 017/2022</v>
      </c>
      <c r="C402" s="4" t="str">
        <f>'[1]TCE - ANEXO IV - Preencher'!E411</f>
        <v>3.13 - Materiais e Materiais Ortopédicos e Corretivos (OPME)</v>
      </c>
      <c r="D402" s="3" t="str">
        <f>'[1]TCE - ANEXO IV - Preencher'!F411</f>
        <v>01.437.707/0001-22</v>
      </c>
      <c r="E402" s="5" t="str">
        <f>'[1]TCE - ANEXO IV - Preencher'!G411</f>
        <v>SCITECH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000473841</v>
      </c>
      <c r="I402" s="6" t="str">
        <f>IF('[1]TCE - ANEXO IV - Preencher'!K411="","",'[1]TCE - ANEXO IV - Preencher'!K411)</f>
        <v>14/10/2024</v>
      </c>
      <c r="J402" s="5" t="str">
        <f>'[1]TCE - ANEXO IV - Preencher'!L411</f>
        <v>52241001437707000122550550004738411431956239</v>
      </c>
      <c r="K402" s="5" t="str">
        <f>IF(F402="B",LEFT('[1]TCE - ANEXO IV - Preencher'!M411,2),IF(F402="S",LEFT('[1]TCE - ANEXO IV - Preencher'!M411,7),IF('[1]TCE - ANEXO IV - Preencher'!H411="","")))</f>
        <v>52</v>
      </c>
      <c r="L402" s="7">
        <f>'[1]TCE - ANEXO IV - Preencher'!N411</f>
        <v>2200</v>
      </c>
    </row>
    <row r="403" spans="1:12" s="8" customFormat="1" ht="19.5" customHeight="1" x14ac:dyDescent="0.2">
      <c r="A403" s="3">
        <f>IFERROR(VLOOKUP(B403,'[1]DADOS (OCULTAR)'!$Q$3:$S$136,3,0),"")</f>
        <v>9039744002723</v>
      </c>
      <c r="B403" s="4" t="str">
        <f>'[1]TCE - ANEXO IV - Preencher'!C412</f>
        <v>HOSPITAL PELÓPIDAS SILVEIRA - CG Nº 017/2022</v>
      </c>
      <c r="C403" s="4" t="str">
        <f>'[1]TCE - ANEXO IV - Preencher'!E412</f>
        <v>3.13 - Materiais e Materiais Ortopédicos e Corretivos (OPME)</v>
      </c>
      <c r="D403" s="3" t="str">
        <f>'[1]TCE - ANEXO IV - Preencher'!F412</f>
        <v>01.437.707/0001-22</v>
      </c>
      <c r="E403" s="5" t="str">
        <f>'[1]TCE - ANEXO IV - Preencher'!G412</f>
        <v>SCITECH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000473842</v>
      </c>
      <c r="I403" s="6" t="str">
        <f>IF('[1]TCE - ANEXO IV - Preencher'!K412="","",'[1]TCE - ANEXO IV - Preencher'!K412)</f>
        <v>14/10/2024</v>
      </c>
      <c r="J403" s="5" t="str">
        <f>'[1]TCE - ANEXO IV - Preencher'!L412</f>
        <v>52241001437707000122550550004738421558549862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2200</v>
      </c>
    </row>
    <row r="404" spans="1:12" s="8" customFormat="1" ht="19.5" customHeight="1" x14ac:dyDescent="0.2">
      <c r="A404" s="3">
        <f>IFERROR(VLOOKUP(B404,'[1]DADOS (OCULTAR)'!$Q$3:$S$136,3,0),"")</f>
        <v>9039744002723</v>
      </c>
      <c r="B404" s="4" t="str">
        <f>'[1]TCE - ANEXO IV - Preencher'!C413</f>
        <v>HOSPITAL PELÓPIDAS SILVEIRA - CG Nº 017/2022</v>
      </c>
      <c r="C404" s="4" t="str">
        <f>'[1]TCE - ANEXO IV - Preencher'!E413</f>
        <v>3.13 - Materiais e Materiais Ortopédicos e Corretivos (OPME)</v>
      </c>
      <c r="D404" s="3" t="str">
        <f>'[1]TCE - ANEXO IV - Preencher'!F413</f>
        <v>01.437.707/0001-22</v>
      </c>
      <c r="E404" s="5" t="str">
        <f>'[1]TCE - ANEXO IV - Preencher'!G413</f>
        <v>SCITECH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000473844</v>
      </c>
      <c r="I404" s="6" t="str">
        <f>IF('[1]TCE - ANEXO IV - Preencher'!K413="","",'[1]TCE - ANEXO IV - Preencher'!K413)</f>
        <v>14/10/2024</v>
      </c>
      <c r="J404" s="5" t="str">
        <f>'[1]TCE - ANEXO IV - Preencher'!L413</f>
        <v>52241001437707000122550550004738441642454006</v>
      </c>
      <c r="K404" s="5" t="str">
        <f>IF(F404="B",LEFT('[1]TCE - ANEXO IV - Preencher'!M413,2),IF(F404="S",LEFT('[1]TCE - ANEXO IV - Preencher'!M413,7),IF('[1]TCE - ANEXO IV - Preencher'!H413="","")))</f>
        <v>52</v>
      </c>
      <c r="L404" s="7">
        <f>'[1]TCE - ANEXO IV - Preencher'!N413</f>
        <v>2200</v>
      </c>
    </row>
    <row r="405" spans="1:12" s="8" customFormat="1" ht="19.5" customHeight="1" x14ac:dyDescent="0.2">
      <c r="A405" s="3">
        <f>IFERROR(VLOOKUP(B405,'[1]DADOS (OCULTAR)'!$Q$3:$S$136,3,0),"")</f>
        <v>9039744002723</v>
      </c>
      <c r="B405" s="4" t="str">
        <f>'[1]TCE - ANEXO IV - Preencher'!C414</f>
        <v>HOSPITAL PELÓPIDAS SILVEIRA - CG Nº 017/2022</v>
      </c>
      <c r="C405" s="4" t="str">
        <f>'[1]TCE - ANEXO IV - Preencher'!E414</f>
        <v>3.13 - Materiais e Materiais Ortopédicos e Corretivos (OPME)</v>
      </c>
      <c r="D405" s="3" t="str">
        <f>'[1]TCE - ANEXO IV - Preencher'!F414</f>
        <v>01.437.707/0001-22</v>
      </c>
      <c r="E405" s="5" t="str">
        <f>'[1]TCE - ANEXO IV - Preencher'!G414</f>
        <v>SCITECH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000476252</v>
      </c>
      <c r="I405" s="6" t="str">
        <f>IF('[1]TCE - ANEXO IV - Preencher'!K414="","",'[1]TCE - ANEXO IV - Preencher'!K414)</f>
        <v>23/10/2024</v>
      </c>
      <c r="J405" s="5" t="str">
        <f>'[1]TCE - ANEXO IV - Preencher'!L414</f>
        <v>52241001437707000122550550004762521405950576</v>
      </c>
      <c r="K405" s="5" t="str">
        <f>IF(F405="B",LEFT('[1]TCE - ANEXO IV - Preencher'!M414,2),IF(F405="S",LEFT('[1]TCE - ANEXO IV - Preencher'!M414,7),IF('[1]TCE - ANEXO IV - Preencher'!H414="","")))</f>
        <v>52</v>
      </c>
      <c r="L405" s="7">
        <f>'[1]TCE - ANEXO IV - Preencher'!N414</f>
        <v>3300</v>
      </c>
    </row>
    <row r="406" spans="1:12" s="8" customFormat="1" ht="19.5" customHeight="1" x14ac:dyDescent="0.2">
      <c r="A406" s="3">
        <f>IFERROR(VLOOKUP(B406,'[1]DADOS (OCULTAR)'!$Q$3:$S$136,3,0),"")</f>
        <v>9039744002723</v>
      </c>
      <c r="B406" s="4" t="str">
        <f>'[1]TCE - ANEXO IV - Preencher'!C415</f>
        <v>HOSPITAL PELÓPIDAS SILVEIRA - CG Nº 017/2022</v>
      </c>
      <c r="C406" s="4" t="str">
        <f>'[1]TCE - ANEXO IV - Preencher'!E415</f>
        <v>3.13 - Materiais e Materiais Ortopédicos e Corretivos (OPME)</v>
      </c>
      <c r="D406" s="3" t="str">
        <f>'[1]TCE - ANEXO IV - Preencher'!F415</f>
        <v>01.437.707/0001-22</v>
      </c>
      <c r="E406" s="5" t="str">
        <f>'[1]TCE - ANEXO IV - Preencher'!G415</f>
        <v>SCITECH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000476412</v>
      </c>
      <c r="I406" s="6" t="str">
        <f>IF('[1]TCE - ANEXO IV - Preencher'!K415="","",'[1]TCE - ANEXO IV - Preencher'!K415)</f>
        <v>24/10/2024</v>
      </c>
      <c r="J406" s="5" t="str">
        <f>'[1]TCE - ANEXO IV - Preencher'!L415</f>
        <v>52241001437707000122550550004764121618682043</v>
      </c>
      <c r="K406" s="5" t="str">
        <f>IF(F406="B",LEFT('[1]TCE - ANEXO IV - Preencher'!M415,2),IF(F406="S",LEFT('[1]TCE - ANEXO IV - Preencher'!M415,7),IF('[1]TCE - ANEXO IV - Preencher'!H415="","")))</f>
        <v>52</v>
      </c>
      <c r="L406" s="7">
        <f>'[1]TCE - ANEXO IV - Preencher'!N415</f>
        <v>1100</v>
      </c>
    </row>
    <row r="407" spans="1:12" s="8" customFormat="1" ht="19.5" customHeight="1" x14ac:dyDescent="0.2">
      <c r="A407" s="3">
        <f>IFERROR(VLOOKUP(B407,'[1]DADOS (OCULTAR)'!$Q$3:$S$136,3,0),"")</f>
        <v>9039744002723</v>
      </c>
      <c r="B407" s="4" t="str">
        <f>'[1]TCE - ANEXO IV - Preencher'!C416</f>
        <v>HOSPITAL PELÓPIDAS SILVEIRA - CG Nº 017/2022</v>
      </c>
      <c r="C407" s="4" t="str">
        <f>'[1]TCE - ANEXO IV - Preencher'!E416</f>
        <v>3.13 - Materiais e Materiais Ortopédicos e Corretivos (OPME)</v>
      </c>
      <c r="D407" s="3" t="str">
        <f>'[1]TCE - ANEXO IV - Preencher'!F416</f>
        <v>01.437.707/0001-22</v>
      </c>
      <c r="E407" s="5" t="str">
        <f>'[1]TCE - ANEXO IV - Preencher'!G416</f>
        <v>SCITECH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000476413</v>
      </c>
      <c r="I407" s="6" t="str">
        <f>IF('[1]TCE - ANEXO IV - Preencher'!K416="","",'[1]TCE - ANEXO IV - Preencher'!K416)</f>
        <v>24/10/2024</v>
      </c>
      <c r="J407" s="5" t="str">
        <f>'[1]TCE - ANEXO IV - Preencher'!L416</f>
        <v>52241001437707000122550550004764131832914445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2200</v>
      </c>
    </row>
    <row r="408" spans="1:12" s="8" customFormat="1" ht="19.5" customHeight="1" x14ac:dyDescent="0.2">
      <c r="A408" s="3">
        <f>IFERROR(VLOOKUP(B408,'[1]DADOS (OCULTAR)'!$Q$3:$S$136,3,0),"")</f>
        <v>9039744002723</v>
      </c>
      <c r="B408" s="4" t="str">
        <f>'[1]TCE - ANEXO IV - Preencher'!C417</f>
        <v>HOSPITAL PELÓPIDAS SILVEIRA - CG Nº 017/2022</v>
      </c>
      <c r="C408" s="4" t="str">
        <f>'[1]TCE - ANEXO IV - Preencher'!E417</f>
        <v>3.13 - Materiais e Materiais Ortopédicos e Corretivos (OPME)</v>
      </c>
      <c r="D408" s="3" t="str">
        <f>'[1]TCE - ANEXO IV - Preencher'!F417</f>
        <v>37.438.274/0001-77</v>
      </c>
      <c r="E408" s="5" t="str">
        <f>'[1]TCE - ANEXO IV - Preencher'!G417</f>
        <v>SELLMED PRODUTOS MEDICOS E HOSPITALARES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28360</v>
      </c>
      <c r="I408" s="6" t="str">
        <f>IF('[1]TCE - ANEXO IV - Preencher'!K417="","",'[1]TCE - ANEXO IV - Preencher'!K417)</f>
        <v>22/10/2024</v>
      </c>
      <c r="J408" s="5" t="str">
        <f>'[1]TCE - ANEXO IV - Preencher'!L417</f>
        <v>26241037438274000177550010000283601182708264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4788</v>
      </c>
    </row>
    <row r="409" spans="1:12" s="8" customFormat="1" ht="19.5" customHeight="1" x14ac:dyDescent="0.2">
      <c r="A409" s="3">
        <f>IFERROR(VLOOKUP(B409,'[1]DADOS (OCULTAR)'!$Q$3:$S$136,3,0),"")</f>
        <v>9039744002723</v>
      </c>
      <c r="B409" s="4" t="str">
        <f>'[1]TCE - ANEXO IV - Preencher'!C418</f>
        <v>HOSPITAL PELÓPIDAS SILVEIRA - CG Nº 017/2022</v>
      </c>
      <c r="C409" s="4" t="str">
        <f>'[1]TCE - ANEXO IV - Preencher'!E418</f>
        <v>3.13 - Materiais e Materiais Ortopédicos e Corretivos (OPME)</v>
      </c>
      <c r="D409" s="3" t="str">
        <f>'[1]TCE - ANEXO IV - Preencher'!F418</f>
        <v>37.438.274/0001-77</v>
      </c>
      <c r="E409" s="5" t="str">
        <f>'[1]TCE - ANEXO IV - Preencher'!G418</f>
        <v>SELLMED PRODUTOS MEDICOS E HOSPITALARES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28370</v>
      </c>
      <c r="I409" s="6" t="str">
        <f>IF('[1]TCE - ANEXO IV - Preencher'!K418="","",'[1]TCE - ANEXO IV - Preencher'!K418)</f>
        <v>22/10/2024</v>
      </c>
      <c r="J409" s="5" t="str">
        <f>'[1]TCE - ANEXO IV - Preencher'!L418</f>
        <v>26241037438274000177550010000283701711184464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1420</v>
      </c>
    </row>
    <row r="410" spans="1:12" s="8" customFormat="1" ht="19.5" customHeight="1" x14ac:dyDescent="0.2">
      <c r="A410" s="3">
        <f>IFERROR(VLOOKUP(B410,'[1]DADOS (OCULTAR)'!$Q$3:$S$136,3,0),"")</f>
        <v>9039744002723</v>
      </c>
      <c r="B410" s="4" t="str">
        <f>'[1]TCE - ANEXO IV - Preencher'!C419</f>
        <v>HOSPITAL PELÓPIDAS SILVEIRA - CG Nº 017/2022</v>
      </c>
      <c r="C410" s="4" t="str">
        <f>'[1]TCE - ANEXO IV - Preencher'!E419</f>
        <v>3.13 - Materiais e Materiais Ortopédicos e Corretivos (OPME)</v>
      </c>
      <c r="D410" s="3" t="str">
        <f>'[1]TCE - ANEXO IV - Preencher'!F419</f>
        <v>07.038.163/0001-02</v>
      </c>
      <c r="E410" s="5" t="str">
        <f>'[1]TCE - ANEXO IV - Preencher'!G419</f>
        <v>VIPMEDIC PRODUTOS MEDICO-HOSPITALAR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318</v>
      </c>
      <c r="I410" s="6" t="str">
        <f>IF('[1]TCE - ANEXO IV - Preencher'!K419="","",'[1]TCE - ANEXO IV - Preencher'!K419)</f>
        <v>30/10/2024</v>
      </c>
      <c r="J410" s="5" t="str">
        <f>'[1]TCE - ANEXO IV - Preencher'!L419</f>
        <v>26241007038163000374550010000003181604097833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4959</v>
      </c>
    </row>
    <row r="411" spans="1:12" s="8" customFormat="1" ht="19.5" customHeight="1" x14ac:dyDescent="0.2">
      <c r="A411" s="3">
        <f>IFERROR(VLOOKUP(B411,'[1]DADOS (OCULTAR)'!$Q$3:$S$136,3,0),"")</f>
        <v>9039744002723</v>
      </c>
      <c r="B411" s="4" t="str">
        <f>'[1]TCE - ANEXO IV - Preencher'!C420</f>
        <v>HOSPITAL PELÓPIDAS SILVEIRA - CG Nº 017/2022</v>
      </c>
      <c r="C411" s="4" t="str">
        <f>'[1]TCE - ANEXO IV - Preencher'!E420</f>
        <v>3.13 - Materiais e Materiais Ortopédicos e Corretivos (OPME)</v>
      </c>
      <c r="D411" s="3" t="str">
        <f>'[1]TCE - ANEXO IV - Preencher'!F420</f>
        <v>07.038.163/0001-02</v>
      </c>
      <c r="E411" s="5" t="str">
        <f>'[1]TCE - ANEXO IV - Preencher'!G420</f>
        <v>VIPMEDIC PRODUTOS MEDICO-HOSPITALAR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319</v>
      </c>
      <c r="I411" s="6" t="str">
        <f>IF('[1]TCE - ANEXO IV - Preencher'!K420="","",'[1]TCE - ANEXO IV - Preencher'!K420)</f>
        <v>30/10/2024</v>
      </c>
      <c r="J411" s="5" t="str">
        <f>'[1]TCE - ANEXO IV - Preencher'!L420</f>
        <v>26241007038163000374550010000003191954099638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4210</v>
      </c>
    </row>
    <row r="412" spans="1:12" s="8" customFormat="1" ht="19.5" customHeight="1" x14ac:dyDescent="0.2">
      <c r="A412" s="3">
        <f>IFERROR(VLOOKUP(B412,'[1]DADOS (OCULTAR)'!$Q$3:$S$136,3,0),"")</f>
        <v>9039744002723</v>
      </c>
      <c r="B412" s="4" t="str">
        <f>'[1]TCE - ANEXO IV - Preencher'!C421</f>
        <v>HOSPITAL PELÓPIDAS SILVEIRA - CG Nº 017/2022</v>
      </c>
      <c r="C412" s="4" t="str">
        <f>'[1]TCE - ANEXO IV - Preencher'!E421</f>
        <v>3.13 - Materiais e Materiais Ortopédicos e Corretivos (OPME)</v>
      </c>
      <c r="D412" s="3" t="str">
        <f>'[1]TCE - ANEXO IV - Preencher'!F421</f>
        <v>07.160.019/0001-44</v>
      </c>
      <c r="E412" s="5" t="str">
        <f>'[1]TCE - ANEXO IV - Preencher'!G421</f>
        <v>VITALE COMERCIO SA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159390</v>
      </c>
      <c r="I412" s="6" t="str">
        <f>IF('[1]TCE - ANEXO IV - Preencher'!K421="","",'[1]TCE - ANEXO IV - Preencher'!K421)</f>
        <v>02/10/2024</v>
      </c>
      <c r="J412" s="5" t="str">
        <f>'[1]TCE - ANEXO IV - Preencher'!L421</f>
        <v>26241007160019000144550010001593901962818459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1300</v>
      </c>
    </row>
    <row r="413" spans="1:12" s="8" customFormat="1" ht="19.5" customHeight="1" x14ac:dyDescent="0.2">
      <c r="A413" s="3">
        <f>IFERROR(VLOOKUP(B413,'[1]DADOS (OCULTAR)'!$Q$3:$S$136,3,0),"")</f>
        <v>9039744002723</v>
      </c>
      <c r="B413" s="4" t="str">
        <f>'[1]TCE - ANEXO IV - Preencher'!C422</f>
        <v>HOSPITAL PELÓPIDAS SILVEIRA - CG Nº 017/2022</v>
      </c>
      <c r="C413" s="4" t="str">
        <f>'[1]TCE - ANEXO IV - Preencher'!E422</f>
        <v>3.13 - Materiais e Materiais Ortopédicos e Corretivos (OPME)</v>
      </c>
      <c r="D413" s="3" t="str">
        <f>'[1]TCE - ANEXO IV - Preencher'!F422</f>
        <v>07.160.019/0001-44</v>
      </c>
      <c r="E413" s="5" t="str">
        <f>'[1]TCE - ANEXO IV - Preencher'!G422</f>
        <v>VITALE COMERCIO SA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159392</v>
      </c>
      <c r="I413" s="6" t="str">
        <f>IF('[1]TCE - ANEXO IV - Preencher'!K422="","",'[1]TCE - ANEXO IV - Preencher'!K422)</f>
        <v>02/10/2024</v>
      </c>
      <c r="J413" s="5" t="str">
        <f>'[1]TCE - ANEXO IV - Preencher'!L422</f>
        <v>26241007160019000144550010001593921974391271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620</v>
      </c>
    </row>
    <row r="414" spans="1:12" s="8" customFormat="1" ht="19.5" customHeight="1" x14ac:dyDescent="0.2">
      <c r="A414" s="3">
        <f>IFERROR(VLOOKUP(B414,'[1]DADOS (OCULTAR)'!$Q$3:$S$136,3,0),"")</f>
        <v>9039744002723</v>
      </c>
      <c r="B414" s="4" t="str">
        <f>'[1]TCE - ANEXO IV - Preencher'!C423</f>
        <v>HOSPITAL PELÓPIDAS SILVEIRA - CG Nº 017/2022</v>
      </c>
      <c r="C414" s="4" t="str">
        <f>'[1]TCE - ANEXO IV - Preencher'!E423</f>
        <v>3.13 - Materiais e Materiais Ortopédicos e Corretivos (OPME)</v>
      </c>
      <c r="D414" s="3" t="str">
        <f>'[1]TCE - ANEXO IV - Preencher'!F423</f>
        <v>07.160.019/0001-44</v>
      </c>
      <c r="E414" s="5" t="str">
        <f>'[1]TCE - ANEXO IV - Preencher'!G423</f>
        <v>VITALE COMERCIO SA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159394</v>
      </c>
      <c r="I414" s="6" t="str">
        <f>IF('[1]TCE - ANEXO IV - Preencher'!K423="","",'[1]TCE - ANEXO IV - Preencher'!K423)</f>
        <v>02/10/2024</v>
      </c>
      <c r="J414" s="5" t="str">
        <f>'[1]TCE - ANEXO IV - Preencher'!L423</f>
        <v>26241007160019000144550010001593941722000183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620</v>
      </c>
    </row>
    <row r="415" spans="1:12" s="8" customFormat="1" ht="19.5" customHeight="1" x14ac:dyDescent="0.2">
      <c r="A415" s="3">
        <f>IFERROR(VLOOKUP(B415,'[1]DADOS (OCULTAR)'!$Q$3:$S$136,3,0),"")</f>
        <v>9039744002723</v>
      </c>
      <c r="B415" s="4" t="str">
        <f>'[1]TCE - ANEXO IV - Preencher'!C424</f>
        <v>HOSPITAL PELÓPIDAS SILVEIRA - CG Nº 017/2022</v>
      </c>
      <c r="C415" s="4" t="str">
        <f>'[1]TCE - ANEXO IV - Preencher'!E424</f>
        <v>3.13 - Materiais e Materiais Ortopédicos e Corretivos (OPME)</v>
      </c>
      <c r="D415" s="3" t="str">
        <f>'[1]TCE - ANEXO IV - Preencher'!F424</f>
        <v>07.160.019/0001-44</v>
      </c>
      <c r="E415" s="5" t="str">
        <f>'[1]TCE - ANEXO IV - Preencher'!G424</f>
        <v>VITALE COMERCIO SA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159495</v>
      </c>
      <c r="I415" s="6" t="str">
        <f>IF('[1]TCE - ANEXO IV - Preencher'!K424="","",'[1]TCE - ANEXO IV - Preencher'!K424)</f>
        <v>03/10/2024</v>
      </c>
      <c r="J415" s="5" t="str">
        <f>'[1]TCE - ANEXO IV - Preencher'!L424</f>
        <v>26241007160019000144550010001594951332539188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310</v>
      </c>
    </row>
    <row r="416" spans="1:12" s="8" customFormat="1" ht="19.5" customHeight="1" x14ac:dyDescent="0.2">
      <c r="A416" s="3">
        <f>IFERROR(VLOOKUP(B416,'[1]DADOS (OCULTAR)'!$Q$3:$S$136,3,0),"")</f>
        <v>9039744002723</v>
      </c>
      <c r="B416" s="4" t="str">
        <f>'[1]TCE - ANEXO IV - Preencher'!C425</f>
        <v>HOSPITAL PELÓPIDAS SILVEIRA - CG Nº 017/2022</v>
      </c>
      <c r="C416" s="4" t="str">
        <f>'[1]TCE - ANEXO IV - Preencher'!E425</f>
        <v>3.13 - Materiais e Materiais Ortopédicos e Corretivos (OPME)</v>
      </c>
      <c r="D416" s="3" t="str">
        <f>'[1]TCE - ANEXO IV - Preencher'!F425</f>
        <v>07.160.019/0001-44</v>
      </c>
      <c r="E416" s="5" t="str">
        <f>'[1]TCE - ANEXO IV - Preencher'!G425</f>
        <v>VITALE COMERCIO SA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159564</v>
      </c>
      <c r="I416" s="6" t="str">
        <f>IF('[1]TCE - ANEXO IV - Preencher'!K425="","",'[1]TCE - ANEXO IV - Preencher'!K425)</f>
        <v>04/10/2024</v>
      </c>
      <c r="J416" s="5" t="str">
        <f>'[1]TCE - ANEXO IV - Preencher'!L425</f>
        <v>26241007160019000144550010001595641252700682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310</v>
      </c>
    </row>
    <row r="417" spans="1:12" s="8" customFormat="1" ht="19.5" customHeight="1" x14ac:dyDescent="0.2">
      <c r="A417" s="3">
        <f>IFERROR(VLOOKUP(B417,'[1]DADOS (OCULTAR)'!$Q$3:$S$136,3,0),"")</f>
        <v>9039744002723</v>
      </c>
      <c r="B417" s="4" t="str">
        <f>'[1]TCE - ANEXO IV - Preencher'!C426</f>
        <v>HOSPITAL PELÓPIDAS SILVEIRA - CG Nº 017/2022</v>
      </c>
      <c r="C417" s="4" t="str">
        <f>'[1]TCE - ANEXO IV - Preencher'!E426</f>
        <v>3.13 - Materiais e Materiais Ortopédicos e Corretivos (OPME)</v>
      </c>
      <c r="D417" s="3" t="str">
        <f>'[1]TCE - ANEXO IV - Preencher'!F426</f>
        <v>07.160.019/0001-44</v>
      </c>
      <c r="E417" s="5" t="str">
        <f>'[1]TCE - ANEXO IV - Preencher'!G426</f>
        <v>VITALE COMERCIO SA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160081</v>
      </c>
      <c r="I417" s="6" t="str">
        <f>IF('[1]TCE - ANEXO IV - Preencher'!K426="","",'[1]TCE - ANEXO IV - Preencher'!K426)</f>
        <v>14/10/2024</v>
      </c>
      <c r="J417" s="5" t="str">
        <f>'[1]TCE - ANEXO IV - Preencher'!L426</f>
        <v>26241007160019000144550010001600811871574597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1300</v>
      </c>
    </row>
    <row r="418" spans="1:12" s="8" customFormat="1" ht="19.5" customHeight="1" x14ac:dyDescent="0.2">
      <c r="A418" s="3">
        <f>IFERROR(VLOOKUP(B418,'[1]DADOS (OCULTAR)'!$Q$3:$S$136,3,0),"")</f>
        <v>9039744002723</v>
      </c>
      <c r="B418" s="4" t="str">
        <f>'[1]TCE - ANEXO IV - Preencher'!C427</f>
        <v>HOSPITAL PELÓPIDAS SILVEIRA - CG Nº 017/2022</v>
      </c>
      <c r="C418" s="4" t="str">
        <f>'[1]TCE - ANEXO IV - Preencher'!E427</f>
        <v>3.13 - Materiais e Materiais Ortopédicos e Corretivos (OPME)</v>
      </c>
      <c r="D418" s="3" t="str">
        <f>'[1]TCE - ANEXO IV - Preencher'!F427</f>
        <v>07.160.019/0001-44</v>
      </c>
      <c r="E418" s="5" t="str">
        <f>'[1]TCE - ANEXO IV - Preencher'!G427</f>
        <v>VITALE COMERCIO SA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160086</v>
      </c>
      <c r="I418" s="6" t="str">
        <f>IF('[1]TCE - ANEXO IV - Preencher'!K427="","",'[1]TCE - ANEXO IV - Preencher'!K427)</f>
        <v>14/10/2024</v>
      </c>
      <c r="J418" s="5" t="str">
        <f>'[1]TCE - ANEXO IV - Preencher'!L427</f>
        <v>26241007160019000144550010001600861795295552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3900</v>
      </c>
    </row>
    <row r="419" spans="1:12" s="8" customFormat="1" ht="19.5" customHeight="1" x14ac:dyDescent="0.2">
      <c r="A419" s="3">
        <f>IFERROR(VLOOKUP(B419,'[1]DADOS (OCULTAR)'!$Q$3:$S$136,3,0),"")</f>
        <v>9039744002723</v>
      </c>
      <c r="B419" s="4" t="str">
        <f>'[1]TCE - ANEXO IV - Preencher'!C428</f>
        <v>HOSPITAL PELÓPIDAS SILVEIRA - CG Nº 017/2022</v>
      </c>
      <c r="C419" s="4" t="str">
        <f>'[1]TCE - ANEXO IV - Preencher'!E428</f>
        <v>3.13 - Materiais e Materiais Ortopédicos e Corretivos (OPME)</v>
      </c>
      <c r="D419" s="3" t="str">
        <f>'[1]TCE - ANEXO IV - Preencher'!F428</f>
        <v>07.160.019/0001-44</v>
      </c>
      <c r="E419" s="5" t="str">
        <f>'[1]TCE - ANEXO IV - Preencher'!G428</f>
        <v>VITALE COMERCIO SA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160113</v>
      </c>
      <c r="I419" s="6" t="str">
        <f>IF('[1]TCE - ANEXO IV - Preencher'!K428="","",'[1]TCE - ANEXO IV - Preencher'!K428)</f>
        <v>14/10/2024</v>
      </c>
      <c r="J419" s="5" t="str">
        <f>'[1]TCE - ANEXO IV - Preencher'!L428</f>
        <v>26241007160019000144550010001601131649601473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1610</v>
      </c>
    </row>
    <row r="420" spans="1:12" s="8" customFormat="1" ht="19.5" customHeight="1" x14ac:dyDescent="0.2">
      <c r="A420" s="3">
        <f>IFERROR(VLOOKUP(B420,'[1]DADOS (OCULTAR)'!$Q$3:$S$136,3,0),"")</f>
        <v>9039744002723</v>
      </c>
      <c r="B420" s="4" t="str">
        <f>'[1]TCE - ANEXO IV - Preencher'!C429</f>
        <v>HOSPITAL PELÓPIDAS SILVEIRA - CG Nº 017/2022</v>
      </c>
      <c r="C420" s="4" t="str">
        <f>'[1]TCE - ANEXO IV - Preencher'!E429</f>
        <v>3.13 - Materiais e Materiais Ortopédicos e Corretivos (OPME)</v>
      </c>
      <c r="D420" s="3" t="str">
        <f>'[1]TCE - ANEXO IV - Preencher'!F429</f>
        <v>07.160.019/0001-44</v>
      </c>
      <c r="E420" s="5" t="str">
        <f>'[1]TCE - ANEXO IV - Preencher'!G429</f>
        <v>VITALE COMERCIO SA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160204</v>
      </c>
      <c r="I420" s="6" t="str">
        <f>IF('[1]TCE - ANEXO IV - Preencher'!K429="","",'[1]TCE - ANEXO IV - Preencher'!K429)</f>
        <v>14/10/2024</v>
      </c>
      <c r="J420" s="5" t="str">
        <f>'[1]TCE - ANEXO IV - Preencher'!L429</f>
        <v>26241007160019000144550010001602041318883753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1300</v>
      </c>
    </row>
    <row r="421" spans="1:12" s="8" customFormat="1" ht="19.5" customHeight="1" x14ac:dyDescent="0.2">
      <c r="A421" s="3">
        <f>IFERROR(VLOOKUP(B421,'[1]DADOS (OCULTAR)'!$Q$3:$S$136,3,0),"")</f>
        <v>9039744002723</v>
      </c>
      <c r="B421" s="4" t="str">
        <f>'[1]TCE - ANEXO IV - Preencher'!C430</f>
        <v>HOSPITAL PELÓPIDAS SILVEIRA - CG Nº 017/2022</v>
      </c>
      <c r="C421" s="4" t="str">
        <f>'[1]TCE - ANEXO IV - Preencher'!E430</f>
        <v>3.13 - Materiais e Materiais Ortopédicos e Corretivos (OPME)</v>
      </c>
      <c r="D421" s="3" t="str">
        <f>'[1]TCE - ANEXO IV - Preencher'!F430</f>
        <v>07.160.019/0001-44</v>
      </c>
      <c r="E421" s="5" t="str">
        <f>'[1]TCE - ANEXO IV - Preencher'!G430</f>
        <v>VITALE COMERCIO SA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160584</v>
      </c>
      <c r="I421" s="6" t="str">
        <f>IF('[1]TCE - ANEXO IV - Preencher'!K430="","",'[1]TCE - ANEXO IV - Preencher'!K430)</f>
        <v>17/10/2024</v>
      </c>
      <c r="J421" s="5" t="str">
        <f>'[1]TCE - ANEXO IV - Preencher'!L430</f>
        <v>26241007160019000144550010001605841696051240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1300</v>
      </c>
    </row>
    <row r="422" spans="1:12" s="8" customFormat="1" ht="19.5" customHeight="1" x14ac:dyDescent="0.2">
      <c r="A422" s="3">
        <f>IFERROR(VLOOKUP(B422,'[1]DADOS (OCULTAR)'!$Q$3:$S$136,3,0),"")</f>
        <v>9039744002723</v>
      </c>
      <c r="B422" s="4" t="str">
        <f>'[1]TCE - ANEXO IV - Preencher'!C431</f>
        <v>HOSPITAL PELÓPIDAS SILVEIRA - CG Nº 017/2022</v>
      </c>
      <c r="C422" s="4" t="str">
        <f>'[1]TCE - ANEXO IV - Preencher'!E431</f>
        <v>3.13 - Materiais e Materiais Ortopédicos e Corretivos (OPME)</v>
      </c>
      <c r="D422" s="3" t="str">
        <f>'[1]TCE - ANEXO IV - Preencher'!F431</f>
        <v>07.160.019/0001-44</v>
      </c>
      <c r="E422" s="5" t="str">
        <f>'[1]TCE - ANEXO IV - Preencher'!G431</f>
        <v>VITALE COMERCIO SA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160587</v>
      </c>
      <c r="I422" s="6" t="str">
        <f>IF('[1]TCE - ANEXO IV - Preencher'!K431="","",'[1]TCE - ANEXO IV - Preencher'!K431)</f>
        <v>17/10/2024</v>
      </c>
      <c r="J422" s="5" t="str">
        <f>'[1]TCE - ANEXO IV - Preencher'!L431</f>
        <v>26241007160019000144550010001605871758137234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1610</v>
      </c>
    </row>
    <row r="423" spans="1:12" s="8" customFormat="1" ht="19.5" customHeight="1" x14ac:dyDescent="0.2">
      <c r="A423" s="3">
        <f>IFERROR(VLOOKUP(B423,'[1]DADOS (OCULTAR)'!$Q$3:$S$136,3,0),"")</f>
        <v>9039744002723</v>
      </c>
      <c r="B423" s="4" t="str">
        <f>'[1]TCE - ANEXO IV - Preencher'!C432</f>
        <v>HOSPITAL PELÓPIDAS SILVEIRA - CG Nº 017/2022</v>
      </c>
      <c r="C423" s="4" t="str">
        <f>'[1]TCE - ANEXO IV - Preencher'!E432</f>
        <v>3.13 - Materiais e Materiais Ortopédicos e Corretivos (OPME)</v>
      </c>
      <c r="D423" s="3" t="str">
        <f>'[1]TCE - ANEXO IV - Preencher'!F432</f>
        <v>07.160.019/0001-44</v>
      </c>
      <c r="E423" s="5" t="str">
        <f>'[1]TCE - ANEXO IV - Preencher'!G432</f>
        <v>VITALE COMERCIO SA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160609</v>
      </c>
      <c r="I423" s="6" t="str">
        <f>IF('[1]TCE - ANEXO IV - Preencher'!K432="","",'[1]TCE - ANEXO IV - Preencher'!K432)</f>
        <v>17/10/2024</v>
      </c>
      <c r="J423" s="5" t="str">
        <f>'[1]TCE - ANEXO IV - Preencher'!L432</f>
        <v>26241007160019000144550010001606091074483814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1300</v>
      </c>
    </row>
    <row r="424" spans="1:12" s="8" customFormat="1" ht="19.5" customHeight="1" x14ac:dyDescent="0.2">
      <c r="A424" s="3">
        <f>IFERROR(VLOOKUP(B424,'[1]DADOS (OCULTAR)'!$Q$3:$S$136,3,0),"")</f>
        <v>9039744002723</v>
      </c>
      <c r="B424" s="4" t="str">
        <f>'[1]TCE - ANEXO IV - Preencher'!C433</f>
        <v>HOSPITAL PELÓPIDAS SILVEIRA - CG Nº 017/2022</v>
      </c>
      <c r="C424" s="4" t="str">
        <f>'[1]TCE - ANEXO IV - Preencher'!E433</f>
        <v>3.13 - Materiais e Materiais Ortopédicos e Corretivos (OPME)</v>
      </c>
      <c r="D424" s="3" t="str">
        <f>'[1]TCE - ANEXO IV - Preencher'!F433</f>
        <v>07.160.019/0001-44</v>
      </c>
      <c r="E424" s="5" t="str">
        <f>'[1]TCE - ANEXO IV - Preencher'!G433</f>
        <v>VITALE COMERCIO SA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161029</v>
      </c>
      <c r="I424" s="6" t="str">
        <f>IF('[1]TCE - ANEXO IV - Preencher'!K433="","",'[1]TCE - ANEXO IV - Preencher'!K433)</f>
        <v>24/10/2024</v>
      </c>
      <c r="J424" s="5" t="str">
        <f>'[1]TCE - ANEXO IV - Preencher'!L433</f>
        <v>26241007160019000144550010001610291295721429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310</v>
      </c>
    </row>
    <row r="425" spans="1:12" s="8" customFormat="1" ht="19.5" customHeight="1" x14ac:dyDescent="0.2">
      <c r="A425" s="3">
        <f>IFERROR(VLOOKUP(B425,'[1]DADOS (OCULTAR)'!$Q$3:$S$136,3,0),"")</f>
        <v>9039744002723</v>
      </c>
      <c r="B425" s="4" t="str">
        <f>'[1]TCE - ANEXO IV - Preencher'!C434</f>
        <v>HOSPITAL PELÓPIDAS SILVEIRA - CG Nº 017/2022</v>
      </c>
      <c r="C425" s="4" t="str">
        <f>'[1]TCE - ANEXO IV - Preencher'!E434</f>
        <v>3.13 - Materiais e Materiais Ortopédicos e Corretivos (OPME)</v>
      </c>
      <c r="D425" s="3" t="str">
        <f>'[1]TCE - ANEXO IV - Preencher'!F434</f>
        <v>07.160.019/0001-44</v>
      </c>
      <c r="E425" s="5" t="str">
        <f>'[1]TCE - ANEXO IV - Preencher'!G434</f>
        <v>VITALE COMERCIO SA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161034</v>
      </c>
      <c r="I425" s="6" t="str">
        <f>IF('[1]TCE - ANEXO IV - Preencher'!K434="","",'[1]TCE - ANEXO IV - Preencher'!K434)</f>
        <v>24/10/2024</v>
      </c>
      <c r="J425" s="5" t="str">
        <f>'[1]TCE - ANEXO IV - Preencher'!L434</f>
        <v>26241007160019000144550010001610341097280191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310</v>
      </c>
    </row>
    <row r="426" spans="1:12" s="8" customFormat="1" ht="19.5" customHeight="1" x14ac:dyDescent="0.2">
      <c r="A426" s="3">
        <f>IFERROR(VLOOKUP(B426,'[1]DADOS (OCULTAR)'!$Q$3:$S$136,3,0),"")</f>
        <v>9039744002723</v>
      </c>
      <c r="B426" s="4" t="str">
        <f>'[1]TCE - ANEXO IV - Preencher'!C435</f>
        <v>HOSPITAL PELÓPIDAS SILVEIRA - CG Nº 017/2022</v>
      </c>
      <c r="C426" s="4" t="str">
        <f>'[1]TCE - ANEXO IV - Preencher'!E435</f>
        <v>3.13 - Materiais e Materiais Ortopédicos e Corretivos (OPME)</v>
      </c>
      <c r="D426" s="3" t="str">
        <f>'[1]TCE - ANEXO IV - Preencher'!F435</f>
        <v>07.160.019/0001-44</v>
      </c>
      <c r="E426" s="5" t="str">
        <f>'[1]TCE - ANEXO IV - Preencher'!G435</f>
        <v>VITALE COMERCIO SA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161038</v>
      </c>
      <c r="I426" s="6" t="str">
        <f>IF('[1]TCE - ANEXO IV - Preencher'!K435="","",'[1]TCE - ANEXO IV - Preencher'!K435)</f>
        <v>24/10/2024</v>
      </c>
      <c r="J426" s="5" t="str">
        <f>'[1]TCE - ANEXO IV - Preencher'!L435</f>
        <v>26241007160019000144550010001610381987933686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4210</v>
      </c>
    </row>
    <row r="427" spans="1:12" s="8" customFormat="1" ht="19.5" customHeight="1" x14ac:dyDescent="0.2">
      <c r="A427" s="3">
        <f>IFERROR(VLOOKUP(B427,'[1]DADOS (OCULTAR)'!$Q$3:$S$136,3,0),"")</f>
        <v>9039744002723</v>
      </c>
      <c r="B427" s="4" t="str">
        <f>'[1]TCE - ANEXO IV - Preencher'!C436</f>
        <v>HOSPITAL PELÓPIDAS SILVEIRA - CG Nº 017/2022</v>
      </c>
      <c r="C427" s="4" t="str">
        <f>'[1]TCE - ANEXO IV - Preencher'!E436</f>
        <v>3.13 - Materiais e Materiais Ortopédicos e Corretivos (OPME)</v>
      </c>
      <c r="D427" s="3" t="str">
        <f>'[1]TCE - ANEXO IV - Preencher'!F436</f>
        <v>07.160.019/0001-44</v>
      </c>
      <c r="E427" s="5" t="str">
        <f>'[1]TCE - ANEXO IV - Preencher'!G436</f>
        <v>VITALE COMERCIO SA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161042</v>
      </c>
      <c r="I427" s="6" t="str">
        <f>IF('[1]TCE - ANEXO IV - Preencher'!K436="","",'[1]TCE - ANEXO IV - Preencher'!K436)</f>
        <v>24/10/2024</v>
      </c>
      <c r="J427" s="5" t="str">
        <f>'[1]TCE - ANEXO IV - Preencher'!L436</f>
        <v>26241007160019000144550010001610421621891257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2600</v>
      </c>
    </row>
    <row r="428" spans="1:12" s="8" customFormat="1" ht="19.5" customHeight="1" x14ac:dyDescent="0.2">
      <c r="A428" s="3">
        <f>IFERROR(VLOOKUP(B428,'[1]DADOS (OCULTAR)'!$Q$3:$S$136,3,0),"")</f>
        <v>9039744002723</v>
      </c>
      <c r="B428" s="4" t="str">
        <f>'[1]TCE - ANEXO IV - Preencher'!C437</f>
        <v>HOSPITAL PELÓPIDAS SILVEIRA - CG Nº 017/2022</v>
      </c>
      <c r="C428" s="4" t="str">
        <f>'[1]TCE - ANEXO IV - Preencher'!E437</f>
        <v>3.13 - Materiais e Materiais Ortopédicos e Corretivos (OPME)</v>
      </c>
      <c r="D428" s="3" t="str">
        <f>'[1]TCE - ANEXO IV - Preencher'!F437</f>
        <v>07.160.019/0001-44</v>
      </c>
      <c r="E428" s="5" t="str">
        <f>'[1]TCE - ANEXO IV - Preencher'!G437</f>
        <v>VITALE COMERCIO SA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161047</v>
      </c>
      <c r="I428" s="6" t="str">
        <f>IF('[1]TCE - ANEXO IV - Preencher'!K437="","",'[1]TCE - ANEXO IV - Preencher'!K437)</f>
        <v>24/10/2024</v>
      </c>
      <c r="J428" s="5" t="str">
        <f>'[1]TCE - ANEXO IV - Preencher'!L437</f>
        <v>26241007160019000144550010001610471625265187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1300</v>
      </c>
    </row>
    <row r="429" spans="1:12" s="8" customFormat="1" ht="19.5" customHeight="1" x14ac:dyDescent="0.2">
      <c r="A429" s="3">
        <f>IFERROR(VLOOKUP(B429,'[1]DADOS (OCULTAR)'!$Q$3:$S$136,3,0),"")</f>
        <v>9039744002723</v>
      </c>
      <c r="B429" s="4" t="str">
        <f>'[1]TCE - ANEXO IV - Preencher'!C438</f>
        <v>HOSPITAL PELÓPIDAS SILVEIRA - CG Nº 017/2022</v>
      </c>
      <c r="C429" s="4" t="str">
        <f>'[1]TCE - ANEXO IV - Preencher'!E438</f>
        <v>3.13 - Materiais e Materiais Ortopédicos e Corretivos (OPME)</v>
      </c>
      <c r="D429" s="3" t="str">
        <f>'[1]TCE - ANEXO IV - Preencher'!F438</f>
        <v>07.160.019/0001-44</v>
      </c>
      <c r="E429" s="5" t="str">
        <f>'[1]TCE - ANEXO IV - Preencher'!G438</f>
        <v>VITALE COMERCIO SA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161664</v>
      </c>
      <c r="I429" s="6" t="str">
        <f>IF('[1]TCE - ANEXO IV - Preencher'!K438="","",'[1]TCE - ANEXO IV - Preencher'!K438)</f>
        <v>31/10/2024</v>
      </c>
      <c r="J429" s="5" t="str">
        <f>'[1]TCE - ANEXO IV - Preencher'!L438</f>
        <v>26241007160019000144550010001616641500954924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1300</v>
      </c>
    </row>
    <row r="430" spans="1:12" s="8" customFormat="1" ht="19.5" customHeight="1" x14ac:dyDescent="0.2">
      <c r="A430" s="3">
        <f>IFERROR(VLOOKUP(B430,'[1]DADOS (OCULTAR)'!$Q$3:$S$136,3,0),"")</f>
        <v>9039744002723</v>
      </c>
      <c r="B430" s="4" t="str">
        <f>'[1]TCE - ANEXO IV - Preencher'!C439</f>
        <v>HOSPITAL PELÓPIDAS SILVEIRA - CG Nº 017/2022</v>
      </c>
      <c r="C430" s="4" t="str">
        <f>'[1]TCE - ANEXO IV - Preencher'!E439</f>
        <v>3.13 - Materiais e Materiais Ortopédicos e Corretivos (OPME)</v>
      </c>
      <c r="D430" s="3" t="str">
        <f>'[1]TCE - ANEXO IV - Preencher'!F439</f>
        <v>07.160.019/0001-44</v>
      </c>
      <c r="E430" s="5" t="str">
        <f>'[1]TCE - ANEXO IV - Preencher'!G439</f>
        <v>VITALE COMERCIO SA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161672</v>
      </c>
      <c r="I430" s="6" t="str">
        <f>IF('[1]TCE - ANEXO IV - Preencher'!K439="","",'[1]TCE - ANEXO IV - Preencher'!K439)</f>
        <v>31/10/2024</v>
      </c>
      <c r="J430" s="5" t="str">
        <f>'[1]TCE - ANEXO IV - Preencher'!L439</f>
        <v>26241007160019000144550010001616721542616204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1300</v>
      </c>
    </row>
    <row r="431" spans="1:12" s="8" customFormat="1" ht="19.5" customHeight="1" x14ac:dyDescent="0.2">
      <c r="A431" s="3">
        <f>IFERROR(VLOOKUP(B431,'[1]DADOS (OCULTAR)'!$Q$3:$S$136,3,0),"")</f>
        <v>9039744002723</v>
      </c>
      <c r="B431" s="4" t="str">
        <f>'[1]TCE - ANEXO IV - Preencher'!C440</f>
        <v>HOSPITAL PELÓPIDAS SILVEIRA - CG Nº 017/2022</v>
      </c>
      <c r="C431" s="4" t="str">
        <f>'[1]TCE - ANEXO IV - Preencher'!E440</f>
        <v>3.13 - Materiais e Materiais Ortopédicos e Corretivos (OPME)</v>
      </c>
      <c r="D431" s="3" t="str">
        <f>'[1]TCE - ANEXO IV - Preencher'!F440</f>
        <v>07.160.019/0001-44</v>
      </c>
      <c r="E431" s="5" t="str">
        <f>'[1]TCE - ANEXO IV - Preencher'!G440</f>
        <v>VITALE COMERCIO SA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161673</v>
      </c>
      <c r="I431" s="6" t="str">
        <f>IF('[1]TCE - ANEXO IV - Preencher'!K440="","",'[1]TCE - ANEXO IV - Preencher'!K440)</f>
        <v>31/10/2024</v>
      </c>
      <c r="J431" s="5" t="str">
        <f>'[1]TCE - ANEXO IV - Preencher'!L440</f>
        <v>26241007160019000144550010001616731109859748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310</v>
      </c>
    </row>
    <row r="432" spans="1:12" s="8" customFormat="1" ht="19.5" customHeight="1" x14ac:dyDescent="0.2">
      <c r="A432" s="3">
        <f>IFERROR(VLOOKUP(B432,'[1]DADOS (OCULTAR)'!$Q$3:$S$136,3,0),"")</f>
        <v>9039744002723</v>
      </c>
      <c r="B432" s="4" t="str">
        <f>'[1]TCE - ANEXO IV - Preencher'!C441</f>
        <v>HOSPITAL PELÓPIDAS SILVEIRA - CG Nº 017/2022</v>
      </c>
      <c r="C432" s="4" t="str">
        <f>'[1]TCE - ANEXO IV - Preencher'!E441</f>
        <v>3.13 - Materiais e Materiais Ortopédicos e Corretivos (OPME)</v>
      </c>
      <c r="D432" s="3" t="str">
        <f>'[1]TCE - ANEXO IV - Preencher'!F441</f>
        <v>07.160.019/0001-44</v>
      </c>
      <c r="E432" s="5" t="str">
        <f>'[1]TCE - ANEXO IV - Preencher'!G441</f>
        <v>VITALE COMERCIO SA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161682</v>
      </c>
      <c r="I432" s="6" t="str">
        <f>IF('[1]TCE - ANEXO IV - Preencher'!K441="","",'[1]TCE - ANEXO IV - Preencher'!K441)</f>
        <v>31/10/2024</v>
      </c>
      <c r="J432" s="5" t="str">
        <f>'[1]TCE - ANEXO IV - Preencher'!L441</f>
        <v>26241007160019000144550010001616821970298592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1300</v>
      </c>
    </row>
    <row r="433" spans="1:12" s="8" customFormat="1" ht="19.5" customHeight="1" x14ac:dyDescent="0.2">
      <c r="A433" s="3">
        <f>IFERROR(VLOOKUP(B433,'[1]DADOS (OCULTAR)'!$Q$3:$S$136,3,0),"")</f>
        <v>9039744002723</v>
      </c>
      <c r="B433" s="4" t="str">
        <f>'[1]TCE - ANEXO IV - Preencher'!C442</f>
        <v>HOSPITAL PELÓPIDAS SILVEIRA - CG Nº 017/2022</v>
      </c>
      <c r="C433" s="4" t="str">
        <f>'[1]TCE - ANEXO IV - Preencher'!E442</f>
        <v>3.13 - Materiais e Materiais Ortopédicos e Corretivos (OPME)</v>
      </c>
      <c r="D433" s="3" t="str">
        <f>'[1]TCE - ANEXO IV - Preencher'!F442</f>
        <v>07.160.019/0001-44</v>
      </c>
      <c r="E433" s="5" t="str">
        <f>'[1]TCE - ANEXO IV - Preencher'!G442</f>
        <v>VITALE COMERCIO SA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161688</v>
      </c>
      <c r="I433" s="6" t="str">
        <f>IF('[1]TCE - ANEXO IV - Preencher'!K442="","",'[1]TCE - ANEXO IV - Preencher'!K442)</f>
        <v>31/10/2024</v>
      </c>
      <c r="J433" s="5" t="str">
        <f>'[1]TCE - ANEXO IV - Preencher'!L442</f>
        <v>26241007160019000144550010001616881933624558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2910</v>
      </c>
    </row>
    <row r="434" spans="1:12" s="8" customFormat="1" ht="19.5" customHeight="1" x14ac:dyDescent="0.2">
      <c r="A434" s="3">
        <f>IFERROR(VLOOKUP(B434,'[1]DADOS (OCULTAR)'!$Q$3:$S$136,3,0),"")</f>
        <v>9039744002723</v>
      </c>
      <c r="B434" s="4" t="str">
        <f>'[1]TCE - ANEXO IV - Preencher'!C443</f>
        <v>HOSPITAL PELÓPIDAS SILVEIRA - CG Nº 017/2022</v>
      </c>
      <c r="C434" s="4" t="str">
        <f>'[1]TCE - ANEXO IV - Preencher'!E443</f>
        <v>3.13 - Materiais e Materiais Ortopédicos e Corretivos (OPME)</v>
      </c>
      <c r="D434" s="3" t="str">
        <f>'[1]TCE - ANEXO IV - Preencher'!F443</f>
        <v>07.160.019/0001-44</v>
      </c>
      <c r="E434" s="5" t="str">
        <f>'[1]TCE - ANEXO IV - Preencher'!G443</f>
        <v>VITALE COMERCIO SA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161690</v>
      </c>
      <c r="I434" s="6" t="str">
        <f>IF('[1]TCE - ANEXO IV - Preencher'!K443="","",'[1]TCE - ANEXO IV - Preencher'!K443)</f>
        <v>31/10/2024</v>
      </c>
      <c r="J434" s="5" t="str">
        <f>'[1]TCE - ANEXO IV - Preencher'!L443</f>
        <v>26241007160019000144550010001616901704043016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310</v>
      </c>
    </row>
    <row r="435" spans="1:12" s="8" customFormat="1" ht="19.5" customHeight="1" x14ac:dyDescent="0.2">
      <c r="A435" s="3">
        <f>IFERROR(VLOOKUP(B435,'[1]DADOS (OCULTAR)'!$Q$3:$S$136,3,0),"")</f>
        <v>9039744002723</v>
      </c>
      <c r="B435" s="4" t="str">
        <f>'[1]TCE - ANEXO IV - Preencher'!C444</f>
        <v>HOSPITAL PELÓPIDAS SILVEIRA - CG Nº 017/2022</v>
      </c>
      <c r="C435" s="4" t="str">
        <f>'[1]TCE - ANEXO IV - Preencher'!E444</f>
        <v>3.13 - Materiais e Materiais Ortopédicos e Corretivos (OPME)</v>
      </c>
      <c r="D435" s="3" t="str">
        <f>'[1]TCE - ANEXO IV - Preencher'!F444</f>
        <v>07.160.019/0001-44</v>
      </c>
      <c r="E435" s="5" t="str">
        <f>'[1]TCE - ANEXO IV - Preencher'!G444</f>
        <v>VITALE COMERCIO SA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161693</v>
      </c>
      <c r="I435" s="6" t="str">
        <f>IF('[1]TCE - ANEXO IV - Preencher'!K444="","",'[1]TCE - ANEXO IV - Preencher'!K444)</f>
        <v>31/10/2024</v>
      </c>
      <c r="J435" s="5" t="str">
        <f>'[1]TCE - ANEXO IV - Preencher'!L444</f>
        <v>26241007160019000144550010001616931671051181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1300</v>
      </c>
    </row>
    <row r="436" spans="1:12" s="8" customFormat="1" ht="19.5" customHeight="1" x14ac:dyDescent="0.2">
      <c r="A436" s="3">
        <f>IFERROR(VLOOKUP(B436,'[1]DADOS (OCULTAR)'!$Q$3:$S$136,3,0),"")</f>
        <v>9039744002723</v>
      </c>
      <c r="B436" s="4" t="str">
        <f>'[1]TCE - ANEXO IV - Preencher'!C445</f>
        <v>HOSPITAL PELÓPIDAS SILVEIRA - CG Nº 017/2022</v>
      </c>
      <c r="C436" s="4" t="str">
        <f>'[1]TCE - ANEXO IV - Preencher'!E445</f>
        <v>3.11 - Material Laboratorial</v>
      </c>
      <c r="D436" s="3" t="str">
        <f>'[1]TCE - ANEXO IV - Preencher'!F445</f>
        <v>10.779.833/0001-56</v>
      </c>
      <c r="E436" s="5" t="str">
        <f>'[1]TCE - ANEXO IV - Preencher'!G445</f>
        <v>MEDICAL MERCANTIL DE APAR MEDICA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000619558</v>
      </c>
      <c r="I436" s="6" t="str">
        <f>IF('[1]TCE - ANEXO IV - Preencher'!K445="","",'[1]TCE - ANEXO IV - Preencher'!K445)</f>
        <v>29/10/2024</v>
      </c>
      <c r="J436" s="5" t="str">
        <f>'[1]TCE - ANEXO IV - Preencher'!L445</f>
        <v>26241010779833000156550010006195581621582003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309.39999999999998</v>
      </c>
    </row>
    <row r="437" spans="1:12" s="8" customFormat="1" ht="19.5" customHeight="1" x14ac:dyDescent="0.2">
      <c r="A437" s="3">
        <f>IFERROR(VLOOKUP(B437,'[1]DADOS (OCULTAR)'!$Q$3:$S$136,3,0),"")</f>
        <v>9039744002723</v>
      </c>
      <c r="B437" s="4" t="str">
        <f>'[1]TCE - ANEXO IV - Preencher'!C446</f>
        <v>HOSPITAL PELÓPIDAS SILVEIRA - CG Nº 017/2022</v>
      </c>
      <c r="C437" s="4" t="str">
        <f>'[1]TCE - ANEXO IV - Preencher'!E446</f>
        <v>3.11 - Material Laboratorial</v>
      </c>
      <c r="D437" s="3" t="str">
        <f>'[1]TCE - ANEXO IV - Preencher'!F446</f>
        <v>49.341.441/0001-46</v>
      </c>
      <c r="E437" s="5" t="str">
        <f>'[1]TCE - ANEXO IV - Preencher'!G446</f>
        <v>TUPAN HOSPITALAR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000000904</v>
      </c>
      <c r="I437" s="6" t="str">
        <f>IF('[1]TCE - ANEXO IV - Preencher'!K446="","",'[1]TCE - ANEXO IV - Preencher'!K446)</f>
        <v>09/10/2024</v>
      </c>
      <c r="J437" s="5" t="str">
        <f>'[1]TCE - ANEXO IV - Preencher'!L446</f>
        <v>26241049341441000146550010000009041000099370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1281</v>
      </c>
    </row>
    <row r="438" spans="1:12" s="8" customFormat="1" ht="19.5" customHeight="1" x14ac:dyDescent="0.2">
      <c r="A438" s="3">
        <f>IFERROR(VLOOKUP(B438,'[1]DADOS (OCULTAR)'!$Q$3:$S$136,3,0),"")</f>
        <v>9039744002723</v>
      </c>
      <c r="B438" s="4" t="str">
        <f>'[1]TCE - ANEXO IV - Preencher'!C447</f>
        <v>HOSPITAL PELÓPIDAS SILVEIRA - CG Nº 017/2022</v>
      </c>
      <c r="C438" s="4" t="str">
        <f>'[1]TCE - ANEXO IV - Preencher'!E447</f>
        <v>3.11 - Material Laboratorial</v>
      </c>
      <c r="D438" s="3" t="str">
        <f>'[1]TCE - ANEXO IV - Preencher'!F447</f>
        <v>10.779.833/0003-18</v>
      </c>
      <c r="E438" s="5" t="str">
        <f>'[1]TCE - ANEXO IV - Preencher'!G447</f>
        <v>MEDICAL MERCANTIL DE APARELHAGEM MEDICA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000000001</v>
      </c>
      <c r="I438" s="6" t="str">
        <f>IF('[1]TCE - ANEXO IV - Preencher'!K447="","",'[1]TCE - ANEXO IV - Preencher'!K447)</f>
        <v>03/10/2024</v>
      </c>
      <c r="J438" s="5" t="str">
        <f>'[1]TCE - ANEXO IV - Preencher'!L447</f>
        <v>26241010779833000318550010000000011202500002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17500</v>
      </c>
    </row>
    <row r="439" spans="1:12" s="8" customFormat="1" ht="19.5" customHeight="1" x14ac:dyDescent="0.2">
      <c r="A439" s="3">
        <f>IFERROR(VLOOKUP(B439,'[1]DADOS (OCULTAR)'!$Q$3:$S$136,3,0),"")</f>
        <v>9039744002723</v>
      </c>
      <c r="B439" s="4" t="str">
        <f>'[1]TCE - ANEXO IV - Preencher'!C448</f>
        <v>HOSPITAL PELÓPIDAS SILVEIRA - CG Nº 017/2022</v>
      </c>
      <c r="C439" s="4" t="str">
        <f>'[1]TCE - ANEXO IV - Preencher'!E448</f>
        <v>3.7 - Material de Limpeza e Produtos de Hgienização</v>
      </c>
      <c r="D439" s="3" t="str">
        <f>'[1]TCE - ANEXO IV - Preencher'!F448</f>
        <v>24.436.602/0001-54</v>
      </c>
      <c r="E439" s="5" t="str">
        <f>'[1]TCE - ANEXO IV - Preencher'!G448</f>
        <v>ART CIRURGICA COMERCIO DE PRODUTOS HOSPITALARES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000141312</v>
      </c>
      <c r="I439" s="6" t="str">
        <f>IF('[1]TCE - ANEXO IV - Preencher'!K448="","",'[1]TCE - ANEXO IV - Preencher'!K448)</f>
        <v>22/10/2024</v>
      </c>
      <c r="J439" s="5" t="str">
        <f>'[1]TCE - ANEXO IV - Preencher'!L448</f>
        <v>26241024436602000154550010001413121143336001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1400</v>
      </c>
    </row>
    <row r="440" spans="1:12" s="8" customFormat="1" ht="19.5" customHeight="1" x14ac:dyDescent="0.2">
      <c r="A440" s="3">
        <f>IFERROR(VLOOKUP(B440,'[1]DADOS (OCULTAR)'!$Q$3:$S$136,3,0),"")</f>
        <v>9039744002723</v>
      </c>
      <c r="B440" s="4" t="str">
        <f>'[1]TCE - ANEXO IV - Preencher'!C449</f>
        <v>HOSPITAL PELÓPIDAS SILVEIRA - CG Nº 017/2022</v>
      </c>
      <c r="C440" s="4" t="str">
        <f>'[1]TCE - ANEXO IV - Preencher'!E449</f>
        <v>3.7 - Material de Limpeza e Produtos de Hgienização</v>
      </c>
      <c r="D440" s="3" t="str">
        <f>'[1]TCE - ANEXO IV - Preencher'!F449</f>
        <v>24.436.602/0001-54</v>
      </c>
      <c r="E440" s="5" t="str">
        <f>'[1]TCE - ANEXO IV - Preencher'!G449</f>
        <v>ART CIRURGICA COMERCIO DE PRODUTOS HOSPITALARES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000141385</v>
      </c>
      <c r="I440" s="6" t="str">
        <f>IF('[1]TCE - ANEXO IV - Preencher'!K449="","",'[1]TCE - ANEXO IV - Preencher'!K449)</f>
        <v>23/10/2024</v>
      </c>
      <c r="J440" s="5" t="str">
        <f>'[1]TCE - ANEXO IV - Preencher'!L449</f>
        <v>26241024436602000154550010001413851143409005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540</v>
      </c>
    </row>
    <row r="441" spans="1:12" s="8" customFormat="1" ht="19.5" customHeight="1" x14ac:dyDescent="0.2">
      <c r="A441" s="3">
        <f>IFERROR(VLOOKUP(B441,'[1]DADOS (OCULTAR)'!$Q$3:$S$136,3,0),"")</f>
        <v>9039744002723</v>
      </c>
      <c r="B441" s="4" t="str">
        <f>'[1]TCE - ANEXO IV - Preencher'!C450</f>
        <v>HOSPITAL PELÓPIDAS SILVEIRA - CG Nº 017/2022</v>
      </c>
      <c r="C441" s="4" t="str">
        <f>'[1]TCE - ANEXO IV - Preencher'!E450</f>
        <v>3.7 - Material de Limpeza e Produtos de Hgienização</v>
      </c>
      <c r="D441" s="3" t="str">
        <f>'[1]TCE - ANEXO IV - Preencher'!F450</f>
        <v>08.674.752/0001-40</v>
      </c>
      <c r="E441" s="5" t="str">
        <f>'[1]TCE - ANEXO IV - Preencher'!G450</f>
        <v>CIRURGICA MONTEBELLO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000215437</v>
      </c>
      <c r="I441" s="6" t="str">
        <f>IF('[1]TCE - ANEXO IV - Preencher'!K450="","",'[1]TCE - ANEXO IV - Preencher'!K450)</f>
        <v>30/10/2024</v>
      </c>
      <c r="J441" s="5" t="str">
        <f>'[1]TCE - ANEXO IV - Preencher'!L450</f>
        <v>26241008674752000140550010002154371440884553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3367.44</v>
      </c>
    </row>
    <row r="442" spans="1:12" s="8" customFormat="1" ht="19.5" customHeight="1" x14ac:dyDescent="0.2">
      <c r="A442" s="3">
        <f>IFERROR(VLOOKUP(B442,'[1]DADOS (OCULTAR)'!$Q$3:$S$136,3,0),"")</f>
        <v>9039744002723</v>
      </c>
      <c r="B442" s="4" t="str">
        <f>'[1]TCE - ANEXO IV - Preencher'!C451</f>
        <v>HOSPITAL PELÓPIDAS SILVEIRA - CG Nº 017/2022</v>
      </c>
      <c r="C442" s="4" t="str">
        <f>'[1]TCE - ANEXO IV - Preencher'!E451</f>
        <v>3.7 - Material de Limpeza e Produtos de Hgienização</v>
      </c>
      <c r="D442" s="3" t="str">
        <f>'[1]TCE - ANEXO IV - Preencher'!F451</f>
        <v>67.729.178/0006-53</v>
      </c>
      <c r="E442" s="5" t="str">
        <f>'[1]TCE - ANEXO IV - Preencher'!G451</f>
        <v>COMERCIAL CIRURGICA RIOCLARENSE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0087736</v>
      </c>
      <c r="I442" s="6" t="str">
        <f>IF('[1]TCE - ANEXO IV - Preencher'!K451="","",'[1]TCE - ANEXO IV - Preencher'!K451)</f>
        <v>17/10/2024</v>
      </c>
      <c r="J442" s="5" t="str">
        <f>'[1]TCE - ANEXO IV - Preencher'!L451</f>
        <v>26241067729178000653550010000877361747626412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499.2</v>
      </c>
    </row>
    <row r="443" spans="1:12" s="8" customFormat="1" ht="19.5" customHeight="1" x14ac:dyDescent="0.2">
      <c r="A443" s="3">
        <f>IFERROR(VLOOKUP(B443,'[1]DADOS (OCULTAR)'!$Q$3:$S$136,3,0),"")</f>
        <v>9039744002723</v>
      </c>
      <c r="B443" s="4" t="str">
        <f>'[1]TCE - ANEXO IV - Preencher'!C452</f>
        <v>HOSPITAL PELÓPIDAS SILVEIRA - CG Nº 017/2022</v>
      </c>
      <c r="C443" s="4" t="str">
        <f>'[1]TCE - ANEXO IV - Preencher'!E452</f>
        <v>3.7 - Material de Limpeza e Produtos de Hgienização</v>
      </c>
      <c r="D443" s="3" t="str">
        <f>'[1]TCE - ANEXO IV - Preencher'!F452</f>
        <v>05.044.056/0001-61</v>
      </c>
      <c r="E443" s="5" t="str">
        <f>'[1]TCE - ANEXO IV - Preencher'!G452</f>
        <v>DMH PRODUTOS HOSPITALARES LTDA EPP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25057</v>
      </c>
      <c r="I443" s="6" t="str">
        <f>IF('[1]TCE - ANEXO IV - Preencher'!K452="","",'[1]TCE - ANEXO IV - Preencher'!K452)</f>
        <v>01/10/2024</v>
      </c>
      <c r="J443" s="5" t="str">
        <f>'[1]TCE - ANEXO IV - Preencher'!L452</f>
        <v>26241005044056000161550010000250571685671067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1323.28</v>
      </c>
    </row>
    <row r="444" spans="1:12" s="8" customFormat="1" ht="19.5" customHeight="1" x14ac:dyDescent="0.2">
      <c r="A444" s="3">
        <f>IFERROR(VLOOKUP(B444,'[1]DADOS (OCULTAR)'!$Q$3:$S$136,3,0),"")</f>
        <v>9039744002723</v>
      </c>
      <c r="B444" s="4" t="str">
        <f>'[1]TCE - ANEXO IV - Preencher'!C453</f>
        <v>HOSPITAL PELÓPIDAS SILVEIRA - CG Nº 017/2022</v>
      </c>
      <c r="C444" s="4" t="str">
        <f>'[1]TCE - ANEXO IV - Preencher'!E453</f>
        <v>3.7 - Material de Limpeza e Produtos de Hgienização</v>
      </c>
      <c r="D444" s="3" t="str">
        <f>'[1]TCE - ANEXO IV - Preencher'!F453</f>
        <v>05.044.056/0001-61</v>
      </c>
      <c r="E444" s="5" t="str">
        <f>'[1]TCE - ANEXO IV - Preencher'!G453</f>
        <v>DMH PRODUTOS HOSPITALARES LTDA EPP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25094</v>
      </c>
      <c r="I444" s="6" t="str">
        <f>IF('[1]TCE - ANEXO IV - Preencher'!K453="","",'[1]TCE - ANEXO IV - Preencher'!K453)</f>
        <v>09/10/2024</v>
      </c>
      <c r="J444" s="5" t="str">
        <f>'[1]TCE - ANEXO IV - Preencher'!L453</f>
        <v>26241005044056000161550010000250941130587263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866.4</v>
      </c>
    </row>
    <row r="445" spans="1:12" s="8" customFormat="1" ht="19.5" customHeight="1" x14ac:dyDescent="0.2">
      <c r="A445" s="3">
        <f>IFERROR(VLOOKUP(B445,'[1]DADOS (OCULTAR)'!$Q$3:$S$136,3,0),"")</f>
        <v>9039744002723</v>
      </c>
      <c r="B445" s="4" t="str">
        <f>'[1]TCE - ANEXO IV - Preencher'!C454</f>
        <v>HOSPITAL PELÓPIDAS SILVEIRA - CG Nº 017/2022</v>
      </c>
      <c r="C445" s="4" t="str">
        <f>'[1]TCE - ANEXO IV - Preencher'!E454</f>
        <v>3.7 - Material de Limpeza e Produtos de Hgienização</v>
      </c>
      <c r="D445" s="3" t="str">
        <f>'[1]TCE - ANEXO IV - Preencher'!F454</f>
        <v>05.044.056/0001-61</v>
      </c>
      <c r="E445" s="5" t="str">
        <f>'[1]TCE - ANEXO IV - Preencher'!G454</f>
        <v>DMH PRODUTOS HOSPITALARES LTDA EPP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25125</v>
      </c>
      <c r="I445" s="6" t="str">
        <f>IF('[1]TCE - ANEXO IV - Preencher'!K454="","",'[1]TCE - ANEXO IV - Preencher'!K454)</f>
        <v>18/10/2024</v>
      </c>
      <c r="J445" s="5" t="str">
        <f>'[1]TCE - ANEXO IV - Preencher'!L454</f>
        <v>26241005044056000161550010000251251638843711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297.7</v>
      </c>
    </row>
    <row r="446" spans="1:12" s="8" customFormat="1" ht="19.5" customHeight="1" x14ac:dyDescent="0.2">
      <c r="A446" s="3">
        <f>IFERROR(VLOOKUP(B446,'[1]DADOS (OCULTAR)'!$Q$3:$S$136,3,0),"")</f>
        <v>9039744002723</v>
      </c>
      <c r="B446" s="4" t="str">
        <f>'[1]TCE - ANEXO IV - Preencher'!C455</f>
        <v>HOSPITAL PELÓPIDAS SILVEIRA - CG Nº 017/2022</v>
      </c>
      <c r="C446" s="4" t="str">
        <f>'[1]TCE - ANEXO IV - Preencher'!E455</f>
        <v>3.7 - Material de Limpeza e Produtos de Hgienização</v>
      </c>
      <c r="D446" s="3" t="str">
        <f>'[1]TCE - ANEXO IV - Preencher'!F455</f>
        <v>05.044.056/0001-61</v>
      </c>
      <c r="E446" s="5" t="str">
        <f>'[1]TCE - ANEXO IV - Preencher'!G455</f>
        <v>DMH PRODUTOS HOSPITALARES LTDA EPP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25146</v>
      </c>
      <c r="I446" s="6" t="str">
        <f>IF('[1]TCE - ANEXO IV - Preencher'!K455="","",'[1]TCE - ANEXO IV - Preencher'!K455)</f>
        <v>24/10/2024</v>
      </c>
      <c r="J446" s="5" t="str">
        <f>'[1]TCE - ANEXO IV - Preencher'!L455</f>
        <v>26241005044056000161550010000251461101016324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1128</v>
      </c>
    </row>
    <row r="447" spans="1:12" s="8" customFormat="1" ht="19.5" customHeight="1" x14ac:dyDescent="0.2">
      <c r="A447" s="3">
        <f>IFERROR(VLOOKUP(B447,'[1]DADOS (OCULTAR)'!$Q$3:$S$136,3,0),"")</f>
        <v>9039744002723</v>
      </c>
      <c r="B447" s="4" t="str">
        <f>'[1]TCE - ANEXO IV - Preencher'!C456</f>
        <v>HOSPITAL PELÓPIDAS SILVEIRA - CG Nº 017/2022</v>
      </c>
      <c r="C447" s="4" t="str">
        <f>'[1]TCE - ANEXO IV - Preencher'!E456</f>
        <v>3.7 - Material de Limpeza e Produtos de Hgienização</v>
      </c>
      <c r="D447" s="3" t="str">
        <f>'[1]TCE - ANEXO IV - Preencher'!F456</f>
        <v>09.441.460/0001-20</v>
      </c>
      <c r="E447" s="5" t="str">
        <f>'[1]TCE - ANEXO IV - Preencher'!G456</f>
        <v>PADRAO DIST DE PRODUTOS E EQUIP HOSP PADRE CALLOU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000357968</v>
      </c>
      <c r="I447" s="6" t="str">
        <f>IF('[1]TCE - ANEXO IV - Preencher'!K456="","",'[1]TCE - ANEXO IV - Preencher'!K456)</f>
        <v>08/10/2024</v>
      </c>
      <c r="J447" s="5" t="str">
        <f>'[1]TCE - ANEXO IV - Preencher'!L456</f>
        <v>26241009441460000120550010003579681609877080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254.65</v>
      </c>
    </row>
    <row r="448" spans="1:12" s="8" customFormat="1" ht="19.5" customHeight="1" x14ac:dyDescent="0.2">
      <c r="A448" s="3">
        <f>IFERROR(VLOOKUP(B448,'[1]DADOS (OCULTAR)'!$Q$3:$S$136,3,0),"")</f>
        <v>9039744002723</v>
      </c>
      <c r="B448" s="4" t="str">
        <f>'[1]TCE - ANEXO IV - Preencher'!C457</f>
        <v>HOSPITAL PELÓPIDAS SILVEIRA - CG Nº 017/2022</v>
      </c>
      <c r="C448" s="4" t="str">
        <f>'[1]TCE - ANEXO IV - Preencher'!E457</f>
        <v>3.7 - Material de Limpeza e Produtos de Hgienização</v>
      </c>
      <c r="D448" s="3" t="str">
        <f>'[1]TCE - ANEXO IV - Preencher'!F457</f>
        <v>05.044.056/0001-61</v>
      </c>
      <c r="E448" s="5" t="str">
        <f>'[1]TCE - ANEXO IV - Preencher'!G457</f>
        <v>DMH PRODUTOS HOSPITALARES LTDA EPP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25104</v>
      </c>
      <c r="I448" s="6" t="str">
        <f>IF('[1]TCE - ANEXO IV - Preencher'!K457="","",'[1]TCE - ANEXO IV - Preencher'!K457)</f>
        <v>11/10/2024</v>
      </c>
      <c r="J448" s="5" t="str">
        <f>'[1]TCE - ANEXO IV - Preencher'!L457</f>
        <v>26241005044056000161550010000251041884105438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5818.1</v>
      </c>
    </row>
    <row r="449" spans="1:12" s="8" customFormat="1" ht="19.5" customHeight="1" x14ac:dyDescent="0.2">
      <c r="A449" s="3">
        <f>IFERROR(VLOOKUP(B449,'[1]DADOS (OCULTAR)'!$Q$3:$S$136,3,0),"")</f>
        <v>9039744002723</v>
      </c>
      <c r="B449" s="4" t="str">
        <f>'[1]TCE - ANEXO IV - Preencher'!C458</f>
        <v>HOSPITAL PELÓPIDAS SILVEIRA - CG Nº 017/2022</v>
      </c>
      <c r="C449" s="4" t="str">
        <f>'[1]TCE - ANEXO IV - Preencher'!E458</f>
        <v>3.7 - Material de Limpeza e Produtos de Hgienização</v>
      </c>
      <c r="D449" s="3" t="str">
        <f>'[1]TCE - ANEXO IV - Preencher'!F458</f>
        <v>52.815.121/0001-95</v>
      </c>
      <c r="E449" s="5" t="str">
        <f>'[1]TCE - ANEXO IV - Preencher'!G458</f>
        <v>ANCORA - SUPRIMENTOS E DISTRIBUIÇÃO DE PROD DE HIGIENE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480</v>
      </c>
      <c r="I449" s="6" t="str">
        <f>IF('[1]TCE - ANEXO IV - Preencher'!K458="","",'[1]TCE - ANEXO IV - Preencher'!K458)</f>
        <v>02/10/2024</v>
      </c>
      <c r="J449" s="5" t="str">
        <f>'[1]TCE - ANEXO IV - Preencher'!L458</f>
        <v>26241052815121000195550010000004801773736765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9826.2000000000007</v>
      </c>
    </row>
    <row r="450" spans="1:12" s="8" customFormat="1" ht="19.5" customHeight="1" x14ac:dyDescent="0.2">
      <c r="A450" s="3">
        <f>IFERROR(VLOOKUP(B450,'[1]DADOS (OCULTAR)'!$Q$3:$S$136,3,0),"")</f>
        <v>9039744002723</v>
      </c>
      <c r="B450" s="4" t="str">
        <f>'[1]TCE - ANEXO IV - Preencher'!C459</f>
        <v>HOSPITAL PELÓPIDAS SILVEIRA - CG Nº 017/2022</v>
      </c>
      <c r="C450" s="4" t="str">
        <f>'[1]TCE - ANEXO IV - Preencher'!E459</f>
        <v>3.7 - Material de Limpeza e Produtos de Hgienização</v>
      </c>
      <c r="D450" s="3" t="str">
        <f>'[1]TCE - ANEXO IV - Preencher'!F459</f>
        <v>52.815.121/0001-95</v>
      </c>
      <c r="E450" s="5" t="str">
        <f>'[1]TCE - ANEXO IV - Preencher'!G459</f>
        <v>ANCORA - SUPRIMENTOS E DISTRIBUIÇÃO DE PROD DE HIGIENE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514</v>
      </c>
      <c r="I450" s="6" t="str">
        <f>IF('[1]TCE - ANEXO IV - Preencher'!K459="","",'[1]TCE - ANEXO IV - Preencher'!K459)</f>
        <v>29/10/2024</v>
      </c>
      <c r="J450" s="5" t="str">
        <f>'[1]TCE - ANEXO IV - Preencher'!L459</f>
        <v>26241052815121000195550010000005141935646790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11848</v>
      </c>
    </row>
    <row r="451" spans="1:12" s="8" customFormat="1" ht="19.5" customHeight="1" x14ac:dyDescent="0.2">
      <c r="A451" s="3">
        <f>IFERROR(VLOOKUP(B451,'[1]DADOS (OCULTAR)'!$Q$3:$S$136,3,0),"")</f>
        <v>9039744002723</v>
      </c>
      <c r="B451" s="4" t="str">
        <f>'[1]TCE - ANEXO IV - Preencher'!C460</f>
        <v>HOSPITAL PELÓPIDAS SILVEIRA - CG Nº 017/2022</v>
      </c>
      <c r="C451" s="4" t="str">
        <f>'[1]TCE - ANEXO IV - Preencher'!E460</f>
        <v>3.7 - Material de Limpeza e Produtos de Hgienização</v>
      </c>
      <c r="D451" s="3" t="str">
        <f>'[1]TCE - ANEXO IV - Preencher'!F460</f>
        <v>52.815.121/0001-95</v>
      </c>
      <c r="E451" s="5" t="str">
        <f>'[1]TCE - ANEXO IV - Preencher'!G460</f>
        <v>ANCORA - SUPRIMENTOS E DISTRIBUIÇÃO DE PROD DE HIGIENE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516</v>
      </c>
      <c r="I451" s="6" t="str">
        <f>IF('[1]TCE - ANEXO IV - Preencher'!K460="","",'[1]TCE - ANEXO IV - Preencher'!K460)</f>
        <v>30/10/2024</v>
      </c>
      <c r="J451" s="5" t="str">
        <f>'[1]TCE - ANEXO IV - Preencher'!L460</f>
        <v>26241052815121000195550010000005161959751173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3132</v>
      </c>
    </row>
    <row r="452" spans="1:12" s="8" customFormat="1" ht="19.5" customHeight="1" x14ac:dyDescent="0.2">
      <c r="A452" s="3">
        <f>IFERROR(VLOOKUP(B452,'[1]DADOS (OCULTAR)'!$Q$3:$S$136,3,0),"")</f>
        <v>9039744002723</v>
      </c>
      <c r="B452" s="4" t="str">
        <f>'[1]TCE - ANEXO IV - Preencher'!C461</f>
        <v>HOSPITAL PELÓPIDAS SILVEIRA - CG Nº 017/2022</v>
      </c>
      <c r="C452" s="4" t="str">
        <f>'[1]TCE - ANEXO IV - Preencher'!E461</f>
        <v>3.7 - Material de Limpeza e Produtos de Hgienização</v>
      </c>
      <c r="D452" s="3" t="str">
        <f>'[1]TCE - ANEXO IV - Preencher'!F461</f>
        <v>52.815.121/0001-95</v>
      </c>
      <c r="E452" s="5" t="str">
        <f>'[1]TCE - ANEXO IV - Preencher'!G461</f>
        <v>ANCORA - SUPRIMENTOS E DISTRIBUIÇÃO DE PROD DE HIGIENE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519</v>
      </c>
      <c r="I452" s="6" t="str">
        <f>IF('[1]TCE - ANEXO IV - Preencher'!K461="","",'[1]TCE - ANEXO IV - Preencher'!K461)</f>
        <v>31/10/2024</v>
      </c>
      <c r="J452" s="5" t="str">
        <f>'[1]TCE - ANEXO IV - Preencher'!L461</f>
        <v>26241052815121000195550010000005191134609591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1600</v>
      </c>
    </row>
    <row r="453" spans="1:12" s="8" customFormat="1" ht="19.5" customHeight="1" x14ac:dyDescent="0.2">
      <c r="A453" s="3">
        <f>IFERROR(VLOOKUP(B453,'[1]DADOS (OCULTAR)'!$Q$3:$S$136,3,0),"")</f>
        <v>9039744002723</v>
      </c>
      <c r="B453" s="4" t="str">
        <f>'[1]TCE - ANEXO IV - Preencher'!C462</f>
        <v>HOSPITAL PELÓPIDAS SILVEIRA - CG Nº 017/2022</v>
      </c>
      <c r="C453" s="4" t="str">
        <f>'[1]TCE - ANEXO IV - Preencher'!E462</f>
        <v>3.7 - Material de Limpeza e Produtos de Hgienização</v>
      </c>
      <c r="D453" s="3" t="str">
        <f>'[1]TCE - ANEXO IV - Preencher'!F462</f>
        <v>18.577.850/0001-12</v>
      </c>
      <c r="E453" s="5" t="str">
        <f>'[1]TCE - ANEXO IV - Preencher'!G462</f>
        <v>MATTOS DISTRIBUIDORA DE PRODUTOS DE LIMPEZA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000010892</v>
      </c>
      <c r="I453" s="6" t="str">
        <f>IF('[1]TCE - ANEXO IV - Preencher'!K462="","",'[1]TCE - ANEXO IV - Preencher'!K462)</f>
        <v>14/10/2024</v>
      </c>
      <c r="J453" s="5" t="str">
        <f>'[1]TCE - ANEXO IV - Preencher'!L462</f>
        <v>26241018577850000112550010000108921000108930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12807.9</v>
      </c>
    </row>
    <row r="454" spans="1:12" s="8" customFormat="1" ht="19.5" customHeight="1" x14ac:dyDescent="0.2">
      <c r="A454" s="3">
        <f>IFERROR(VLOOKUP(B454,'[1]DADOS (OCULTAR)'!$Q$3:$S$136,3,0),"")</f>
        <v>9039744002723</v>
      </c>
      <c r="B454" s="4" t="str">
        <f>'[1]TCE - ANEXO IV - Preencher'!C463</f>
        <v>HOSPITAL PELÓPIDAS SILVEIRA - CG Nº 017/2022</v>
      </c>
      <c r="C454" s="4" t="str">
        <f>'[1]TCE - ANEXO IV - Preencher'!E463</f>
        <v>3.7 - Material de Limpeza e Produtos de Hgienização</v>
      </c>
      <c r="D454" s="3" t="str">
        <f>'[1]TCE - ANEXO IV - Preencher'!F463</f>
        <v>31.329.180/0001-83</v>
      </c>
      <c r="E454" s="5" t="str">
        <f>'[1]TCE - ANEXO IV - Preencher'!G463</f>
        <v>MAXXISUPRI COMERCIO DE SANEANTES EIRELI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57538</v>
      </c>
      <c r="I454" s="6" t="str">
        <f>IF('[1]TCE - ANEXO IV - Preencher'!K463="","",'[1]TCE - ANEXO IV - Preencher'!K463)</f>
        <v>07/10/2024</v>
      </c>
      <c r="J454" s="5" t="str">
        <f>'[1]TCE - ANEXO IV - Preencher'!L463</f>
        <v>26241031329180000183550070000575381196332591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286.2</v>
      </c>
    </row>
    <row r="455" spans="1:12" s="8" customFormat="1" ht="19.5" customHeight="1" x14ac:dyDescent="0.2">
      <c r="A455" s="3">
        <f>IFERROR(VLOOKUP(B455,'[1]DADOS (OCULTAR)'!$Q$3:$S$136,3,0),"")</f>
        <v>9039744002723</v>
      </c>
      <c r="B455" s="4" t="str">
        <f>'[1]TCE - ANEXO IV - Preencher'!C464</f>
        <v>HOSPITAL PELÓPIDAS SILVEIRA - CG Nº 017/2022</v>
      </c>
      <c r="C455" s="4" t="str">
        <f>'[1]TCE - ANEXO IV - Preencher'!E464</f>
        <v>3.7 - Material de Limpeza e Produtos de Hgienização</v>
      </c>
      <c r="D455" s="3" t="str">
        <f>'[1]TCE - ANEXO IV - Preencher'!F464</f>
        <v>31.329.180/0001-83</v>
      </c>
      <c r="E455" s="5" t="str">
        <f>'[1]TCE - ANEXO IV - Preencher'!G464</f>
        <v>MAXXISUPRI COMERCIO DE SANEANTES EIRELI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58371</v>
      </c>
      <c r="I455" s="6" t="str">
        <f>IF('[1]TCE - ANEXO IV - Preencher'!K464="","",'[1]TCE - ANEXO IV - Preencher'!K464)</f>
        <v>24/10/2024</v>
      </c>
      <c r="J455" s="5" t="str">
        <f>'[1]TCE - ANEXO IV - Preencher'!L464</f>
        <v>26241031329180000183550070000583711108131104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207.06</v>
      </c>
    </row>
    <row r="456" spans="1:12" s="8" customFormat="1" ht="19.5" customHeight="1" x14ac:dyDescent="0.2">
      <c r="A456" s="3">
        <f>IFERROR(VLOOKUP(B456,'[1]DADOS (OCULTAR)'!$Q$3:$S$136,3,0),"")</f>
        <v>9039744002723</v>
      </c>
      <c r="B456" s="4" t="str">
        <f>'[1]TCE - ANEXO IV - Preencher'!C465</f>
        <v>HOSPITAL PELÓPIDAS SILVEIRA - CG Nº 017/2022</v>
      </c>
      <c r="C456" s="4" t="str">
        <f>'[1]TCE - ANEXO IV - Preencher'!E465</f>
        <v>3.7 - Material de Limpeza e Produtos de Hgienização</v>
      </c>
      <c r="D456" s="3" t="str">
        <f>'[1]TCE - ANEXO IV - Preencher'!F465</f>
        <v>31.329.180/0001-83</v>
      </c>
      <c r="E456" s="5" t="str">
        <f>'[1]TCE - ANEXO IV - Preencher'!G465</f>
        <v>MAXXISUPRI COMERCIO DE SANEANTES EIRELI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58347</v>
      </c>
      <c r="I456" s="6" t="str">
        <f>IF('[1]TCE - ANEXO IV - Preencher'!K465="","",'[1]TCE - ANEXO IV - Preencher'!K465)</f>
        <v>23/10/2024</v>
      </c>
      <c r="J456" s="5" t="str">
        <f>'[1]TCE - ANEXO IV - Preencher'!L465</f>
        <v>26241031329180000183550070000583471738016120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609.02</v>
      </c>
    </row>
    <row r="457" spans="1:12" s="8" customFormat="1" ht="19.5" customHeight="1" x14ac:dyDescent="0.2">
      <c r="A457" s="3">
        <f>IFERROR(VLOOKUP(B457,'[1]DADOS (OCULTAR)'!$Q$3:$S$136,3,0),"")</f>
        <v>9039744002723</v>
      </c>
      <c r="B457" s="4" t="str">
        <f>'[1]TCE - ANEXO IV - Preencher'!C466</f>
        <v>HOSPITAL PELÓPIDAS SILVEIRA - CG Nº 017/2022</v>
      </c>
      <c r="C457" s="4" t="str">
        <f>'[1]TCE - ANEXO IV - Preencher'!E466</f>
        <v>3.7 - Material de Limpeza e Produtos de Hgienização</v>
      </c>
      <c r="D457" s="3" t="str">
        <f>'[1]TCE - ANEXO IV - Preencher'!F466</f>
        <v>31.329.180/0001-83</v>
      </c>
      <c r="E457" s="5" t="str">
        <f>'[1]TCE - ANEXO IV - Preencher'!G466</f>
        <v>MAXXISUPRI COMERCIO DE SANEANTES EIRELI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58736</v>
      </c>
      <c r="I457" s="6" t="str">
        <f>IF('[1]TCE - ANEXO IV - Preencher'!K466="","",'[1]TCE - ANEXO IV - Preencher'!K466)</f>
        <v>31/10/2024</v>
      </c>
      <c r="J457" s="5" t="str">
        <f>'[1]TCE - ANEXO IV - Preencher'!L466</f>
        <v>26241031329180000183550070000587361115121197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4590</v>
      </c>
    </row>
    <row r="458" spans="1:12" s="8" customFormat="1" ht="19.5" customHeight="1" x14ac:dyDescent="0.2">
      <c r="A458" s="3">
        <f>IFERROR(VLOOKUP(B458,'[1]DADOS (OCULTAR)'!$Q$3:$S$136,3,0),"")</f>
        <v>9039744002723</v>
      </c>
      <c r="B458" s="4" t="str">
        <f>'[1]TCE - ANEXO IV - Preencher'!C467</f>
        <v>HOSPITAL PELÓPIDAS SILVEIRA - CG Nº 017/2022</v>
      </c>
      <c r="C458" s="4" t="str">
        <f>'[1]TCE - ANEXO IV - Preencher'!E467</f>
        <v>3.7 - Material de Limpeza e Produtos de Hgienização</v>
      </c>
      <c r="D458" s="3" t="str">
        <f>'[1]TCE - ANEXO IV - Preencher'!F467</f>
        <v>31.329.180/0001-83</v>
      </c>
      <c r="E458" s="5" t="str">
        <f>'[1]TCE - ANEXO IV - Preencher'!G467</f>
        <v>MAXXISUPRI COMERCIO DE SANEANTES EIRELI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58740</v>
      </c>
      <c r="I458" s="6" t="str">
        <f>IF('[1]TCE - ANEXO IV - Preencher'!K467="","",'[1]TCE - ANEXO IV - Preencher'!K467)</f>
        <v>31/10/2024</v>
      </c>
      <c r="J458" s="5" t="str">
        <f>'[1]TCE - ANEXO IV - Preencher'!L467</f>
        <v>26241031329180000183550070000587401722261121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1574.32</v>
      </c>
    </row>
    <row r="459" spans="1:12" s="8" customFormat="1" ht="19.5" customHeight="1" x14ac:dyDescent="0.2">
      <c r="A459" s="3">
        <f>IFERROR(VLOOKUP(B459,'[1]DADOS (OCULTAR)'!$Q$3:$S$136,3,0),"")</f>
        <v>9039744002723</v>
      </c>
      <c r="B459" s="4" t="str">
        <f>'[1]TCE - ANEXO IV - Preencher'!C468</f>
        <v>HOSPITAL PELÓPIDAS SILVEIRA - CG Nº 017/2022</v>
      </c>
      <c r="C459" s="4" t="str">
        <f>'[1]TCE - ANEXO IV - Preencher'!E468</f>
        <v>3.7 - Material de Limpeza e Produtos de Hgienização</v>
      </c>
      <c r="D459" s="3" t="str">
        <f>'[1]TCE - ANEXO IV - Preencher'!F468</f>
        <v>48.583.460/0001-16</v>
      </c>
      <c r="E459" s="5" t="str">
        <f>'[1]TCE - ANEXO IV - Preencher'!G468</f>
        <v>OMEGA DISTRIBUIDORA &amp; CONSULTORIA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000680</v>
      </c>
      <c r="I459" s="6" t="str">
        <f>IF('[1]TCE - ANEXO IV - Preencher'!K468="","",'[1]TCE - ANEXO IV - Preencher'!K468)</f>
        <v>15/10/2024</v>
      </c>
      <c r="J459" s="5" t="str">
        <f>'[1]TCE - ANEXO IV - Preencher'!L468</f>
        <v>26241048583460000116550010000006801452755394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3890</v>
      </c>
    </row>
    <row r="460" spans="1:12" s="8" customFormat="1" ht="19.5" customHeight="1" x14ac:dyDescent="0.2">
      <c r="A460" s="3">
        <f>IFERROR(VLOOKUP(B460,'[1]DADOS (OCULTAR)'!$Q$3:$S$136,3,0),"")</f>
        <v>9039744002723</v>
      </c>
      <c r="B460" s="4" t="str">
        <f>'[1]TCE - ANEXO IV - Preencher'!C469</f>
        <v>HOSPITAL PELÓPIDAS SILVEIRA - CG Nº 017/2022</v>
      </c>
      <c r="C460" s="4" t="str">
        <f>'[1]TCE - ANEXO IV - Preencher'!E469</f>
        <v>3.7 - Material de Limpeza e Produtos de Hgienização</v>
      </c>
      <c r="D460" s="3" t="str">
        <f>'[1]TCE - ANEXO IV - Preencher'!F469</f>
        <v>11.336.321/0001-88</v>
      </c>
      <c r="E460" s="5" t="str">
        <f>'[1]TCE - ANEXO IV - Preencher'!G469</f>
        <v>SAMCLEAN COMERCIO E SERVICOS DE PRODUTOS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21561</v>
      </c>
      <c r="I460" s="6" t="str">
        <f>IF('[1]TCE - ANEXO IV - Preencher'!K469="","",'[1]TCE - ANEXO IV - Preencher'!K469)</f>
        <v>02/10/2024</v>
      </c>
      <c r="J460" s="5" t="str">
        <f>'[1]TCE - ANEXO IV - Preencher'!L469</f>
        <v>26241011336321000188550010000215611273415480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1963.9</v>
      </c>
    </row>
    <row r="461" spans="1:12" s="8" customFormat="1" ht="19.5" customHeight="1" x14ac:dyDescent="0.2">
      <c r="A461" s="3">
        <f>IFERROR(VLOOKUP(B461,'[1]DADOS (OCULTAR)'!$Q$3:$S$136,3,0),"")</f>
        <v>9039744002723</v>
      </c>
      <c r="B461" s="4" t="str">
        <f>'[1]TCE - ANEXO IV - Preencher'!C470</f>
        <v>HOSPITAL PELÓPIDAS SILVEIRA - CG Nº 017/2022</v>
      </c>
      <c r="C461" s="4" t="str">
        <f>'[1]TCE - ANEXO IV - Preencher'!E470</f>
        <v>3.7 - Material de Limpeza e Produtos de Hgienização</v>
      </c>
      <c r="D461" s="3" t="str">
        <f>'[1]TCE - ANEXO IV - Preencher'!F470</f>
        <v>22.006.201/0001-39</v>
      </c>
      <c r="E461" s="5" t="str">
        <f>'[1]TCE - ANEXO IV - Preencher'!G470</f>
        <v>FORTPEL COMERCIO DE DESCARTAVEIS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271413</v>
      </c>
      <c r="I461" s="6" t="str">
        <f>IF('[1]TCE - ANEXO IV - Preencher'!K470="","",'[1]TCE - ANEXO IV - Preencher'!K470)</f>
        <v>23/10/2024</v>
      </c>
      <c r="J461" s="5" t="str">
        <f>'[1]TCE - ANEXO IV - Preencher'!L470</f>
        <v>26241022006201000139550000002714131102714137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2814.9</v>
      </c>
    </row>
    <row r="462" spans="1:12" s="8" customFormat="1" ht="19.5" customHeight="1" x14ac:dyDescent="0.2">
      <c r="A462" s="3">
        <f>IFERROR(VLOOKUP(B462,'[1]DADOS (OCULTAR)'!$Q$3:$S$136,3,0),"")</f>
        <v>9039744002723</v>
      </c>
      <c r="B462" s="4" t="str">
        <f>'[1]TCE - ANEXO IV - Preencher'!C471</f>
        <v>HOSPITAL PELÓPIDAS SILVEIRA - CG Nº 017/2022</v>
      </c>
      <c r="C462" s="4" t="str">
        <f>'[1]TCE - ANEXO IV - Preencher'!E471</f>
        <v>3.7 - Material de Limpeza e Produtos de Hgienização</v>
      </c>
      <c r="D462" s="3" t="str">
        <f>'[1]TCE - ANEXO IV - Preencher'!F471</f>
        <v>31.329.180/0001-83</v>
      </c>
      <c r="E462" s="5" t="str">
        <f>'[1]TCE - ANEXO IV - Preencher'!G471</f>
        <v>MAXXISUPRI COMERCIO DE SANEANTES EIRELI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57538</v>
      </c>
      <c r="I462" s="6" t="str">
        <f>IF('[1]TCE - ANEXO IV - Preencher'!K471="","",'[1]TCE - ANEXO IV - Preencher'!K471)</f>
        <v>07/10/2024</v>
      </c>
      <c r="J462" s="5" t="str">
        <f>'[1]TCE - ANEXO IV - Preencher'!L471</f>
        <v>26241031329180000183550070000575381196332591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2660.82</v>
      </c>
    </row>
    <row r="463" spans="1:12" s="8" customFormat="1" ht="19.5" customHeight="1" x14ac:dyDescent="0.2">
      <c r="A463" s="3">
        <f>IFERROR(VLOOKUP(B463,'[1]DADOS (OCULTAR)'!$Q$3:$S$136,3,0),"")</f>
        <v>9039744002723</v>
      </c>
      <c r="B463" s="4" t="str">
        <f>'[1]TCE - ANEXO IV - Preencher'!C472</f>
        <v>HOSPITAL PELÓPIDAS SILVEIRA - CG Nº 017/2022</v>
      </c>
      <c r="C463" s="4" t="str">
        <f>'[1]TCE - ANEXO IV - Preencher'!E472</f>
        <v>3.7 - Material de Limpeza e Produtos de Hgienização</v>
      </c>
      <c r="D463" s="3" t="str">
        <f>'[1]TCE - ANEXO IV - Preencher'!F472</f>
        <v>31.329.180/0001-83</v>
      </c>
      <c r="E463" s="5" t="str">
        <f>'[1]TCE - ANEXO IV - Preencher'!G472</f>
        <v>MAXXISUPRI COMERCIO DE SANEANTES EIRELI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57592</v>
      </c>
      <c r="I463" s="6" t="str">
        <f>IF('[1]TCE - ANEXO IV - Preencher'!K472="","",'[1]TCE - ANEXO IV - Preencher'!K472)</f>
        <v>08/10/2024</v>
      </c>
      <c r="J463" s="5" t="str">
        <f>'[1]TCE - ANEXO IV - Preencher'!L472</f>
        <v>26241031329180000183550070000575921190158373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579.20000000000005</v>
      </c>
    </row>
    <row r="464" spans="1:12" s="8" customFormat="1" ht="19.5" customHeight="1" x14ac:dyDescent="0.2">
      <c r="A464" s="3">
        <f>IFERROR(VLOOKUP(B464,'[1]DADOS (OCULTAR)'!$Q$3:$S$136,3,0),"")</f>
        <v>9039744002723</v>
      </c>
      <c r="B464" s="4" t="str">
        <f>'[1]TCE - ANEXO IV - Preencher'!C473</f>
        <v>HOSPITAL PELÓPIDAS SILVEIRA - CG Nº 017/2022</v>
      </c>
      <c r="C464" s="4" t="str">
        <f>'[1]TCE - ANEXO IV - Preencher'!E473</f>
        <v>3.7 - Material de Limpeza e Produtos de Hgienização</v>
      </c>
      <c r="D464" s="3" t="str">
        <f>'[1]TCE - ANEXO IV - Preencher'!F473</f>
        <v>31.329.180/0001-83</v>
      </c>
      <c r="E464" s="5" t="str">
        <f>'[1]TCE - ANEXO IV - Preencher'!G473</f>
        <v>MAXXISUPRI COMERCIO DE SANEANTES EIRELI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58371</v>
      </c>
      <c r="I464" s="6" t="str">
        <f>IF('[1]TCE - ANEXO IV - Preencher'!K473="","",'[1]TCE - ANEXO IV - Preencher'!K473)</f>
        <v>24/10/2024</v>
      </c>
      <c r="J464" s="5" t="str">
        <f>'[1]TCE - ANEXO IV - Preencher'!L473</f>
        <v>26241031329180000183550070000583711108131104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1163.48</v>
      </c>
    </row>
    <row r="465" spans="1:12" s="8" customFormat="1" ht="19.5" customHeight="1" x14ac:dyDescent="0.2">
      <c r="A465" s="3">
        <f>IFERROR(VLOOKUP(B465,'[1]DADOS (OCULTAR)'!$Q$3:$S$136,3,0),"")</f>
        <v>9039744002723</v>
      </c>
      <c r="B465" s="4" t="str">
        <f>'[1]TCE - ANEXO IV - Preencher'!C474</f>
        <v>HOSPITAL PELÓPIDAS SILVEIRA - CG Nº 017/2022</v>
      </c>
      <c r="C465" s="4" t="str">
        <f>'[1]TCE - ANEXO IV - Preencher'!E474</f>
        <v>3.7 - Material de Limpeza e Produtos de Hgienização</v>
      </c>
      <c r="D465" s="3" t="str">
        <f>'[1]TCE - ANEXO IV - Preencher'!F474</f>
        <v>31.329.180/0001-83</v>
      </c>
      <c r="E465" s="5" t="str">
        <f>'[1]TCE - ANEXO IV - Preencher'!G474</f>
        <v>MAXXISUPRI COMERCIO DE SANEANTES EIRELI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58347</v>
      </c>
      <c r="I465" s="6" t="str">
        <f>IF('[1]TCE - ANEXO IV - Preencher'!K474="","",'[1]TCE - ANEXO IV - Preencher'!K474)</f>
        <v>23/10/2024</v>
      </c>
      <c r="J465" s="5" t="str">
        <f>'[1]TCE - ANEXO IV - Preencher'!L474</f>
        <v>26241031329180000183550070000583471738016120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557.91999999999996</v>
      </c>
    </row>
    <row r="466" spans="1:12" s="8" customFormat="1" ht="19.5" customHeight="1" x14ac:dyDescent="0.2">
      <c r="A466" s="3">
        <f>IFERROR(VLOOKUP(B466,'[1]DADOS (OCULTAR)'!$Q$3:$S$136,3,0),"")</f>
        <v>9039744002723</v>
      </c>
      <c r="B466" s="4" t="str">
        <f>'[1]TCE - ANEXO IV - Preencher'!C475</f>
        <v>HOSPITAL PELÓPIDAS SILVEIRA - CG Nº 017/2022</v>
      </c>
      <c r="C466" s="4" t="str">
        <f>'[1]TCE - ANEXO IV - Preencher'!E475</f>
        <v>3.7 - Material de Limpeza e Produtos de Hgienização</v>
      </c>
      <c r="D466" s="3" t="str">
        <f>'[1]TCE - ANEXO IV - Preencher'!F475</f>
        <v>04.004.741/0001-00</v>
      </c>
      <c r="E466" s="5" t="str">
        <f>'[1]TCE - ANEXO IV - Preencher'!G475</f>
        <v>NORLUX LTDA-ME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011761</v>
      </c>
      <c r="I466" s="6" t="str">
        <f>IF('[1]TCE - ANEXO IV - Preencher'!K475="","",'[1]TCE - ANEXO IV - Preencher'!K475)</f>
        <v>24/10/2024</v>
      </c>
      <c r="J466" s="5" t="str">
        <f>'[1]TCE - ANEXO IV - Preencher'!L475</f>
        <v>26241004004741000100550000000117611470106224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232</v>
      </c>
    </row>
    <row r="467" spans="1:12" s="8" customFormat="1" ht="19.5" customHeight="1" x14ac:dyDescent="0.2">
      <c r="A467" s="3">
        <f>IFERROR(VLOOKUP(B467,'[1]DADOS (OCULTAR)'!$Q$3:$S$136,3,0),"")</f>
        <v>9039744002723</v>
      </c>
      <c r="B467" s="4" t="str">
        <f>'[1]TCE - ANEXO IV - Preencher'!C476</f>
        <v>HOSPITAL PELÓPIDAS SILVEIRA - CG Nº 017/2022</v>
      </c>
      <c r="C467" s="4" t="str">
        <f>'[1]TCE - ANEXO IV - Preencher'!E476</f>
        <v>3.14 - Alimentação Preparada</v>
      </c>
      <c r="D467" s="3" t="str">
        <f>'[1]TCE - ANEXO IV - Preencher'!F476</f>
        <v>40.792.925/0001-37</v>
      </c>
      <c r="E467" s="5" t="str">
        <f>'[1]TCE - ANEXO IV - Preencher'!G476</f>
        <v>A C DOS SANTOS - HORTIFRUTIGRANJEIROS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000007845</v>
      </c>
      <c r="I467" s="6" t="str">
        <f>IF('[1]TCE - ANEXO IV - Preencher'!K476="","",'[1]TCE - ANEXO IV - Preencher'!K476)</f>
        <v>05/10/2024</v>
      </c>
      <c r="J467" s="5" t="str">
        <f>'[1]TCE - ANEXO IV - Preencher'!L476</f>
        <v>26241040792925000137550010000078451710678490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482.3</v>
      </c>
    </row>
    <row r="468" spans="1:12" s="8" customFormat="1" ht="19.5" customHeight="1" x14ac:dyDescent="0.2">
      <c r="A468" s="3">
        <f>IFERROR(VLOOKUP(B468,'[1]DADOS (OCULTAR)'!$Q$3:$S$136,3,0),"")</f>
        <v>9039744002723</v>
      </c>
      <c r="B468" s="4" t="str">
        <f>'[1]TCE - ANEXO IV - Preencher'!C477</f>
        <v>HOSPITAL PELÓPIDAS SILVEIRA - CG Nº 017/2022</v>
      </c>
      <c r="C468" s="4" t="str">
        <f>'[1]TCE - ANEXO IV - Preencher'!E477</f>
        <v>3.14 - Alimentação Preparada</v>
      </c>
      <c r="D468" s="3" t="str">
        <f>'[1]TCE - ANEXO IV - Preencher'!F477</f>
        <v>40.792.925/0001-37</v>
      </c>
      <c r="E468" s="5" t="str">
        <f>'[1]TCE - ANEXO IV - Preencher'!G477</f>
        <v>A C DOS SANTOS - HORTIFRUTIGRANJEIROS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000007801</v>
      </c>
      <c r="I468" s="6" t="str">
        <f>IF('[1]TCE - ANEXO IV - Preencher'!K477="","",'[1]TCE - ANEXO IV - Preencher'!K477)</f>
        <v>01/10/2024</v>
      </c>
      <c r="J468" s="5" t="str">
        <f>'[1]TCE - ANEXO IV - Preencher'!L477</f>
        <v>26241040792925000137550010000078011474159648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222.2</v>
      </c>
    </row>
    <row r="469" spans="1:12" s="8" customFormat="1" ht="19.5" customHeight="1" x14ac:dyDescent="0.2">
      <c r="A469" s="3">
        <f>IFERROR(VLOOKUP(B469,'[1]DADOS (OCULTAR)'!$Q$3:$S$136,3,0),"")</f>
        <v>9039744002723</v>
      </c>
      <c r="B469" s="4" t="str">
        <f>'[1]TCE - ANEXO IV - Preencher'!C478</f>
        <v>HOSPITAL PELÓPIDAS SILVEIRA - CG Nº 017/2022</v>
      </c>
      <c r="C469" s="4" t="str">
        <f>'[1]TCE - ANEXO IV - Preencher'!E478</f>
        <v>3.14 - Alimentação Preparada</v>
      </c>
      <c r="D469" s="3" t="str">
        <f>'[1]TCE - ANEXO IV - Preencher'!F478</f>
        <v>40.792.925/0001-37</v>
      </c>
      <c r="E469" s="5" t="str">
        <f>'[1]TCE - ANEXO IV - Preencher'!G478</f>
        <v>A C DOS SANTOS - HORTIFRUTIGRANJEIROS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000007871</v>
      </c>
      <c r="I469" s="6" t="str">
        <f>IF('[1]TCE - ANEXO IV - Preencher'!K478="","",'[1]TCE - ANEXO IV - Preencher'!K478)</f>
        <v>10/10/2024</v>
      </c>
      <c r="J469" s="5" t="str">
        <f>'[1]TCE - ANEXO IV - Preencher'!L478</f>
        <v>26241040792925000137550010000078711112905639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221.9</v>
      </c>
    </row>
    <row r="470" spans="1:12" s="8" customFormat="1" ht="19.5" customHeight="1" x14ac:dyDescent="0.2">
      <c r="A470" s="3">
        <f>IFERROR(VLOOKUP(B470,'[1]DADOS (OCULTAR)'!$Q$3:$S$136,3,0),"")</f>
        <v>9039744002723</v>
      </c>
      <c r="B470" s="4" t="str">
        <f>'[1]TCE - ANEXO IV - Preencher'!C479</f>
        <v>HOSPITAL PELÓPIDAS SILVEIRA - CG Nº 017/2022</v>
      </c>
      <c r="C470" s="4" t="str">
        <f>'[1]TCE - ANEXO IV - Preencher'!E479</f>
        <v>3.14 - Alimentação Preparada</v>
      </c>
      <c r="D470" s="3" t="str">
        <f>'[1]TCE - ANEXO IV - Preencher'!F479</f>
        <v>40.792.925/0001-37</v>
      </c>
      <c r="E470" s="5" t="str">
        <f>'[1]TCE - ANEXO IV - Preencher'!G479</f>
        <v>A C DOS SANTOS - HORTIFRUTIGRANJEIROS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000007893</v>
      </c>
      <c r="I470" s="6" t="str">
        <f>IF('[1]TCE - ANEXO IV - Preencher'!K479="","",'[1]TCE - ANEXO IV - Preencher'!K479)</f>
        <v>11/10/2024</v>
      </c>
      <c r="J470" s="5" t="str">
        <f>'[1]TCE - ANEXO IV - Preencher'!L479</f>
        <v>26241040792925000137550010000078931061533354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236.6</v>
      </c>
    </row>
    <row r="471" spans="1:12" s="8" customFormat="1" ht="19.5" customHeight="1" x14ac:dyDescent="0.2">
      <c r="A471" s="3">
        <f>IFERROR(VLOOKUP(B471,'[1]DADOS (OCULTAR)'!$Q$3:$S$136,3,0),"")</f>
        <v>9039744002723</v>
      </c>
      <c r="B471" s="4" t="str">
        <f>'[1]TCE - ANEXO IV - Preencher'!C480</f>
        <v>HOSPITAL PELÓPIDAS SILVEIRA - CG Nº 017/2022</v>
      </c>
      <c r="C471" s="4" t="str">
        <f>'[1]TCE - ANEXO IV - Preencher'!E480</f>
        <v>3.14 - Alimentação Preparada</v>
      </c>
      <c r="D471" s="3" t="str">
        <f>'[1]TCE - ANEXO IV - Preencher'!F480</f>
        <v>40.792.925/0001-37</v>
      </c>
      <c r="E471" s="5" t="str">
        <f>'[1]TCE - ANEXO IV - Preencher'!G480</f>
        <v>A C DOS SANTOS - HORTIFRUTIGRANJEIROS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000007925</v>
      </c>
      <c r="I471" s="6" t="str">
        <f>IF('[1]TCE - ANEXO IV - Preencher'!K480="","",'[1]TCE - ANEXO IV - Preencher'!K480)</f>
        <v>16/10/2024</v>
      </c>
      <c r="J471" s="5" t="str">
        <f>'[1]TCE - ANEXO IV - Preencher'!L480</f>
        <v>26241040792925000137550010000079251437224110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167.7</v>
      </c>
    </row>
    <row r="472" spans="1:12" s="8" customFormat="1" ht="19.5" customHeight="1" x14ac:dyDescent="0.2">
      <c r="A472" s="3">
        <f>IFERROR(VLOOKUP(B472,'[1]DADOS (OCULTAR)'!$Q$3:$S$136,3,0),"")</f>
        <v>9039744002723</v>
      </c>
      <c r="B472" s="4" t="str">
        <f>'[1]TCE - ANEXO IV - Preencher'!C481</f>
        <v>HOSPITAL PELÓPIDAS SILVEIRA - CG Nº 017/2022</v>
      </c>
      <c r="C472" s="4" t="str">
        <f>'[1]TCE - ANEXO IV - Preencher'!E481</f>
        <v>3.14 - Alimentação Preparada</v>
      </c>
      <c r="D472" s="3" t="str">
        <f>'[1]TCE - ANEXO IV - Preencher'!F481</f>
        <v>40.792.925/0001-37</v>
      </c>
      <c r="E472" s="5" t="str">
        <f>'[1]TCE - ANEXO IV - Preencher'!G481</f>
        <v>A C DOS SANTOS - HORTIFRUTIGRANJEIROS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000008013</v>
      </c>
      <c r="I472" s="6" t="str">
        <f>IF('[1]TCE - ANEXO IV - Preencher'!K481="","",'[1]TCE - ANEXO IV - Preencher'!K481)</f>
        <v>26/10/2024</v>
      </c>
      <c r="J472" s="5" t="str">
        <f>'[1]TCE - ANEXO IV - Preencher'!L481</f>
        <v>26241040792925000137550010000080131908770483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215.9</v>
      </c>
    </row>
    <row r="473" spans="1:12" s="8" customFormat="1" ht="19.5" customHeight="1" x14ac:dyDescent="0.2">
      <c r="A473" s="3">
        <f>IFERROR(VLOOKUP(B473,'[1]DADOS (OCULTAR)'!$Q$3:$S$136,3,0),"")</f>
        <v>9039744002723</v>
      </c>
      <c r="B473" s="4" t="str">
        <f>'[1]TCE - ANEXO IV - Preencher'!C482</f>
        <v>HOSPITAL PELÓPIDAS SILVEIRA - CG Nº 017/2022</v>
      </c>
      <c r="C473" s="4" t="str">
        <f>'[1]TCE - ANEXO IV - Preencher'!E482</f>
        <v>3.14 - Alimentação Preparada</v>
      </c>
      <c r="D473" s="3" t="str">
        <f>'[1]TCE - ANEXO IV - Preencher'!F482</f>
        <v>40.792.925/0001-37</v>
      </c>
      <c r="E473" s="5" t="str">
        <f>'[1]TCE - ANEXO IV - Preencher'!G482</f>
        <v>A C DOS SANTOS - HORTIFRUTIGRANJEIROS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000007940</v>
      </c>
      <c r="I473" s="6" t="str">
        <f>IF('[1]TCE - ANEXO IV - Preencher'!K482="","",'[1]TCE - ANEXO IV - Preencher'!K482)</f>
        <v>19/10/2024</v>
      </c>
      <c r="J473" s="5" t="str">
        <f>'[1]TCE - ANEXO IV - Preencher'!L482</f>
        <v>26241040792925000137550010000079401190528570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359.1</v>
      </c>
    </row>
    <row r="474" spans="1:12" s="8" customFormat="1" ht="19.5" customHeight="1" x14ac:dyDescent="0.2">
      <c r="A474" s="3">
        <f>IFERROR(VLOOKUP(B474,'[1]DADOS (OCULTAR)'!$Q$3:$S$136,3,0),"")</f>
        <v>9039744002723</v>
      </c>
      <c r="B474" s="4" t="str">
        <f>'[1]TCE - ANEXO IV - Preencher'!C483</f>
        <v>HOSPITAL PELÓPIDAS SILVEIRA - CG Nº 017/2022</v>
      </c>
      <c r="C474" s="4" t="str">
        <f>'[1]TCE - ANEXO IV - Preencher'!E483</f>
        <v>3.14 - Alimentação Preparada</v>
      </c>
      <c r="D474" s="3" t="str">
        <f>'[1]TCE - ANEXO IV - Preencher'!F483</f>
        <v>40.792.925/0001-37</v>
      </c>
      <c r="E474" s="5" t="str">
        <f>'[1]TCE - ANEXO IV - Preencher'!G483</f>
        <v>A C DOS SANTOS - HORTIFRUTIGRANJEIROS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000007984</v>
      </c>
      <c r="I474" s="6" t="str">
        <f>IF('[1]TCE - ANEXO IV - Preencher'!K483="","",'[1]TCE - ANEXO IV - Preencher'!K483)</f>
        <v>23/10/2024</v>
      </c>
      <c r="J474" s="5" t="str">
        <f>'[1]TCE - ANEXO IV - Preencher'!L483</f>
        <v>26241040792925000137550010000079841582250357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216.8</v>
      </c>
    </row>
    <row r="475" spans="1:12" s="8" customFormat="1" ht="19.5" customHeight="1" x14ac:dyDescent="0.2">
      <c r="A475" s="3">
        <f>IFERROR(VLOOKUP(B475,'[1]DADOS (OCULTAR)'!$Q$3:$S$136,3,0),"")</f>
        <v>9039744002723</v>
      </c>
      <c r="B475" s="4" t="str">
        <f>'[1]TCE - ANEXO IV - Preencher'!C484</f>
        <v>HOSPITAL PELÓPIDAS SILVEIRA - CG Nº 017/2022</v>
      </c>
      <c r="C475" s="4" t="str">
        <f>'[1]TCE - ANEXO IV - Preencher'!E484</f>
        <v>3.14 - Alimentação Preparada</v>
      </c>
      <c r="D475" s="3" t="str">
        <f>'[1]TCE - ANEXO IV - Preencher'!F484</f>
        <v>40.792.925/0001-37</v>
      </c>
      <c r="E475" s="5" t="str">
        <f>'[1]TCE - ANEXO IV - Preencher'!G484</f>
        <v>A C DOS SANTOS - HORTIFRUTIGRANJEIROS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000008025</v>
      </c>
      <c r="I475" s="6" t="str">
        <f>IF('[1]TCE - ANEXO IV - Preencher'!K484="","",'[1]TCE - ANEXO IV - Preencher'!K484)</f>
        <v>29/10/2024</v>
      </c>
      <c r="J475" s="5" t="str">
        <f>'[1]TCE - ANEXO IV - Preencher'!L484</f>
        <v>26241040792925000137550010000080251637804922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165.2</v>
      </c>
    </row>
    <row r="476" spans="1:12" s="8" customFormat="1" ht="19.5" customHeight="1" x14ac:dyDescent="0.2">
      <c r="A476" s="3">
        <f>IFERROR(VLOOKUP(B476,'[1]DADOS (OCULTAR)'!$Q$3:$S$136,3,0),"")</f>
        <v>9039744002723</v>
      </c>
      <c r="B476" s="4" t="str">
        <f>'[1]TCE - ANEXO IV - Preencher'!C485</f>
        <v>HOSPITAL PELÓPIDAS SILVEIRA - CG Nº 017/2022</v>
      </c>
      <c r="C476" s="4" t="str">
        <f>'[1]TCE - ANEXO IV - Preencher'!E485</f>
        <v>3.14 - Alimentação Preparada</v>
      </c>
      <c r="D476" s="3" t="str">
        <f>'[1]TCE - ANEXO IV - Preencher'!F485</f>
        <v>40.792.925/0001-37</v>
      </c>
      <c r="E476" s="5" t="str">
        <f>'[1]TCE - ANEXO IV - Preencher'!G485</f>
        <v>A C DOS SANTOS - HORTIFRUTIGRANJEIROS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000008057</v>
      </c>
      <c r="I476" s="6" t="str">
        <f>IF('[1]TCE - ANEXO IV - Preencher'!K485="","",'[1]TCE - ANEXO IV - Preencher'!K485)</f>
        <v>31/10/2024</v>
      </c>
      <c r="J476" s="5" t="str">
        <f>'[1]TCE - ANEXO IV - Preencher'!L485</f>
        <v>26241040792925000137550010000080571434245264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750.5</v>
      </c>
    </row>
    <row r="477" spans="1:12" s="8" customFormat="1" ht="19.5" customHeight="1" x14ac:dyDescent="0.2">
      <c r="A477" s="3">
        <f>IFERROR(VLOOKUP(B477,'[1]DADOS (OCULTAR)'!$Q$3:$S$136,3,0),"")</f>
        <v>9039744002723</v>
      </c>
      <c r="B477" s="4" t="str">
        <f>'[1]TCE - ANEXO IV - Preencher'!C486</f>
        <v>HOSPITAL PELÓPIDAS SILVEIRA - CG Nº 017/2022</v>
      </c>
      <c r="C477" s="4" t="str">
        <f>'[1]TCE - ANEXO IV - Preencher'!E486</f>
        <v>3.14 - Alimentação Preparada</v>
      </c>
      <c r="D477" s="3" t="str">
        <f>'[1]TCE - ANEXO IV - Preencher'!F486</f>
        <v>11.744.898/0003-90</v>
      </c>
      <c r="E477" s="5" t="str">
        <f>'[1]TCE - ANEXO IV - Preencher'!G486</f>
        <v>ATACADAO COMERCIO DE CARNES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001415676</v>
      </c>
      <c r="I477" s="6" t="str">
        <f>IF('[1]TCE - ANEXO IV - Preencher'!K486="","",'[1]TCE - ANEXO IV - Preencher'!K486)</f>
        <v>08/10/2024</v>
      </c>
      <c r="J477" s="5" t="str">
        <f>'[1]TCE - ANEXO IV - Preencher'!L486</f>
        <v>26241011744898000390550010014156761221203426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3174.48</v>
      </c>
    </row>
    <row r="478" spans="1:12" s="8" customFormat="1" ht="19.5" customHeight="1" x14ac:dyDescent="0.2">
      <c r="A478" s="3">
        <f>IFERROR(VLOOKUP(B478,'[1]DADOS (OCULTAR)'!$Q$3:$S$136,3,0),"")</f>
        <v>9039744002723</v>
      </c>
      <c r="B478" s="4" t="str">
        <f>'[1]TCE - ANEXO IV - Preencher'!C487</f>
        <v>HOSPITAL PELÓPIDAS SILVEIRA - CG Nº 017/2022</v>
      </c>
      <c r="C478" s="4" t="str">
        <f>'[1]TCE - ANEXO IV - Preencher'!E487</f>
        <v>3.14 - Alimentação Preparada</v>
      </c>
      <c r="D478" s="3" t="str">
        <f>'[1]TCE - ANEXO IV - Preencher'!F487</f>
        <v>11.744.898/0003-90</v>
      </c>
      <c r="E478" s="5" t="str">
        <f>'[1]TCE - ANEXO IV - Preencher'!G487</f>
        <v>ATACADAO COMERCIO DE CARNES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001421280</v>
      </c>
      <c r="I478" s="6" t="str">
        <f>IF('[1]TCE - ANEXO IV - Preencher'!K487="","",'[1]TCE - ANEXO IV - Preencher'!K487)</f>
        <v>22/10/2024</v>
      </c>
      <c r="J478" s="5" t="str">
        <f>'[1]TCE - ANEXO IV - Preencher'!L487</f>
        <v>26241011744898000390550010014212801250169210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4038.85</v>
      </c>
    </row>
    <row r="479" spans="1:12" s="8" customFormat="1" ht="19.5" customHeight="1" x14ac:dyDescent="0.2">
      <c r="A479" s="3">
        <f>IFERROR(VLOOKUP(B479,'[1]DADOS (OCULTAR)'!$Q$3:$S$136,3,0),"")</f>
        <v>9039744002723</v>
      </c>
      <c r="B479" s="4" t="str">
        <f>'[1]TCE - ANEXO IV - Preencher'!C488</f>
        <v>HOSPITAL PELÓPIDAS SILVEIRA - CG Nº 017/2022</v>
      </c>
      <c r="C479" s="4" t="str">
        <f>'[1]TCE - ANEXO IV - Preencher'!E488</f>
        <v>3.14 - Alimentação Preparada</v>
      </c>
      <c r="D479" s="3" t="str">
        <f>'[1]TCE - ANEXO IV - Preencher'!F488</f>
        <v>11.744.898/0003-90</v>
      </c>
      <c r="E479" s="5" t="str">
        <f>'[1]TCE - ANEXO IV - Preencher'!G488</f>
        <v>ATACADAO COMERCIO DE CARNES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1421281</v>
      </c>
      <c r="I479" s="6" t="str">
        <f>IF('[1]TCE - ANEXO IV - Preencher'!K488="","",'[1]TCE - ANEXO IV - Preencher'!K488)</f>
        <v>22/10/2024</v>
      </c>
      <c r="J479" s="5" t="str">
        <f>'[1]TCE - ANEXO IV - Preencher'!L488</f>
        <v>26241011744898000390550010014212811242222300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1634.53</v>
      </c>
    </row>
    <row r="480" spans="1:12" s="8" customFormat="1" ht="19.5" customHeight="1" x14ac:dyDescent="0.2">
      <c r="A480" s="3">
        <f>IFERROR(VLOOKUP(B480,'[1]DADOS (OCULTAR)'!$Q$3:$S$136,3,0),"")</f>
        <v>9039744002723</v>
      </c>
      <c r="B480" s="4" t="str">
        <f>'[1]TCE - ANEXO IV - Preencher'!C489</f>
        <v>HOSPITAL PELÓPIDAS SILVEIRA - CG Nº 017/2022</v>
      </c>
      <c r="C480" s="4" t="str">
        <f>'[1]TCE - ANEXO IV - Preencher'!E489</f>
        <v>3.14 - Alimentação Preparada</v>
      </c>
      <c r="D480" s="3" t="str">
        <f>'[1]TCE - ANEXO IV - Preencher'!F489</f>
        <v>08.305.623/0001-84</v>
      </c>
      <c r="E480" s="5" t="str">
        <f>'[1]TCE - ANEXO IV - Preencher'!G489</f>
        <v>ATACAMAX IMPORTADORA DE ALIMENTOS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766844</v>
      </c>
      <c r="I480" s="6" t="str">
        <f>IF('[1]TCE - ANEXO IV - Preencher'!K489="","",'[1]TCE - ANEXO IV - Preencher'!K489)</f>
        <v>10/10/2024</v>
      </c>
      <c r="J480" s="5" t="str">
        <f>'[1]TCE - ANEXO IV - Preencher'!L489</f>
        <v>26241008305623000184550010007668441443127049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535.67999999999995</v>
      </c>
    </row>
    <row r="481" spans="1:12" s="8" customFormat="1" ht="19.5" customHeight="1" x14ac:dyDescent="0.2">
      <c r="A481" s="3">
        <f>IFERROR(VLOOKUP(B481,'[1]DADOS (OCULTAR)'!$Q$3:$S$136,3,0),"")</f>
        <v>9039744002723</v>
      </c>
      <c r="B481" s="4" t="str">
        <f>'[1]TCE - ANEXO IV - Preencher'!C490</f>
        <v>HOSPITAL PELÓPIDAS SILVEIRA - CG Nº 017/2022</v>
      </c>
      <c r="C481" s="4" t="str">
        <f>'[1]TCE - ANEXO IV - Preencher'!E490</f>
        <v>3.14 - Alimentação Preparada</v>
      </c>
      <c r="D481" s="3" t="str">
        <f>'[1]TCE - ANEXO IV - Preencher'!F490</f>
        <v>35.361.251/0001-86</v>
      </c>
      <c r="E481" s="5" t="str">
        <f>'[1]TCE - ANEXO IV - Preencher'!G490</f>
        <v>B D L COMERCIO DE ALIMENTOS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000001881</v>
      </c>
      <c r="I481" s="6" t="str">
        <f>IF('[1]TCE - ANEXO IV - Preencher'!K490="","",'[1]TCE - ANEXO IV - Preencher'!K490)</f>
        <v>08/10/2024</v>
      </c>
      <c r="J481" s="5" t="str">
        <f>'[1]TCE - ANEXO IV - Preencher'!L490</f>
        <v>26241035361251000186550010000018811061023746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315.25</v>
      </c>
    </row>
    <row r="482" spans="1:12" s="8" customFormat="1" ht="19.5" customHeight="1" x14ac:dyDescent="0.2">
      <c r="A482" s="3">
        <f>IFERROR(VLOOKUP(B482,'[1]DADOS (OCULTAR)'!$Q$3:$S$136,3,0),"")</f>
        <v>9039744002723</v>
      </c>
      <c r="B482" s="4" t="str">
        <f>'[1]TCE - ANEXO IV - Preencher'!C491</f>
        <v>HOSPITAL PELÓPIDAS SILVEIRA - CG Nº 017/2022</v>
      </c>
      <c r="C482" s="4" t="str">
        <f>'[1]TCE - ANEXO IV - Preencher'!E491</f>
        <v>3.14 - Alimentação Preparada</v>
      </c>
      <c r="D482" s="3" t="str">
        <f>'[1]TCE - ANEXO IV - Preencher'!F491</f>
        <v>35.361.251/0001-86</v>
      </c>
      <c r="E482" s="5" t="str">
        <f>'[1]TCE - ANEXO IV - Preencher'!G491</f>
        <v>B D L COMERCIO DE ALIMENTOS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1877</v>
      </c>
      <c r="I482" s="6" t="str">
        <f>IF('[1]TCE - ANEXO IV - Preencher'!K491="","",'[1]TCE - ANEXO IV - Preencher'!K491)</f>
        <v>08/10/2024</v>
      </c>
      <c r="J482" s="5" t="str">
        <f>'[1]TCE - ANEXO IV - Preencher'!L491</f>
        <v>26241035361251000186550010000018771706378988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1729.12</v>
      </c>
    </row>
    <row r="483" spans="1:12" s="8" customFormat="1" ht="19.5" customHeight="1" x14ac:dyDescent="0.2">
      <c r="A483" s="3">
        <f>IFERROR(VLOOKUP(B483,'[1]DADOS (OCULTAR)'!$Q$3:$S$136,3,0),"")</f>
        <v>9039744002723</v>
      </c>
      <c r="B483" s="4" t="str">
        <f>'[1]TCE - ANEXO IV - Preencher'!C492</f>
        <v>HOSPITAL PELÓPIDAS SILVEIRA - CG Nº 017/2022</v>
      </c>
      <c r="C483" s="4" t="str">
        <f>'[1]TCE - ANEXO IV - Preencher'!E492</f>
        <v>3.14 - Alimentação Preparada</v>
      </c>
      <c r="D483" s="3" t="str">
        <f>'[1]TCE - ANEXO IV - Preencher'!F492</f>
        <v>35.361.251/0001-86</v>
      </c>
      <c r="E483" s="5" t="str">
        <f>'[1]TCE - ANEXO IV - Preencher'!G492</f>
        <v>B D L COMERCIO DE ALIMENTOS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000001867</v>
      </c>
      <c r="I483" s="6" t="str">
        <f>IF('[1]TCE - ANEXO IV - Preencher'!K492="","",'[1]TCE - ANEXO IV - Preencher'!K492)</f>
        <v>07/10/2024</v>
      </c>
      <c r="J483" s="5" t="str">
        <f>'[1]TCE - ANEXO IV - Preencher'!L492</f>
        <v>26241035361251000186550010000018671901998365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330</v>
      </c>
    </row>
    <row r="484" spans="1:12" s="8" customFormat="1" ht="19.5" customHeight="1" x14ac:dyDescent="0.2">
      <c r="A484" s="3">
        <f>IFERROR(VLOOKUP(B484,'[1]DADOS (OCULTAR)'!$Q$3:$S$136,3,0),"")</f>
        <v>9039744002723</v>
      </c>
      <c r="B484" s="4" t="str">
        <f>'[1]TCE - ANEXO IV - Preencher'!C493</f>
        <v>HOSPITAL PELÓPIDAS SILVEIRA - CG Nº 017/2022</v>
      </c>
      <c r="C484" s="4" t="str">
        <f>'[1]TCE - ANEXO IV - Preencher'!E493</f>
        <v>3.14 - Alimentação Preparada</v>
      </c>
      <c r="D484" s="3" t="str">
        <f>'[1]TCE - ANEXO IV - Preencher'!F493</f>
        <v>35.361.251/0001-86</v>
      </c>
      <c r="E484" s="5" t="str">
        <f>'[1]TCE - ANEXO IV - Preencher'!G493</f>
        <v>B D L COMERCIO DE ALIMENTOS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000001921</v>
      </c>
      <c r="I484" s="6" t="str">
        <f>IF('[1]TCE - ANEXO IV - Preencher'!K493="","",'[1]TCE - ANEXO IV - Preencher'!K493)</f>
        <v>14/10/2024</v>
      </c>
      <c r="J484" s="5" t="str">
        <f>'[1]TCE - ANEXO IV - Preencher'!L493</f>
        <v>26241035361251000186550010000019211604966139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330</v>
      </c>
    </row>
    <row r="485" spans="1:12" s="8" customFormat="1" ht="19.5" customHeight="1" x14ac:dyDescent="0.2">
      <c r="A485" s="3">
        <f>IFERROR(VLOOKUP(B485,'[1]DADOS (OCULTAR)'!$Q$3:$S$136,3,0),"")</f>
        <v>9039744002723</v>
      </c>
      <c r="B485" s="4" t="str">
        <f>'[1]TCE - ANEXO IV - Preencher'!C494</f>
        <v>HOSPITAL PELÓPIDAS SILVEIRA - CG Nº 017/2022</v>
      </c>
      <c r="C485" s="4" t="str">
        <f>'[1]TCE - ANEXO IV - Preencher'!E494</f>
        <v>3.14 - Alimentação Preparada</v>
      </c>
      <c r="D485" s="3" t="str">
        <f>'[1]TCE - ANEXO IV - Preencher'!F494</f>
        <v>35.361.251/0001-86</v>
      </c>
      <c r="E485" s="5" t="str">
        <f>'[1]TCE - ANEXO IV - Preencher'!G494</f>
        <v>B D L COMERCIO DE ALIMENTOS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1961</v>
      </c>
      <c r="I485" s="6" t="str">
        <f>IF('[1]TCE - ANEXO IV - Preencher'!K494="","",'[1]TCE - ANEXO IV - Preencher'!K494)</f>
        <v>22/10/2024</v>
      </c>
      <c r="J485" s="5" t="str">
        <f>'[1]TCE - ANEXO IV - Preencher'!L494</f>
        <v>26241035361251000186550010000019611981621400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422.4</v>
      </c>
    </row>
    <row r="486" spans="1:12" s="8" customFormat="1" ht="19.5" customHeight="1" x14ac:dyDescent="0.2">
      <c r="A486" s="3">
        <f>IFERROR(VLOOKUP(B486,'[1]DADOS (OCULTAR)'!$Q$3:$S$136,3,0),"")</f>
        <v>9039744002723</v>
      </c>
      <c r="B486" s="4" t="str">
        <f>'[1]TCE - ANEXO IV - Preencher'!C495</f>
        <v>HOSPITAL PELÓPIDAS SILVEIRA - CG Nº 017/2022</v>
      </c>
      <c r="C486" s="4" t="str">
        <f>'[1]TCE - ANEXO IV - Preencher'!E495</f>
        <v>3.14 - Alimentação Preparada</v>
      </c>
      <c r="D486" s="3" t="str">
        <f>'[1]TCE - ANEXO IV - Preencher'!F495</f>
        <v>35.361.251/0001-86</v>
      </c>
      <c r="E486" s="5" t="str">
        <f>'[1]TCE - ANEXO IV - Preencher'!G495</f>
        <v>B D L COMERCIO DE ALIMENTOS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1977</v>
      </c>
      <c r="I486" s="6" t="str">
        <f>IF('[1]TCE - ANEXO IV - Preencher'!K495="","",'[1]TCE - ANEXO IV - Preencher'!K495)</f>
        <v>23/10/2024</v>
      </c>
      <c r="J486" s="5" t="str">
        <f>'[1]TCE - ANEXO IV - Preencher'!L495</f>
        <v>26241035361251000186550010000019771489673974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266.75</v>
      </c>
    </row>
    <row r="487" spans="1:12" s="8" customFormat="1" ht="19.5" customHeight="1" x14ac:dyDescent="0.2">
      <c r="A487" s="3">
        <f>IFERROR(VLOOKUP(B487,'[1]DADOS (OCULTAR)'!$Q$3:$S$136,3,0),"")</f>
        <v>9039744002723</v>
      </c>
      <c r="B487" s="4" t="str">
        <f>'[1]TCE - ANEXO IV - Preencher'!C496</f>
        <v>HOSPITAL PELÓPIDAS SILVEIRA - CG Nº 017/2022</v>
      </c>
      <c r="C487" s="4" t="str">
        <f>'[1]TCE - ANEXO IV - Preencher'!E496</f>
        <v>3.14 - Alimentação Preparada</v>
      </c>
      <c r="D487" s="3" t="str">
        <f>'[1]TCE - ANEXO IV - Preencher'!F496</f>
        <v>35.361.251/0001-86</v>
      </c>
      <c r="E487" s="5" t="str">
        <f>'[1]TCE - ANEXO IV - Preencher'!G496</f>
        <v>B D L COMERCIO DE ALIMENTOS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000002017</v>
      </c>
      <c r="I487" s="6" t="str">
        <f>IF('[1]TCE - ANEXO IV - Preencher'!K496="","",'[1]TCE - ANEXO IV - Preencher'!K496)</f>
        <v>30/10/2024</v>
      </c>
      <c r="J487" s="5" t="str">
        <f>'[1]TCE - ANEXO IV - Preencher'!L496</f>
        <v>26241035361251000186550010000020171189217830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211.2</v>
      </c>
    </row>
    <row r="488" spans="1:12" s="8" customFormat="1" ht="19.5" customHeight="1" x14ac:dyDescent="0.2">
      <c r="A488" s="3">
        <f>IFERROR(VLOOKUP(B488,'[1]DADOS (OCULTAR)'!$Q$3:$S$136,3,0),"")</f>
        <v>9039744002723</v>
      </c>
      <c r="B488" s="4" t="str">
        <f>'[1]TCE - ANEXO IV - Preencher'!C497</f>
        <v>HOSPITAL PELÓPIDAS SILVEIRA - CG Nº 017/2022</v>
      </c>
      <c r="C488" s="4" t="str">
        <f>'[1]TCE - ANEXO IV - Preencher'!E497</f>
        <v>3.14 - Alimentação Preparada</v>
      </c>
      <c r="D488" s="3" t="str">
        <f>'[1]TCE - ANEXO IV - Preencher'!F497</f>
        <v>35.401.447/0001-57</v>
      </c>
      <c r="E488" s="5" t="str">
        <f>'[1]TCE - ANEXO IV - Preencher'!G497</f>
        <v>BOM LEITE INDUSTRIAL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2047130</v>
      </c>
      <c r="I488" s="6" t="str">
        <f>IF('[1]TCE - ANEXO IV - Preencher'!K497="","",'[1]TCE - ANEXO IV - Preencher'!K497)</f>
        <v>07/10/2024</v>
      </c>
      <c r="J488" s="5" t="str">
        <f>'[1]TCE - ANEXO IV - Preencher'!L497</f>
        <v>26241035401447000157550560020471301870306270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1827.1</v>
      </c>
    </row>
    <row r="489" spans="1:12" s="8" customFormat="1" ht="19.5" customHeight="1" x14ac:dyDescent="0.2">
      <c r="A489" s="3">
        <f>IFERROR(VLOOKUP(B489,'[1]DADOS (OCULTAR)'!$Q$3:$S$136,3,0),"")</f>
        <v>9039744002723</v>
      </c>
      <c r="B489" s="4" t="str">
        <f>'[1]TCE - ANEXO IV - Preencher'!C498</f>
        <v>HOSPITAL PELÓPIDAS SILVEIRA - CG Nº 017/2022</v>
      </c>
      <c r="C489" s="4" t="str">
        <f>'[1]TCE - ANEXO IV - Preencher'!E498</f>
        <v>3.14 - Alimentação Preparada</v>
      </c>
      <c r="D489" s="3" t="str">
        <f>'[1]TCE - ANEXO IV - Preencher'!F498</f>
        <v>35.401.447/0001-57</v>
      </c>
      <c r="E489" s="5" t="str">
        <f>'[1]TCE - ANEXO IV - Preencher'!G498</f>
        <v>BOM LEITE INDUSTRIAL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2058847</v>
      </c>
      <c r="I489" s="6" t="str">
        <f>IF('[1]TCE - ANEXO IV - Preencher'!K498="","",'[1]TCE - ANEXO IV - Preencher'!K498)</f>
        <v>23/10/2024</v>
      </c>
      <c r="J489" s="5" t="str">
        <f>'[1]TCE - ANEXO IV - Preencher'!L498</f>
        <v>26241035401447000157550560020588471407466210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1034.2</v>
      </c>
    </row>
    <row r="490" spans="1:12" s="8" customFormat="1" ht="19.5" customHeight="1" x14ac:dyDescent="0.2">
      <c r="A490" s="3">
        <f>IFERROR(VLOOKUP(B490,'[1]DADOS (OCULTAR)'!$Q$3:$S$136,3,0),"")</f>
        <v>9039744002723</v>
      </c>
      <c r="B490" s="4" t="str">
        <f>'[1]TCE - ANEXO IV - Preencher'!C499</f>
        <v>HOSPITAL PELÓPIDAS SILVEIRA - CG Nº 017/2022</v>
      </c>
      <c r="C490" s="4" t="str">
        <f>'[1]TCE - ANEXO IV - Preencher'!E499</f>
        <v>3.14 - Alimentação Preparada</v>
      </c>
      <c r="D490" s="3" t="str">
        <f>'[1]TCE - ANEXO IV - Preencher'!F499</f>
        <v>70.089.974/0001-79</v>
      </c>
      <c r="E490" s="5" t="str">
        <f>'[1]TCE - ANEXO IV - Preencher'!G499</f>
        <v>CADAN COMERCIAL VITA NORTE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005210435</v>
      </c>
      <c r="I490" s="6" t="str">
        <f>IF('[1]TCE - ANEXO IV - Preencher'!K499="","",'[1]TCE - ANEXO IV - Preencher'!K499)</f>
        <v>07/10/2024</v>
      </c>
      <c r="J490" s="5" t="str">
        <f>'[1]TCE - ANEXO IV - Preencher'!L499</f>
        <v>26241070089974000179550010052104351972814840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1148.28</v>
      </c>
    </row>
    <row r="491" spans="1:12" s="8" customFormat="1" ht="19.5" customHeight="1" x14ac:dyDescent="0.2">
      <c r="A491" s="3">
        <f>IFERROR(VLOOKUP(B491,'[1]DADOS (OCULTAR)'!$Q$3:$S$136,3,0),"")</f>
        <v>9039744002723</v>
      </c>
      <c r="B491" s="4" t="str">
        <f>'[1]TCE - ANEXO IV - Preencher'!C500</f>
        <v>HOSPITAL PELÓPIDAS SILVEIRA - CG Nº 017/2022</v>
      </c>
      <c r="C491" s="4" t="str">
        <f>'[1]TCE - ANEXO IV - Preencher'!E500</f>
        <v>3.14 - Alimentação Preparada</v>
      </c>
      <c r="D491" s="3" t="str">
        <f>'[1]TCE - ANEXO IV - Preencher'!F500</f>
        <v>70.089.974/0001-79</v>
      </c>
      <c r="E491" s="5" t="str">
        <f>'[1]TCE - ANEXO IV - Preencher'!G500</f>
        <v>CADAN COMERCIAL VITA NORTE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5213716</v>
      </c>
      <c r="I491" s="6" t="str">
        <f>IF('[1]TCE - ANEXO IV - Preencher'!K500="","",'[1]TCE - ANEXO IV - Preencher'!K500)</f>
        <v>10/10/2024</v>
      </c>
      <c r="J491" s="5" t="str">
        <f>'[1]TCE - ANEXO IV - Preencher'!L500</f>
        <v>26241070089974000179550010052137161973556165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1236</v>
      </c>
    </row>
    <row r="492" spans="1:12" s="8" customFormat="1" ht="19.5" customHeight="1" x14ac:dyDescent="0.2">
      <c r="A492" s="3">
        <f>IFERROR(VLOOKUP(B492,'[1]DADOS (OCULTAR)'!$Q$3:$S$136,3,0),"")</f>
        <v>9039744002723</v>
      </c>
      <c r="B492" s="4" t="str">
        <f>'[1]TCE - ANEXO IV - Preencher'!C501</f>
        <v>HOSPITAL PELÓPIDAS SILVEIRA - CG Nº 017/2022</v>
      </c>
      <c r="C492" s="4" t="str">
        <f>'[1]TCE - ANEXO IV - Preencher'!E501</f>
        <v>3.14 - Alimentação Preparada</v>
      </c>
      <c r="D492" s="3" t="str">
        <f>'[1]TCE - ANEXO IV - Preencher'!F501</f>
        <v>07.534.303/0001-33</v>
      </c>
      <c r="E492" s="5" t="str">
        <f>'[1]TCE - ANEXO IV - Preencher'!G501</f>
        <v>COMAL COM ATACADISTA DE ALIMENTOS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001335074</v>
      </c>
      <c r="I492" s="6" t="str">
        <f>IF('[1]TCE - ANEXO IV - Preencher'!K501="","",'[1]TCE - ANEXO IV - Preencher'!K501)</f>
        <v>08/10/2024</v>
      </c>
      <c r="J492" s="5" t="str">
        <f>'[1]TCE - ANEXO IV - Preencher'!L501</f>
        <v>26241007534303000133550010013350741220181173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13547.1</v>
      </c>
    </row>
    <row r="493" spans="1:12" s="8" customFormat="1" ht="19.5" customHeight="1" x14ac:dyDescent="0.2">
      <c r="A493" s="3">
        <f>IFERROR(VLOOKUP(B493,'[1]DADOS (OCULTAR)'!$Q$3:$S$136,3,0),"")</f>
        <v>9039744002723</v>
      </c>
      <c r="B493" s="4" t="str">
        <f>'[1]TCE - ANEXO IV - Preencher'!C502</f>
        <v>HOSPITAL PELÓPIDAS SILVEIRA - CG Nº 017/2022</v>
      </c>
      <c r="C493" s="4" t="str">
        <f>'[1]TCE - ANEXO IV - Preencher'!E502</f>
        <v>3.14 - Alimentação Preparada</v>
      </c>
      <c r="D493" s="3" t="str">
        <f>'[1]TCE - ANEXO IV - Preencher'!F502</f>
        <v>07.534.303/0001-33</v>
      </c>
      <c r="E493" s="5" t="str">
        <f>'[1]TCE - ANEXO IV - Preencher'!G502</f>
        <v>COMAL COM ATACADISTA DE ALIMENTOS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1334780</v>
      </c>
      <c r="I493" s="6" t="str">
        <f>IF('[1]TCE - ANEXO IV - Preencher'!K502="","",'[1]TCE - ANEXO IV - Preencher'!K502)</f>
        <v>07/10/2024</v>
      </c>
      <c r="J493" s="5" t="str">
        <f>'[1]TCE - ANEXO IV - Preencher'!L502</f>
        <v>26241007534303000133550010013347801801571524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1909.14</v>
      </c>
    </row>
    <row r="494" spans="1:12" s="8" customFormat="1" ht="19.5" customHeight="1" x14ac:dyDescent="0.2">
      <c r="A494" s="3">
        <f>IFERROR(VLOOKUP(B494,'[1]DADOS (OCULTAR)'!$Q$3:$S$136,3,0),"")</f>
        <v>9039744002723</v>
      </c>
      <c r="B494" s="4" t="str">
        <f>'[1]TCE - ANEXO IV - Preencher'!C503</f>
        <v>HOSPITAL PELÓPIDAS SILVEIRA - CG Nº 017/2022</v>
      </c>
      <c r="C494" s="4" t="str">
        <f>'[1]TCE - ANEXO IV - Preencher'!E503</f>
        <v>3.14 - Alimentação Preparada</v>
      </c>
      <c r="D494" s="3" t="str">
        <f>'[1]TCE - ANEXO IV - Preencher'!F503</f>
        <v>07.534.303/0001-33</v>
      </c>
      <c r="E494" s="5" t="str">
        <f>'[1]TCE - ANEXO IV - Preencher'!G503</f>
        <v>COMAL COM ATACADISTA DE ALIMENTOS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1335542</v>
      </c>
      <c r="I494" s="6" t="str">
        <f>IF('[1]TCE - ANEXO IV - Preencher'!K503="","",'[1]TCE - ANEXO IV - Preencher'!K503)</f>
        <v>10/10/2024</v>
      </c>
      <c r="J494" s="5" t="str">
        <f>'[1]TCE - ANEXO IV - Preencher'!L503</f>
        <v>26241007534303000133550010013355421216106247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3488.4</v>
      </c>
    </row>
    <row r="495" spans="1:12" s="8" customFormat="1" ht="19.5" customHeight="1" x14ac:dyDescent="0.2">
      <c r="A495" s="3">
        <f>IFERROR(VLOOKUP(B495,'[1]DADOS (OCULTAR)'!$Q$3:$S$136,3,0),"")</f>
        <v>9039744002723</v>
      </c>
      <c r="B495" s="4" t="str">
        <f>'[1]TCE - ANEXO IV - Preencher'!C504</f>
        <v>HOSPITAL PELÓPIDAS SILVEIRA - CG Nº 017/2022</v>
      </c>
      <c r="C495" s="4" t="str">
        <f>'[1]TCE - ANEXO IV - Preencher'!E504</f>
        <v>3.14 - Alimentação Preparada</v>
      </c>
      <c r="D495" s="3" t="str">
        <f>'[1]TCE - ANEXO IV - Preencher'!F504</f>
        <v>07.534.303/0001-33</v>
      </c>
      <c r="E495" s="5" t="str">
        <f>'[1]TCE - ANEXO IV - Preencher'!G504</f>
        <v>COMAL COM ATACADISTA DE ALIMENTOS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1337437</v>
      </c>
      <c r="I495" s="6" t="str">
        <f>IF('[1]TCE - ANEXO IV - Preencher'!K504="","",'[1]TCE - ANEXO IV - Preencher'!K504)</f>
        <v>22/10/2024</v>
      </c>
      <c r="J495" s="5" t="str">
        <f>'[1]TCE - ANEXO IV - Preencher'!L504</f>
        <v>26241007534303000133550010013374371932421069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3835.62</v>
      </c>
    </row>
    <row r="496" spans="1:12" s="8" customFormat="1" ht="19.5" customHeight="1" x14ac:dyDescent="0.2">
      <c r="A496" s="3">
        <f>IFERROR(VLOOKUP(B496,'[1]DADOS (OCULTAR)'!$Q$3:$S$136,3,0),"")</f>
        <v>9039744002723</v>
      </c>
      <c r="B496" s="4" t="str">
        <f>'[1]TCE - ANEXO IV - Preencher'!C505</f>
        <v>HOSPITAL PELÓPIDAS SILVEIRA - CG Nº 017/2022</v>
      </c>
      <c r="C496" s="4" t="str">
        <f>'[1]TCE - ANEXO IV - Preencher'!E505</f>
        <v>3.14 - Alimentação Preparada</v>
      </c>
      <c r="D496" s="3" t="str">
        <f>'[1]TCE - ANEXO IV - Preencher'!F505</f>
        <v>02.975.570/0001-22</v>
      </c>
      <c r="E496" s="5" t="str">
        <f>'[1]TCE - ANEXO IV - Preencher'!G505</f>
        <v>DIET FOOD NUTRICAO LTDA-ME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000017525</v>
      </c>
      <c r="I496" s="6" t="str">
        <f>IF('[1]TCE - ANEXO IV - Preencher'!K505="","",'[1]TCE - ANEXO IV - Preencher'!K505)</f>
        <v>07/10/2024</v>
      </c>
      <c r="J496" s="5" t="str">
        <f>'[1]TCE - ANEXO IV - Preencher'!L505</f>
        <v>26241002975570000122550010000175251195490009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232.56</v>
      </c>
    </row>
    <row r="497" spans="1:12" s="8" customFormat="1" ht="19.5" customHeight="1" x14ac:dyDescent="0.2">
      <c r="A497" s="3">
        <f>IFERROR(VLOOKUP(B497,'[1]DADOS (OCULTAR)'!$Q$3:$S$136,3,0),"")</f>
        <v>9039744002723</v>
      </c>
      <c r="B497" s="4" t="str">
        <f>'[1]TCE - ANEXO IV - Preencher'!C506</f>
        <v>HOSPITAL PELÓPIDAS SILVEIRA - CG Nº 017/2022</v>
      </c>
      <c r="C497" s="4" t="str">
        <f>'[1]TCE - ANEXO IV - Preencher'!E506</f>
        <v>3.14 - Alimentação Preparada</v>
      </c>
      <c r="D497" s="3" t="str">
        <f>'[1]TCE - ANEXO IV - Preencher'!F506</f>
        <v>08.593.008/0001-10</v>
      </c>
      <c r="E497" s="5" t="str">
        <f>'[1]TCE - ANEXO IV - Preencher'!G506</f>
        <v>DISTCARNES DISTRIBUIDORA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000962111</v>
      </c>
      <c r="I497" s="6" t="str">
        <f>IF('[1]TCE - ANEXO IV - Preencher'!K506="","",'[1]TCE - ANEXO IV - Preencher'!K506)</f>
        <v>08/10/2024</v>
      </c>
      <c r="J497" s="5" t="str">
        <f>'[1]TCE - ANEXO IV - Preencher'!L506</f>
        <v>26241008593008000110550010009621111004329736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8373.7900000000009</v>
      </c>
    </row>
    <row r="498" spans="1:12" s="8" customFormat="1" ht="19.5" customHeight="1" x14ac:dyDescent="0.2">
      <c r="A498" s="3">
        <f>IFERROR(VLOOKUP(B498,'[1]DADOS (OCULTAR)'!$Q$3:$S$136,3,0),"")</f>
        <v>9039744002723</v>
      </c>
      <c r="B498" s="4" t="str">
        <f>'[1]TCE - ANEXO IV - Preencher'!C507</f>
        <v>HOSPITAL PELÓPIDAS SILVEIRA - CG Nº 017/2022</v>
      </c>
      <c r="C498" s="4" t="str">
        <f>'[1]TCE - ANEXO IV - Preencher'!E507</f>
        <v>3.14 - Alimentação Preparada</v>
      </c>
      <c r="D498" s="3" t="str">
        <f>'[1]TCE - ANEXO IV - Preencher'!F507</f>
        <v>08.593.008/0001-10</v>
      </c>
      <c r="E498" s="5" t="str">
        <f>'[1]TCE - ANEXO IV - Preencher'!G507</f>
        <v>DISTCARNES DISTRIBUIDORA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000962255</v>
      </c>
      <c r="I498" s="6" t="str">
        <f>IF('[1]TCE - ANEXO IV - Preencher'!K507="","",'[1]TCE - ANEXO IV - Preencher'!K507)</f>
        <v>09/10/2024</v>
      </c>
      <c r="J498" s="5" t="str">
        <f>'[1]TCE - ANEXO IV - Preencher'!L507</f>
        <v>26241008593008000110550010009622551004343690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3330.27</v>
      </c>
    </row>
    <row r="499" spans="1:12" s="8" customFormat="1" ht="19.5" customHeight="1" x14ac:dyDescent="0.2">
      <c r="A499" s="3">
        <f>IFERROR(VLOOKUP(B499,'[1]DADOS (OCULTAR)'!$Q$3:$S$136,3,0),"")</f>
        <v>9039744002723</v>
      </c>
      <c r="B499" s="4" t="str">
        <f>'[1]TCE - ANEXO IV - Preencher'!C508</f>
        <v>HOSPITAL PELÓPIDAS SILVEIRA - CG Nº 017/2022</v>
      </c>
      <c r="C499" s="4" t="str">
        <f>'[1]TCE - ANEXO IV - Preencher'!E508</f>
        <v>3.14 - Alimentação Preparada</v>
      </c>
      <c r="D499" s="3" t="str">
        <f>'[1]TCE - ANEXO IV - Preencher'!F508</f>
        <v>08.593.008/0001-10</v>
      </c>
      <c r="E499" s="5" t="str">
        <f>'[1]TCE - ANEXO IV - Preencher'!G508</f>
        <v>DISTCARNES DISTRIBUIDORA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000963789</v>
      </c>
      <c r="I499" s="6" t="str">
        <f>IF('[1]TCE - ANEXO IV - Preencher'!K508="","",'[1]TCE - ANEXO IV - Preencher'!K508)</f>
        <v>22/10/2024</v>
      </c>
      <c r="J499" s="5" t="str">
        <f>'[1]TCE - ANEXO IV - Preencher'!L508</f>
        <v>26241008593008000110550010009637891004481864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2950.53</v>
      </c>
    </row>
    <row r="500" spans="1:12" s="8" customFormat="1" ht="19.5" customHeight="1" x14ac:dyDescent="0.2">
      <c r="A500" s="3">
        <f>IFERROR(VLOOKUP(B500,'[1]DADOS (OCULTAR)'!$Q$3:$S$136,3,0),"")</f>
        <v>9039744002723</v>
      </c>
      <c r="B500" s="4" t="str">
        <f>'[1]TCE - ANEXO IV - Preencher'!C509</f>
        <v>HOSPITAL PELÓPIDAS SILVEIRA - CG Nº 017/2022</v>
      </c>
      <c r="C500" s="4" t="str">
        <f>'[1]TCE - ANEXO IV - Preencher'!E509</f>
        <v>3.14 - Alimentação Preparada</v>
      </c>
      <c r="D500" s="3" t="str">
        <f>'[1]TCE - ANEXO IV - Preencher'!F509</f>
        <v>08.593.008/0001-10</v>
      </c>
      <c r="E500" s="5" t="str">
        <f>'[1]TCE - ANEXO IV - Preencher'!G509</f>
        <v>DISTCARNES DISTRIBUIDORA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000963903</v>
      </c>
      <c r="I500" s="6" t="str">
        <f>IF('[1]TCE - ANEXO IV - Preencher'!K509="","",'[1]TCE - ANEXO IV - Preencher'!K509)</f>
        <v>23/10/2024</v>
      </c>
      <c r="J500" s="5" t="str">
        <f>'[1]TCE - ANEXO IV - Preencher'!L509</f>
        <v>26241008593008000110550010009639031004496272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3063.97</v>
      </c>
    </row>
    <row r="501" spans="1:12" s="8" customFormat="1" ht="19.5" customHeight="1" x14ac:dyDescent="0.2">
      <c r="A501" s="3">
        <f>IFERROR(VLOOKUP(B501,'[1]DADOS (OCULTAR)'!$Q$3:$S$136,3,0),"")</f>
        <v>9039744002723</v>
      </c>
      <c r="B501" s="4" t="str">
        <f>'[1]TCE - ANEXO IV - Preencher'!C510</f>
        <v>HOSPITAL PELÓPIDAS SILVEIRA - CG Nº 017/2022</v>
      </c>
      <c r="C501" s="4" t="str">
        <f>'[1]TCE - ANEXO IV - Preencher'!E510</f>
        <v>3.14 - Alimentação Preparada</v>
      </c>
      <c r="D501" s="3" t="str">
        <f>'[1]TCE - ANEXO IV - Preencher'!F510</f>
        <v>09.257.917/0001-40</v>
      </c>
      <c r="E501" s="5" t="str">
        <f>'[1]TCE - ANEXO IV - Preencher'!G510</f>
        <v>EPITACIO PESCADOS IMPORTADORA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000402896</v>
      </c>
      <c r="I501" s="6" t="str">
        <f>IF('[1]TCE - ANEXO IV - Preencher'!K510="","",'[1]TCE - ANEXO IV - Preencher'!K510)</f>
        <v>07/10/2024</v>
      </c>
      <c r="J501" s="5" t="str">
        <f>'[1]TCE - ANEXO IV - Preencher'!L510</f>
        <v>26241009257917000140550010004028961954421179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2310</v>
      </c>
    </row>
    <row r="502" spans="1:12" s="8" customFormat="1" ht="19.5" customHeight="1" x14ac:dyDescent="0.2">
      <c r="A502" s="3">
        <f>IFERROR(VLOOKUP(B502,'[1]DADOS (OCULTAR)'!$Q$3:$S$136,3,0),"")</f>
        <v>9039744002723</v>
      </c>
      <c r="B502" s="4" t="str">
        <f>'[1]TCE - ANEXO IV - Preencher'!C511</f>
        <v>HOSPITAL PELÓPIDAS SILVEIRA - CG Nº 017/2022</v>
      </c>
      <c r="C502" s="4" t="str">
        <f>'[1]TCE - ANEXO IV - Preencher'!E511</f>
        <v>3.14 - Alimentação Preparada</v>
      </c>
      <c r="D502" s="3" t="str">
        <f>'[1]TCE - ANEXO IV - Preencher'!F511</f>
        <v>09.257.917/0001-40</v>
      </c>
      <c r="E502" s="5" t="str">
        <f>'[1]TCE - ANEXO IV - Preencher'!G511</f>
        <v>EPITACIO PESCADOS IMPORTADORA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000404405</v>
      </c>
      <c r="I502" s="6" t="str">
        <f>IF('[1]TCE - ANEXO IV - Preencher'!K511="","",'[1]TCE - ANEXO IV - Preencher'!K511)</f>
        <v>22/10/2024</v>
      </c>
      <c r="J502" s="5" t="str">
        <f>'[1]TCE - ANEXO IV - Preencher'!L511</f>
        <v>26241009257917000140550010004044051776322164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5197.5</v>
      </c>
    </row>
    <row r="503" spans="1:12" s="8" customFormat="1" ht="19.5" customHeight="1" x14ac:dyDescent="0.2">
      <c r="A503" s="3">
        <f>IFERROR(VLOOKUP(B503,'[1]DADOS (OCULTAR)'!$Q$3:$S$136,3,0),"")</f>
        <v>9039744002723</v>
      </c>
      <c r="B503" s="4" t="str">
        <f>'[1]TCE - ANEXO IV - Preencher'!C512</f>
        <v>HOSPITAL PELÓPIDAS SILVEIRA - CG Nº 017/2022</v>
      </c>
      <c r="C503" s="4" t="str">
        <f>'[1]TCE - ANEXO IV - Preencher'!E512</f>
        <v>3.14 - Alimentação Preparada</v>
      </c>
      <c r="D503" s="3" t="str">
        <f>'[1]TCE - ANEXO IV - Preencher'!F512</f>
        <v>51.103.242/0001-41</v>
      </c>
      <c r="E503" s="5" t="str">
        <f>'[1]TCE - ANEXO IV - Preencher'!G512</f>
        <v>H V C S S S COMERCIO DE HORTIFRUTI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2383</v>
      </c>
      <c r="I503" s="6" t="str">
        <f>IF('[1]TCE - ANEXO IV - Preencher'!K512="","",'[1]TCE - ANEXO IV - Preencher'!K512)</f>
        <v>01/10/2024</v>
      </c>
      <c r="J503" s="5" t="str">
        <f>'[1]TCE - ANEXO IV - Preencher'!L512</f>
        <v>26241051103242000141550010000023831867757299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823.63</v>
      </c>
    </row>
    <row r="504" spans="1:12" s="8" customFormat="1" ht="19.5" customHeight="1" x14ac:dyDescent="0.2">
      <c r="A504" s="3">
        <f>IFERROR(VLOOKUP(B504,'[1]DADOS (OCULTAR)'!$Q$3:$S$136,3,0),"")</f>
        <v>9039744002723</v>
      </c>
      <c r="B504" s="4" t="str">
        <f>'[1]TCE - ANEXO IV - Preencher'!C513</f>
        <v>HOSPITAL PELÓPIDAS SILVEIRA - CG Nº 017/2022</v>
      </c>
      <c r="C504" s="4" t="str">
        <f>'[1]TCE - ANEXO IV - Preencher'!E513</f>
        <v>3.14 - Alimentação Preparada</v>
      </c>
      <c r="D504" s="3" t="str">
        <f>'[1]TCE - ANEXO IV - Preencher'!F513</f>
        <v>51.103.242/0001-41</v>
      </c>
      <c r="E504" s="5" t="str">
        <f>'[1]TCE - ANEXO IV - Preencher'!G513</f>
        <v>H V C S S S COMERCIO DE HORTIFRUTI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2390</v>
      </c>
      <c r="I504" s="6" t="str">
        <f>IF('[1]TCE - ANEXO IV - Preencher'!K513="","",'[1]TCE - ANEXO IV - Preencher'!K513)</f>
        <v>02/10/2024</v>
      </c>
      <c r="J504" s="5" t="str">
        <f>'[1]TCE - ANEXO IV - Preencher'!L513</f>
        <v>26241051103242000141550010000023901545262296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785.86</v>
      </c>
    </row>
    <row r="505" spans="1:12" s="8" customFormat="1" ht="19.5" customHeight="1" x14ac:dyDescent="0.2">
      <c r="A505" s="3">
        <f>IFERROR(VLOOKUP(B505,'[1]DADOS (OCULTAR)'!$Q$3:$S$136,3,0),"")</f>
        <v>9039744002723</v>
      </c>
      <c r="B505" s="4" t="str">
        <f>'[1]TCE - ANEXO IV - Preencher'!C514</f>
        <v>HOSPITAL PELÓPIDAS SILVEIRA - CG Nº 017/2022</v>
      </c>
      <c r="C505" s="4" t="str">
        <f>'[1]TCE - ANEXO IV - Preencher'!E514</f>
        <v>3.14 - Alimentação Preparada</v>
      </c>
      <c r="D505" s="3" t="str">
        <f>'[1]TCE - ANEXO IV - Preencher'!F514</f>
        <v>51.103.242/0001-41</v>
      </c>
      <c r="E505" s="5" t="str">
        <f>'[1]TCE - ANEXO IV - Preencher'!G514</f>
        <v>H V C S S S COMERCIO DE HORTIFRUTI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2407</v>
      </c>
      <c r="I505" s="6" t="str">
        <f>IF('[1]TCE - ANEXO IV - Preencher'!K514="","",'[1]TCE - ANEXO IV - Preencher'!K514)</f>
        <v>04/10/2024</v>
      </c>
      <c r="J505" s="5" t="str">
        <f>'[1]TCE - ANEXO IV - Preencher'!L514</f>
        <v>26241051103242000141550010000024071739914972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565.94000000000005</v>
      </c>
    </row>
    <row r="506" spans="1:12" s="8" customFormat="1" ht="19.5" customHeight="1" x14ac:dyDescent="0.2">
      <c r="A506" s="3">
        <f>IFERROR(VLOOKUP(B506,'[1]DADOS (OCULTAR)'!$Q$3:$S$136,3,0),"")</f>
        <v>9039744002723</v>
      </c>
      <c r="B506" s="4" t="str">
        <f>'[1]TCE - ANEXO IV - Preencher'!C515</f>
        <v>HOSPITAL PELÓPIDAS SILVEIRA - CG Nº 017/2022</v>
      </c>
      <c r="C506" s="4" t="str">
        <f>'[1]TCE - ANEXO IV - Preencher'!E515</f>
        <v>3.14 - Alimentação Preparada</v>
      </c>
      <c r="D506" s="3" t="str">
        <f>'[1]TCE - ANEXO IV - Preencher'!F515</f>
        <v>51.103.242/0001-41</v>
      </c>
      <c r="E506" s="5" t="str">
        <f>'[1]TCE - ANEXO IV - Preencher'!G515</f>
        <v>H V C S S S COMERCIO DE HORTIFRUTI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2432</v>
      </c>
      <c r="I506" s="6" t="str">
        <f>IF('[1]TCE - ANEXO IV - Preencher'!K515="","",'[1]TCE - ANEXO IV - Preencher'!K515)</f>
        <v>09/10/2024</v>
      </c>
      <c r="J506" s="5" t="str">
        <f>'[1]TCE - ANEXO IV - Preencher'!L515</f>
        <v>26241051103242000141550010000024321591939343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638.79</v>
      </c>
    </row>
    <row r="507" spans="1:12" s="8" customFormat="1" ht="19.5" customHeight="1" x14ac:dyDescent="0.2">
      <c r="A507" s="3">
        <f>IFERROR(VLOOKUP(B507,'[1]DADOS (OCULTAR)'!$Q$3:$S$136,3,0),"")</f>
        <v>9039744002723</v>
      </c>
      <c r="B507" s="4" t="str">
        <f>'[1]TCE - ANEXO IV - Preencher'!C516</f>
        <v>HOSPITAL PELÓPIDAS SILVEIRA - CG Nº 017/2022</v>
      </c>
      <c r="C507" s="4" t="str">
        <f>'[1]TCE - ANEXO IV - Preencher'!E516</f>
        <v>3.14 - Alimentação Preparada</v>
      </c>
      <c r="D507" s="3" t="str">
        <f>'[1]TCE - ANEXO IV - Preencher'!F516</f>
        <v>51.103.242/0001-41</v>
      </c>
      <c r="E507" s="5" t="str">
        <f>'[1]TCE - ANEXO IV - Preencher'!G516</f>
        <v>H V C S S S COMERCIO DE HORTIFRUTI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2449</v>
      </c>
      <c r="I507" s="6" t="str">
        <f>IF('[1]TCE - ANEXO IV - Preencher'!K516="","",'[1]TCE - ANEXO IV - Preencher'!K516)</f>
        <v>11/10/2024</v>
      </c>
      <c r="J507" s="5" t="str">
        <f>'[1]TCE - ANEXO IV - Preencher'!L516</f>
        <v>26241051103242000141550010000024491172522050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210.6</v>
      </c>
    </row>
    <row r="508" spans="1:12" s="8" customFormat="1" ht="19.5" customHeight="1" x14ac:dyDescent="0.2">
      <c r="A508" s="3">
        <f>IFERROR(VLOOKUP(B508,'[1]DADOS (OCULTAR)'!$Q$3:$S$136,3,0),"")</f>
        <v>9039744002723</v>
      </c>
      <c r="B508" s="4" t="str">
        <f>'[1]TCE - ANEXO IV - Preencher'!C517</f>
        <v>HOSPITAL PELÓPIDAS SILVEIRA - CG Nº 017/2022</v>
      </c>
      <c r="C508" s="4" t="str">
        <f>'[1]TCE - ANEXO IV - Preencher'!E517</f>
        <v>3.14 - Alimentação Preparada</v>
      </c>
      <c r="D508" s="3" t="str">
        <f>'[1]TCE - ANEXO IV - Preencher'!F517</f>
        <v>51.103.242/0001-41</v>
      </c>
      <c r="E508" s="5" t="str">
        <f>'[1]TCE - ANEXO IV - Preencher'!G517</f>
        <v>H V C S S S COMERCIO DE HORTIFRUTI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2450</v>
      </c>
      <c r="I508" s="6" t="str">
        <f>IF('[1]TCE - ANEXO IV - Preencher'!K517="","",'[1]TCE - ANEXO IV - Preencher'!K517)</f>
        <v>11/10/2024</v>
      </c>
      <c r="J508" s="5" t="str">
        <f>'[1]TCE - ANEXO IV - Preencher'!L517</f>
        <v>26241051103242000141550010000024501033171070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452.73</v>
      </c>
    </row>
    <row r="509" spans="1:12" s="8" customFormat="1" ht="19.5" customHeight="1" x14ac:dyDescent="0.2">
      <c r="A509" s="3">
        <f>IFERROR(VLOOKUP(B509,'[1]DADOS (OCULTAR)'!$Q$3:$S$136,3,0),"")</f>
        <v>9039744002723</v>
      </c>
      <c r="B509" s="4" t="str">
        <f>'[1]TCE - ANEXO IV - Preencher'!C518</f>
        <v>HOSPITAL PELÓPIDAS SILVEIRA - CG Nº 017/2022</v>
      </c>
      <c r="C509" s="4" t="str">
        <f>'[1]TCE - ANEXO IV - Preencher'!E518</f>
        <v>3.14 - Alimentação Preparada</v>
      </c>
      <c r="D509" s="3" t="str">
        <f>'[1]TCE - ANEXO IV - Preencher'!F518</f>
        <v>51.103.242/0001-41</v>
      </c>
      <c r="E509" s="5" t="str">
        <f>'[1]TCE - ANEXO IV - Preencher'!G518</f>
        <v>H V C S S S COMERCIO DE HORTIFRUTI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2477</v>
      </c>
      <c r="I509" s="6" t="str">
        <f>IF('[1]TCE - ANEXO IV - Preencher'!K518="","",'[1]TCE - ANEXO IV - Preencher'!K518)</f>
        <v>16/10/2024</v>
      </c>
      <c r="J509" s="5" t="str">
        <f>'[1]TCE - ANEXO IV - Preencher'!L518</f>
        <v>26241051103242000141550010000024771271525035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748.03</v>
      </c>
    </row>
    <row r="510" spans="1:12" s="8" customFormat="1" ht="19.5" customHeight="1" x14ac:dyDescent="0.2">
      <c r="A510" s="3">
        <f>IFERROR(VLOOKUP(B510,'[1]DADOS (OCULTAR)'!$Q$3:$S$136,3,0),"")</f>
        <v>9039744002723</v>
      </c>
      <c r="B510" s="4" t="str">
        <f>'[1]TCE - ANEXO IV - Preencher'!C519</f>
        <v>HOSPITAL PELÓPIDAS SILVEIRA - CG Nº 017/2022</v>
      </c>
      <c r="C510" s="4" t="str">
        <f>'[1]TCE - ANEXO IV - Preencher'!E519</f>
        <v>3.14 - Alimentação Preparada</v>
      </c>
      <c r="D510" s="3" t="str">
        <f>'[1]TCE - ANEXO IV - Preencher'!F519</f>
        <v>51.103.242/0001-41</v>
      </c>
      <c r="E510" s="5" t="str">
        <f>'[1]TCE - ANEXO IV - Preencher'!G519</f>
        <v>H V C S S S COMERCIO DE HORTIFRUTI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2515</v>
      </c>
      <c r="I510" s="6" t="str">
        <f>IF('[1]TCE - ANEXO IV - Preencher'!K519="","",'[1]TCE - ANEXO IV - Preencher'!K519)</f>
        <v>23/10/2024</v>
      </c>
      <c r="J510" s="5" t="str">
        <f>'[1]TCE - ANEXO IV - Preencher'!L519</f>
        <v>26241051103242000141550010000025151730648495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739.32</v>
      </c>
    </row>
    <row r="511" spans="1:12" s="8" customFormat="1" ht="19.5" customHeight="1" x14ac:dyDescent="0.2">
      <c r="A511" s="3">
        <f>IFERROR(VLOOKUP(B511,'[1]DADOS (OCULTAR)'!$Q$3:$S$136,3,0),"")</f>
        <v>9039744002723</v>
      </c>
      <c r="B511" s="4" t="str">
        <f>'[1]TCE - ANEXO IV - Preencher'!C520</f>
        <v>HOSPITAL PELÓPIDAS SILVEIRA - CG Nº 017/2022</v>
      </c>
      <c r="C511" s="4" t="str">
        <f>'[1]TCE - ANEXO IV - Preencher'!E520</f>
        <v>3.14 - Alimentação Preparada</v>
      </c>
      <c r="D511" s="3" t="str">
        <f>'[1]TCE - ANEXO IV - Preencher'!F520</f>
        <v>51.103.242/0001-41</v>
      </c>
      <c r="E511" s="5" t="str">
        <f>'[1]TCE - ANEXO IV - Preencher'!G520</f>
        <v>H V C S S S COMERCIO DE HORTIFRUTI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2530</v>
      </c>
      <c r="I511" s="6" t="str">
        <f>IF('[1]TCE - ANEXO IV - Preencher'!K520="","",'[1]TCE - ANEXO IV - Preencher'!K520)</f>
        <v>25/10/2024</v>
      </c>
      <c r="J511" s="5" t="str">
        <f>'[1]TCE - ANEXO IV - Preencher'!L520</f>
        <v>26241051103242000141550010000025301154870509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93.6</v>
      </c>
    </row>
    <row r="512" spans="1:12" s="8" customFormat="1" ht="19.5" customHeight="1" x14ac:dyDescent="0.2">
      <c r="A512" s="3">
        <f>IFERROR(VLOOKUP(B512,'[1]DADOS (OCULTAR)'!$Q$3:$S$136,3,0),"")</f>
        <v>9039744002723</v>
      </c>
      <c r="B512" s="4" t="str">
        <f>'[1]TCE - ANEXO IV - Preencher'!C521</f>
        <v>HOSPITAL PELÓPIDAS SILVEIRA - CG Nº 017/2022</v>
      </c>
      <c r="C512" s="4" t="str">
        <f>'[1]TCE - ANEXO IV - Preencher'!E521</f>
        <v>3.14 - Alimentação Preparada</v>
      </c>
      <c r="D512" s="3" t="str">
        <f>'[1]TCE - ANEXO IV - Preencher'!F521</f>
        <v>51.103.242/0001-41</v>
      </c>
      <c r="E512" s="5" t="str">
        <f>'[1]TCE - ANEXO IV - Preencher'!G521</f>
        <v>H V C S S S COMERCIO DE HORTIFRUTI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2531</v>
      </c>
      <c r="I512" s="6" t="str">
        <f>IF('[1]TCE - ANEXO IV - Preencher'!K521="","",'[1]TCE - ANEXO IV - Preencher'!K521)</f>
        <v>25/10/2024</v>
      </c>
      <c r="J512" s="5" t="str">
        <f>'[1]TCE - ANEXO IV - Preencher'!L521</f>
        <v>26241051103242000141550010000025311336561010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564.84</v>
      </c>
    </row>
    <row r="513" spans="1:12" s="8" customFormat="1" ht="19.5" customHeight="1" x14ac:dyDescent="0.2">
      <c r="A513" s="3">
        <f>IFERROR(VLOOKUP(B513,'[1]DADOS (OCULTAR)'!$Q$3:$S$136,3,0),"")</f>
        <v>9039744002723</v>
      </c>
      <c r="B513" s="4" t="str">
        <f>'[1]TCE - ANEXO IV - Preencher'!C522</f>
        <v>HOSPITAL PELÓPIDAS SILVEIRA - CG Nº 017/2022</v>
      </c>
      <c r="C513" s="4" t="str">
        <f>'[1]TCE - ANEXO IV - Preencher'!E522</f>
        <v>3.14 - Alimentação Preparada</v>
      </c>
      <c r="D513" s="3" t="str">
        <f>'[1]TCE - ANEXO IV - Preencher'!F522</f>
        <v>51.103.242/0001-41</v>
      </c>
      <c r="E513" s="5" t="str">
        <f>'[1]TCE - ANEXO IV - Preencher'!G522</f>
        <v>H V C S S S COMERCIO DE HORTIFRUTI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2485</v>
      </c>
      <c r="I513" s="6" t="str">
        <f>IF('[1]TCE - ANEXO IV - Preencher'!K522="","",'[1]TCE - ANEXO IV - Preencher'!K522)</f>
        <v>17/10/2024</v>
      </c>
      <c r="J513" s="5" t="str">
        <f>'[1]TCE - ANEXO IV - Preencher'!L522</f>
        <v>26241051103242000141550010000024851646807706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596.33000000000004</v>
      </c>
    </row>
    <row r="514" spans="1:12" s="8" customFormat="1" ht="19.5" customHeight="1" x14ac:dyDescent="0.2">
      <c r="A514" s="3">
        <f>IFERROR(VLOOKUP(B514,'[1]DADOS (OCULTAR)'!$Q$3:$S$136,3,0),"")</f>
        <v>9039744002723</v>
      </c>
      <c r="B514" s="4" t="str">
        <f>'[1]TCE - ANEXO IV - Preencher'!C523</f>
        <v>HOSPITAL PELÓPIDAS SILVEIRA - CG Nº 017/2022</v>
      </c>
      <c r="C514" s="4" t="str">
        <f>'[1]TCE - ANEXO IV - Preencher'!E523</f>
        <v>3.14 - Alimentação Preparada</v>
      </c>
      <c r="D514" s="3" t="str">
        <f>'[1]TCE - ANEXO IV - Preencher'!F523</f>
        <v>51.103.242/0001-41</v>
      </c>
      <c r="E514" s="5" t="str">
        <f>'[1]TCE - ANEXO IV - Preencher'!G523</f>
        <v>H V C S S S COMERCIO DE HORTIFRUTI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2558</v>
      </c>
      <c r="I514" s="6" t="str">
        <f>IF('[1]TCE - ANEXO IV - Preencher'!K523="","",'[1]TCE - ANEXO IV - Preencher'!K523)</f>
        <v>30/10/2024</v>
      </c>
      <c r="J514" s="5" t="str">
        <f>'[1]TCE - ANEXO IV - Preencher'!L523</f>
        <v>26241051103242000141550010000025581783611011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735.14</v>
      </c>
    </row>
    <row r="515" spans="1:12" s="8" customFormat="1" ht="19.5" customHeight="1" x14ac:dyDescent="0.2">
      <c r="A515" s="3">
        <f>IFERROR(VLOOKUP(B515,'[1]DADOS (OCULTAR)'!$Q$3:$S$136,3,0),"")</f>
        <v>9039744002723</v>
      </c>
      <c r="B515" s="4" t="str">
        <f>'[1]TCE - ANEXO IV - Preencher'!C524</f>
        <v>HOSPITAL PELÓPIDAS SILVEIRA - CG Nº 017/2022</v>
      </c>
      <c r="C515" s="4" t="str">
        <f>'[1]TCE - ANEXO IV - Preencher'!E524</f>
        <v>3.14 - Alimentação Preparada</v>
      </c>
      <c r="D515" s="3" t="str">
        <f>'[1]TCE - ANEXO IV - Preencher'!F524</f>
        <v>24.150.377/0001-95</v>
      </c>
      <c r="E515" s="5" t="str">
        <f>'[1]TCE - ANEXO IV - Preencher'!G524</f>
        <v>KARNE E KEIJO LOGISTICA INTEGRADA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005379640</v>
      </c>
      <c r="I515" s="6" t="str">
        <f>IF('[1]TCE - ANEXO IV - Preencher'!K524="","",'[1]TCE - ANEXO IV - Preencher'!K524)</f>
        <v>06/10/2024</v>
      </c>
      <c r="J515" s="5" t="str">
        <f>'[1]TCE - ANEXO IV - Preencher'!L524</f>
        <v>26241024150377000195550010053796401980660895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1415.17</v>
      </c>
    </row>
    <row r="516" spans="1:12" s="8" customFormat="1" ht="19.5" customHeight="1" x14ac:dyDescent="0.2">
      <c r="A516" s="3">
        <f>IFERROR(VLOOKUP(B516,'[1]DADOS (OCULTAR)'!$Q$3:$S$136,3,0),"")</f>
        <v>9039744002723</v>
      </c>
      <c r="B516" s="4" t="str">
        <f>'[1]TCE - ANEXO IV - Preencher'!C525</f>
        <v>HOSPITAL PELÓPIDAS SILVEIRA - CG Nº 017/2022</v>
      </c>
      <c r="C516" s="4" t="str">
        <f>'[1]TCE - ANEXO IV - Preencher'!E525</f>
        <v>3.14 - Alimentação Preparada</v>
      </c>
      <c r="D516" s="3" t="str">
        <f>'[1]TCE - ANEXO IV - Preencher'!F525</f>
        <v>24.150.377/0001-95</v>
      </c>
      <c r="E516" s="5" t="str">
        <f>'[1]TCE - ANEXO IV - Preencher'!G525</f>
        <v>KARNE E KEIJO LOGISTICA INTEGRADA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005381400</v>
      </c>
      <c r="I516" s="6" t="str">
        <f>IF('[1]TCE - ANEXO IV - Preencher'!K525="","",'[1]TCE - ANEXO IV - Preencher'!K525)</f>
        <v>07/10/2024</v>
      </c>
      <c r="J516" s="5" t="str">
        <f>'[1]TCE - ANEXO IV - Preencher'!L525</f>
        <v>26241024150377000195550010053814001085980183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283.2</v>
      </c>
    </row>
    <row r="517" spans="1:12" s="8" customFormat="1" ht="19.5" customHeight="1" x14ac:dyDescent="0.2">
      <c r="A517" s="3">
        <f>IFERROR(VLOOKUP(B517,'[1]DADOS (OCULTAR)'!$Q$3:$S$136,3,0),"")</f>
        <v>9039744002723</v>
      </c>
      <c r="B517" s="4" t="str">
        <f>'[1]TCE - ANEXO IV - Preencher'!C526</f>
        <v>HOSPITAL PELÓPIDAS SILVEIRA - CG Nº 017/2022</v>
      </c>
      <c r="C517" s="4" t="str">
        <f>'[1]TCE - ANEXO IV - Preencher'!E526</f>
        <v>3.14 - Alimentação Preparada</v>
      </c>
      <c r="D517" s="3" t="str">
        <f>'[1]TCE - ANEXO IV - Preencher'!F526</f>
        <v>24.150.377/0001-95</v>
      </c>
      <c r="E517" s="5" t="str">
        <f>'[1]TCE - ANEXO IV - Preencher'!G526</f>
        <v>KARNE E KEIJO LOGISTICA INTEGRADA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005381617</v>
      </c>
      <c r="I517" s="6" t="str">
        <f>IF('[1]TCE - ANEXO IV - Preencher'!K526="","",'[1]TCE - ANEXO IV - Preencher'!K526)</f>
        <v>07/10/2024</v>
      </c>
      <c r="J517" s="5" t="str">
        <f>'[1]TCE - ANEXO IV - Preencher'!L526</f>
        <v>26241024150377000195550010053816171389241796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7006.84</v>
      </c>
    </row>
    <row r="518" spans="1:12" s="8" customFormat="1" ht="19.5" customHeight="1" x14ac:dyDescent="0.2">
      <c r="A518" s="3">
        <f>IFERROR(VLOOKUP(B518,'[1]DADOS (OCULTAR)'!$Q$3:$S$136,3,0),"")</f>
        <v>9039744002723</v>
      </c>
      <c r="B518" s="4" t="str">
        <f>'[1]TCE - ANEXO IV - Preencher'!C527</f>
        <v>HOSPITAL PELÓPIDAS SILVEIRA - CG Nº 017/2022</v>
      </c>
      <c r="C518" s="4" t="str">
        <f>'[1]TCE - ANEXO IV - Preencher'!E527</f>
        <v>3.14 - Alimentação Preparada</v>
      </c>
      <c r="D518" s="3" t="str">
        <f>'[1]TCE - ANEXO IV - Preencher'!F527</f>
        <v>24.150.377/0001-95</v>
      </c>
      <c r="E518" s="5" t="str">
        <f>'[1]TCE - ANEXO IV - Preencher'!G527</f>
        <v>KARNE E KEIJO LOGISTICA INTEGRADA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005386596</v>
      </c>
      <c r="I518" s="6" t="str">
        <f>IF('[1]TCE - ANEXO IV - Preencher'!K527="","",'[1]TCE - ANEXO IV - Preencher'!K527)</f>
        <v>13/10/2024</v>
      </c>
      <c r="J518" s="5" t="str">
        <f>'[1]TCE - ANEXO IV - Preencher'!L527</f>
        <v>26241024150377000195550010053865961513313030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384</v>
      </c>
    </row>
    <row r="519" spans="1:12" s="8" customFormat="1" ht="19.5" customHeight="1" x14ac:dyDescent="0.2">
      <c r="A519" s="3">
        <f>IFERROR(VLOOKUP(B519,'[1]DADOS (OCULTAR)'!$Q$3:$S$136,3,0),"")</f>
        <v>9039744002723</v>
      </c>
      <c r="B519" s="4" t="str">
        <f>'[1]TCE - ANEXO IV - Preencher'!C528</f>
        <v>HOSPITAL PELÓPIDAS SILVEIRA - CG Nº 017/2022</v>
      </c>
      <c r="C519" s="4" t="str">
        <f>'[1]TCE - ANEXO IV - Preencher'!E528</f>
        <v>3.14 - Alimentação Preparada</v>
      </c>
      <c r="D519" s="3" t="str">
        <f>'[1]TCE - ANEXO IV - Preencher'!F528</f>
        <v>24.150.377/0001-95</v>
      </c>
      <c r="E519" s="5" t="str">
        <f>'[1]TCE - ANEXO IV - Preencher'!G528</f>
        <v>KARNE E KEIJO LOGISTICA INTEGRADA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005394892</v>
      </c>
      <c r="I519" s="6" t="str">
        <f>IF('[1]TCE - ANEXO IV - Preencher'!K528="","",'[1]TCE - ANEXO IV - Preencher'!K528)</f>
        <v>22/10/2024</v>
      </c>
      <c r="J519" s="5" t="str">
        <f>'[1]TCE - ANEXO IV - Preencher'!L528</f>
        <v>26241024150377000195550010053948921667434220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576</v>
      </c>
    </row>
    <row r="520" spans="1:12" s="8" customFormat="1" ht="19.5" customHeight="1" x14ac:dyDescent="0.2">
      <c r="A520" s="3">
        <f>IFERROR(VLOOKUP(B520,'[1]DADOS (OCULTAR)'!$Q$3:$S$136,3,0),"")</f>
        <v>9039744002723</v>
      </c>
      <c r="B520" s="4" t="str">
        <f>'[1]TCE - ANEXO IV - Preencher'!C529</f>
        <v>HOSPITAL PELÓPIDAS SILVEIRA - CG Nº 017/2022</v>
      </c>
      <c r="C520" s="4" t="str">
        <f>'[1]TCE - ANEXO IV - Preencher'!E529</f>
        <v>3.14 - Alimentação Preparada</v>
      </c>
      <c r="D520" s="3" t="str">
        <f>'[1]TCE - ANEXO IV - Preencher'!F529</f>
        <v>29.139.948/0001-04</v>
      </c>
      <c r="E520" s="5" t="str">
        <f>'[1]TCE - ANEXO IV - Preencher'!G529</f>
        <v>MARCELO MESQUITA DE ALMEIDA PROD ALIMENTICIOS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004560</v>
      </c>
      <c r="I520" s="6" t="str">
        <f>IF('[1]TCE - ANEXO IV - Preencher'!K529="","",'[1]TCE - ANEXO IV - Preencher'!K529)</f>
        <v>03/10/2024</v>
      </c>
      <c r="J520" s="5" t="str">
        <f>'[1]TCE - ANEXO IV - Preencher'!L529</f>
        <v>26241029139948000104550010000045601169800745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1199.55</v>
      </c>
    </row>
    <row r="521" spans="1:12" s="8" customFormat="1" ht="19.5" customHeight="1" x14ac:dyDescent="0.2">
      <c r="A521" s="3">
        <f>IFERROR(VLOOKUP(B521,'[1]DADOS (OCULTAR)'!$Q$3:$S$136,3,0),"")</f>
        <v>9039744002723</v>
      </c>
      <c r="B521" s="4" t="str">
        <f>'[1]TCE - ANEXO IV - Preencher'!C530</f>
        <v>HOSPITAL PELÓPIDAS SILVEIRA - CG Nº 017/2022</v>
      </c>
      <c r="C521" s="4" t="str">
        <f>'[1]TCE - ANEXO IV - Preencher'!E530</f>
        <v>3.14 - Alimentação Preparada</v>
      </c>
      <c r="D521" s="3" t="str">
        <f>'[1]TCE - ANEXO IV - Preencher'!F530</f>
        <v>29.139.948/0001-04</v>
      </c>
      <c r="E521" s="5" t="str">
        <f>'[1]TCE - ANEXO IV - Preencher'!G530</f>
        <v>MARCELO MESQUITA DE ALMEIDA PROD ALIMENTICIOS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004573</v>
      </c>
      <c r="I521" s="6" t="str">
        <f>IF('[1]TCE - ANEXO IV - Preencher'!K530="","",'[1]TCE - ANEXO IV - Preencher'!K530)</f>
        <v>07/10/2024</v>
      </c>
      <c r="J521" s="5" t="str">
        <f>'[1]TCE - ANEXO IV - Preencher'!L530</f>
        <v>26241029139948000104550010000045731169204547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1089.5999999999999</v>
      </c>
    </row>
    <row r="522" spans="1:12" s="8" customFormat="1" ht="19.5" customHeight="1" x14ac:dyDescent="0.2">
      <c r="A522" s="3">
        <f>IFERROR(VLOOKUP(B522,'[1]DADOS (OCULTAR)'!$Q$3:$S$136,3,0),"")</f>
        <v>9039744002723</v>
      </c>
      <c r="B522" s="4" t="str">
        <f>'[1]TCE - ANEXO IV - Preencher'!C531</f>
        <v>HOSPITAL PELÓPIDAS SILVEIRA - CG Nº 017/2022</v>
      </c>
      <c r="C522" s="4" t="str">
        <f>'[1]TCE - ANEXO IV - Preencher'!E531</f>
        <v>3.14 - Alimentação Preparada</v>
      </c>
      <c r="D522" s="3" t="str">
        <f>'[1]TCE - ANEXO IV - Preencher'!F531</f>
        <v>29.139.948/0001-04</v>
      </c>
      <c r="E522" s="5" t="str">
        <f>'[1]TCE - ANEXO IV - Preencher'!G531</f>
        <v>MARCELO MESQUITA DE ALMEIDA PROD ALIMENTICIOS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004586</v>
      </c>
      <c r="I522" s="6" t="str">
        <f>IF('[1]TCE - ANEXO IV - Preencher'!K531="","",'[1]TCE - ANEXO IV - Preencher'!K531)</f>
        <v>10/10/2024</v>
      </c>
      <c r="J522" s="5" t="str">
        <f>'[1]TCE - ANEXO IV - Preencher'!L531</f>
        <v>26241029139948000104550010000045861169364569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1086.05</v>
      </c>
    </row>
    <row r="523" spans="1:12" s="8" customFormat="1" ht="19.5" customHeight="1" x14ac:dyDescent="0.2">
      <c r="A523" s="3">
        <f>IFERROR(VLOOKUP(B523,'[1]DADOS (OCULTAR)'!$Q$3:$S$136,3,0),"")</f>
        <v>9039744002723</v>
      </c>
      <c r="B523" s="4" t="str">
        <f>'[1]TCE - ANEXO IV - Preencher'!C532</f>
        <v>HOSPITAL PELÓPIDAS SILVEIRA - CG Nº 017/2022</v>
      </c>
      <c r="C523" s="4" t="str">
        <f>'[1]TCE - ANEXO IV - Preencher'!E532</f>
        <v>3.14 - Alimentação Preparada</v>
      </c>
      <c r="D523" s="3" t="str">
        <f>'[1]TCE - ANEXO IV - Preencher'!F532</f>
        <v>29.139.948/0001-04</v>
      </c>
      <c r="E523" s="5" t="str">
        <f>'[1]TCE - ANEXO IV - Preencher'!G532</f>
        <v>MARCELO MESQUITA DE ALMEIDA PROD ALIMENTICIOS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004630</v>
      </c>
      <c r="I523" s="6" t="str">
        <f>IF('[1]TCE - ANEXO IV - Preencher'!K532="","",'[1]TCE - ANEXO IV - Preencher'!K532)</f>
        <v>22/10/2024</v>
      </c>
      <c r="J523" s="5" t="str">
        <f>'[1]TCE - ANEXO IV - Preencher'!L532</f>
        <v>26241029139948000104550010000046301161512151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1203.8499999999999</v>
      </c>
    </row>
    <row r="524" spans="1:12" s="8" customFormat="1" ht="19.5" customHeight="1" x14ac:dyDescent="0.2">
      <c r="A524" s="3">
        <f>IFERROR(VLOOKUP(B524,'[1]DADOS (OCULTAR)'!$Q$3:$S$136,3,0),"")</f>
        <v>9039744002723</v>
      </c>
      <c r="B524" s="4" t="str">
        <f>'[1]TCE - ANEXO IV - Preencher'!C533</f>
        <v>HOSPITAL PELÓPIDAS SILVEIRA - CG Nº 017/2022</v>
      </c>
      <c r="C524" s="4" t="str">
        <f>'[1]TCE - ANEXO IV - Preencher'!E533</f>
        <v>3.14 - Alimentação Preparada</v>
      </c>
      <c r="D524" s="3" t="str">
        <f>'[1]TCE - ANEXO IV - Preencher'!F533</f>
        <v>29.139.948/0001-04</v>
      </c>
      <c r="E524" s="5" t="str">
        <f>'[1]TCE - ANEXO IV - Preencher'!G533</f>
        <v>MARCELO MESQUITA DE ALMEIDA PROD ALIMENTICIOS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004603</v>
      </c>
      <c r="I524" s="6" t="str">
        <f>IF('[1]TCE - ANEXO IV - Preencher'!K533="","",'[1]TCE - ANEXO IV - Preencher'!K533)</f>
        <v>14/10/2024</v>
      </c>
      <c r="J524" s="5" t="str">
        <f>'[1]TCE - ANEXO IV - Preencher'!L533</f>
        <v>26241029139948000104550010000046031161220030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1277.6500000000001</v>
      </c>
    </row>
    <row r="525" spans="1:12" s="8" customFormat="1" ht="19.5" customHeight="1" x14ac:dyDescent="0.2">
      <c r="A525" s="3">
        <f>IFERROR(VLOOKUP(B525,'[1]DADOS (OCULTAR)'!$Q$3:$S$136,3,0),"")</f>
        <v>9039744002723</v>
      </c>
      <c r="B525" s="4" t="str">
        <f>'[1]TCE - ANEXO IV - Preencher'!C534</f>
        <v>HOSPITAL PELÓPIDAS SILVEIRA - CG Nº 017/2022</v>
      </c>
      <c r="C525" s="4" t="str">
        <f>'[1]TCE - ANEXO IV - Preencher'!E534</f>
        <v>3.14 - Alimentação Preparada</v>
      </c>
      <c r="D525" s="3" t="str">
        <f>'[1]TCE - ANEXO IV - Preencher'!F534</f>
        <v>29.139.948/0001-04</v>
      </c>
      <c r="E525" s="5" t="str">
        <f>'[1]TCE - ANEXO IV - Preencher'!G534</f>
        <v>MARCELO MESQUITA DE ALMEIDA PROD ALIMENTICIOS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004613</v>
      </c>
      <c r="I525" s="6" t="str">
        <f>IF('[1]TCE - ANEXO IV - Preencher'!K534="","",'[1]TCE - ANEXO IV - Preencher'!K534)</f>
        <v>17/10/2024</v>
      </c>
      <c r="J525" s="5" t="str">
        <f>'[1]TCE - ANEXO IV - Preencher'!L534</f>
        <v>26241029139948000104550010000046131161232514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1180.3499999999999</v>
      </c>
    </row>
    <row r="526" spans="1:12" s="8" customFormat="1" ht="19.5" customHeight="1" x14ac:dyDescent="0.2">
      <c r="A526" s="3">
        <f>IFERROR(VLOOKUP(B526,'[1]DADOS (OCULTAR)'!$Q$3:$S$136,3,0),"")</f>
        <v>9039744002723</v>
      </c>
      <c r="B526" s="4" t="str">
        <f>'[1]TCE - ANEXO IV - Preencher'!C535</f>
        <v>HOSPITAL PELÓPIDAS SILVEIRA - CG Nº 017/2022</v>
      </c>
      <c r="C526" s="4" t="str">
        <f>'[1]TCE - ANEXO IV - Preencher'!E535</f>
        <v>3.14 - Alimentação Preparada</v>
      </c>
      <c r="D526" s="3" t="str">
        <f>'[1]TCE - ANEXO IV - Preencher'!F535</f>
        <v>29.139.948/0001-04</v>
      </c>
      <c r="E526" s="5" t="str">
        <f>'[1]TCE - ANEXO IV - Preencher'!G535</f>
        <v>MARCELO MESQUITA DE ALMEIDA PROD ALIMENTICIOS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004643</v>
      </c>
      <c r="I526" s="6" t="str">
        <f>IF('[1]TCE - ANEXO IV - Preencher'!K535="","",'[1]TCE - ANEXO IV - Preencher'!K535)</f>
        <v>25/10/2024</v>
      </c>
      <c r="J526" s="5" t="str">
        <f>'[1]TCE - ANEXO IV - Preencher'!L535</f>
        <v>26241029139948000104550010000046431161528102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942.65</v>
      </c>
    </row>
    <row r="527" spans="1:12" s="8" customFormat="1" ht="19.5" customHeight="1" x14ac:dyDescent="0.2">
      <c r="A527" s="3">
        <f>IFERROR(VLOOKUP(B527,'[1]DADOS (OCULTAR)'!$Q$3:$S$136,3,0),"")</f>
        <v>9039744002723</v>
      </c>
      <c r="B527" s="4" t="str">
        <f>'[1]TCE - ANEXO IV - Preencher'!C536</f>
        <v>HOSPITAL PELÓPIDAS SILVEIRA - CG Nº 017/2022</v>
      </c>
      <c r="C527" s="4" t="str">
        <f>'[1]TCE - ANEXO IV - Preencher'!E536</f>
        <v>3.14 - Alimentação Preparada</v>
      </c>
      <c r="D527" s="3" t="str">
        <f>'[1]TCE - ANEXO IV - Preencher'!F536</f>
        <v>29.139.948/0001-04</v>
      </c>
      <c r="E527" s="5" t="str">
        <f>'[1]TCE - ANEXO IV - Preencher'!G536</f>
        <v>MARCELO MESQUITA DE ALMEIDA PROD ALIMENTICIOS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004650</v>
      </c>
      <c r="I527" s="6" t="str">
        <f>IF('[1]TCE - ANEXO IV - Preencher'!K536="","",'[1]TCE - ANEXO IV - Preencher'!K536)</f>
        <v>28/10/2024</v>
      </c>
      <c r="J527" s="5" t="str">
        <f>'[1]TCE - ANEXO IV - Preencher'!L536</f>
        <v>26241029139948000104550010000046501161536207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1013.85</v>
      </c>
    </row>
    <row r="528" spans="1:12" s="8" customFormat="1" ht="19.5" customHeight="1" x14ac:dyDescent="0.2">
      <c r="A528" s="3">
        <f>IFERROR(VLOOKUP(B528,'[1]DADOS (OCULTAR)'!$Q$3:$S$136,3,0),"")</f>
        <v>9039744002723</v>
      </c>
      <c r="B528" s="4" t="str">
        <f>'[1]TCE - ANEXO IV - Preencher'!C537</f>
        <v>HOSPITAL PELÓPIDAS SILVEIRA - CG Nº 017/2022</v>
      </c>
      <c r="C528" s="4" t="str">
        <f>'[1]TCE - ANEXO IV - Preencher'!E537</f>
        <v>3.14 - Alimentação Preparada</v>
      </c>
      <c r="D528" s="3" t="str">
        <f>'[1]TCE - ANEXO IV - Preencher'!F537</f>
        <v>29.139.948/0001-04</v>
      </c>
      <c r="E528" s="5" t="str">
        <f>'[1]TCE - ANEXO IV - Preencher'!G537</f>
        <v>MARCELO MESQUITA DE ALMEIDA PROD ALIMENTICIOS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004652</v>
      </c>
      <c r="I528" s="6" t="str">
        <f>IF('[1]TCE - ANEXO IV - Preencher'!K537="","",'[1]TCE - ANEXO IV - Preencher'!K537)</f>
        <v>28/10/2024</v>
      </c>
      <c r="J528" s="5" t="str">
        <f>'[1]TCE - ANEXO IV - Preencher'!L537</f>
        <v>26241029139948000104550010000046521161800189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200</v>
      </c>
    </row>
    <row r="529" spans="1:12" s="8" customFormat="1" ht="19.5" customHeight="1" x14ac:dyDescent="0.2">
      <c r="A529" s="3">
        <f>IFERROR(VLOOKUP(B529,'[1]DADOS (OCULTAR)'!$Q$3:$S$136,3,0),"")</f>
        <v>9039744002723</v>
      </c>
      <c r="B529" s="4" t="str">
        <f>'[1]TCE - ANEXO IV - Preencher'!C538</f>
        <v>HOSPITAL PELÓPIDAS SILVEIRA - CG Nº 017/2022</v>
      </c>
      <c r="C529" s="4" t="str">
        <f>'[1]TCE - ANEXO IV - Preencher'!E538</f>
        <v>3.14 - Alimentação Preparada</v>
      </c>
      <c r="D529" s="3" t="str">
        <f>'[1]TCE - ANEXO IV - Preencher'!F538</f>
        <v>29.139.948/0001-04</v>
      </c>
      <c r="E529" s="5" t="str">
        <f>'[1]TCE - ANEXO IV - Preencher'!G538</f>
        <v>MARCELO MESQUITA DE ALMEIDA PROD ALIMENTICIOS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004663</v>
      </c>
      <c r="I529" s="6" t="str">
        <f>IF('[1]TCE - ANEXO IV - Preencher'!K538="","",'[1]TCE - ANEXO IV - Preencher'!K538)</f>
        <v>31/10/2024</v>
      </c>
      <c r="J529" s="5" t="str">
        <f>'[1]TCE - ANEXO IV - Preencher'!L538</f>
        <v>26241029139948000104550010000046631161812156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1052.4000000000001</v>
      </c>
    </row>
    <row r="530" spans="1:12" s="8" customFormat="1" ht="19.5" customHeight="1" x14ac:dyDescent="0.2">
      <c r="A530" s="3">
        <f>IFERROR(VLOOKUP(B530,'[1]DADOS (OCULTAR)'!$Q$3:$S$136,3,0),"")</f>
        <v>9039744002723</v>
      </c>
      <c r="B530" s="4" t="str">
        <f>'[1]TCE - ANEXO IV - Preencher'!C539</f>
        <v>HOSPITAL PELÓPIDAS SILVEIRA - CG Nº 017/2022</v>
      </c>
      <c r="C530" s="4" t="str">
        <f>'[1]TCE - ANEXO IV - Preencher'!E539</f>
        <v>3.14 - Alimentação Preparada</v>
      </c>
      <c r="D530" s="3" t="str">
        <f>'[1]TCE - ANEXO IV - Preencher'!F539</f>
        <v>42.119.315/0001-00</v>
      </c>
      <c r="E530" s="5" t="str">
        <f>'[1]TCE - ANEXO IV - Preencher'!G539</f>
        <v>MAXFOOD DISTRIBUIDORA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000017046</v>
      </c>
      <c r="I530" s="6" t="str">
        <f>IF('[1]TCE - ANEXO IV - Preencher'!K539="","",'[1]TCE - ANEXO IV - Preencher'!K539)</f>
        <v>07/10/2024</v>
      </c>
      <c r="J530" s="5" t="str">
        <f>'[1]TCE - ANEXO IV - Preencher'!L539</f>
        <v>26241042119315000100550000000170461009171611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414.85</v>
      </c>
    </row>
    <row r="531" spans="1:12" s="8" customFormat="1" ht="19.5" customHeight="1" x14ac:dyDescent="0.2">
      <c r="A531" s="3">
        <f>IFERROR(VLOOKUP(B531,'[1]DADOS (OCULTAR)'!$Q$3:$S$136,3,0),"")</f>
        <v>9039744002723</v>
      </c>
      <c r="B531" s="4" t="str">
        <f>'[1]TCE - ANEXO IV - Preencher'!C540</f>
        <v>HOSPITAL PELÓPIDAS SILVEIRA - CG Nº 017/2022</v>
      </c>
      <c r="C531" s="4" t="str">
        <f>'[1]TCE - ANEXO IV - Preencher'!E540</f>
        <v>3.14 - Alimentação Preparada</v>
      </c>
      <c r="D531" s="3" t="str">
        <f>'[1]TCE - ANEXO IV - Preencher'!F540</f>
        <v>42.119.315/0001-00</v>
      </c>
      <c r="E531" s="5" t="str">
        <f>'[1]TCE - ANEXO IV - Preencher'!G540</f>
        <v>MAXFOOD DISTRIBUIDORA DE ALIMENTOS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000017443</v>
      </c>
      <c r="I531" s="6" t="str">
        <f>IF('[1]TCE - ANEXO IV - Preencher'!K540="","",'[1]TCE - ANEXO IV - Preencher'!K540)</f>
        <v>22/10/2024</v>
      </c>
      <c r="J531" s="5" t="str">
        <f>'[1]TCE - ANEXO IV - Preencher'!L540</f>
        <v>26241042119315000100550000000174431009175536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1126.5999999999999</v>
      </c>
    </row>
    <row r="532" spans="1:12" s="8" customFormat="1" ht="19.5" customHeight="1" x14ac:dyDescent="0.2">
      <c r="A532" s="3">
        <f>IFERROR(VLOOKUP(B532,'[1]DADOS (OCULTAR)'!$Q$3:$S$136,3,0),"")</f>
        <v>9039744002723</v>
      </c>
      <c r="B532" s="4" t="str">
        <f>'[1]TCE - ANEXO IV - Preencher'!C541</f>
        <v>HOSPITAL PELÓPIDAS SILVEIRA - CG Nº 017/2022</v>
      </c>
      <c r="C532" s="4" t="str">
        <f>'[1]TCE - ANEXO IV - Preencher'!E541</f>
        <v>3.14 - Alimentação Preparada</v>
      </c>
      <c r="D532" s="3" t="str">
        <f>'[1]TCE - ANEXO IV - Preencher'!F541</f>
        <v>08.215.522/0001-12</v>
      </c>
      <c r="E532" s="5" t="str">
        <f>'[1]TCE - ANEXO IV - Preencher'!G541</f>
        <v>NORONHA INDUSTRIA COMERCIO DE PESCADOS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012420</v>
      </c>
      <c r="I532" s="6" t="str">
        <f>IF('[1]TCE - ANEXO IV - Preencher'!K541="","",'[1]TCE - ANEXO IV - Preencher'!K541)</f>
        <v>08/10/2024</v>
      </c>
      <c r="J532" s="5" t="str">
        <f>'[1]TCE - ANEXO IV - Preencher'!L541</f>
        <v>26241008215522000627550010000124201540522320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1110.81</v>
      </c>
    </row>
    <row r="533" spans="1:12" s="8" customFormat="1" ht="19.5" customHeight="1" x14ac:dyDescent="0.2">
      <c r="A533" s="3">
        <f>IFERROR(VLOOKUP(B533,'[1]DADOS (OCULTAR)'!$Q$3:$S$136,3,0),"")</f>
        <v>9039744002723</v>
      </c>
      <c r="B533" s="4" t="str">
        <f>'[1]TCE - ANEXO IV - Preencher'!C542</f>
        <v>HOSPITAL PELÓPIDAS SILVEIRA - CG Nº 017/2022</v>
      </c>
      <c r="C533" s="4" t="str">
        <f>'[1]TCE - ANEXO IV - Preencher'!E542</f>
        <v>3.14 - Alimentação Preparada</v>
      </c>
      <c r="D533" s="3" t="str">
        <f>'[1]TCE - ANEXO IV - Preencher'!F542</f>
        <v>11.529.351/0001-00</v>
      </c>
      <c r="E533" s="5" t="str">
        <f>'[1]TCE - ANEXO IV - Preencher'!G542</f>
        <v>PANIFICADORA CRUZ DE CRISTO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000008846</v>
      </c>
      <c r="I533" s="6" t="str">
        <f>IF('[1]TCE - ANEXO IV - Preencher'!K542="","",'[1]TCE - ANEXO IV - Preencher'!K542)</f>
        <v>31/10/2024</v>
      </c>
      <c r="J533" s="5" t="str">
        <f>'[1]TCE - ANEXO IV - Preencher'!L542</f>
        <v>26241011529351000100550010000088461000509785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12758.83</v>
      </c>
    </row>
    <row r="534" spans="1:12" s="8" customFormat="1" ht="19.5" customHeight="1" x14ac:dyDescent="0.2">
      <c r="A534" s="3">
        <f>IFERROR(VLOOKUP(B534,'[1]DADOS (OCULTAR)'!$Q$3:$S$136,3,0),"")</f>
        <v>9039744002723</v>
      </c>
      <c r="B534" s="4" t="str">
        <f>'[1]TCE - ANEXO IV - Preencher'!C543</f>
        <v>HOSPITAL PELÓPIDAS SILVEIRA - CG Nº 017/2022</v>
      </c>
      <c r="C534" s="4" t="str">
        <f>'[1]TCE - ANEXO IV - Preencher'!E543</f>
        <v>3.14 - Alimentação Preparada</v>
      </c>
      <c r="D534" s="3" t="str">
        <f>'[1]TCE - ANEXO IV - Preencher'!F543</f>
        <v>42.434.646/0003-99</v>
      </c>
      <c r="E534" s="5" t="str">
        <f>'[1]TCE - ANEXO IV - Preencher'!G543</f>
        <v>PRASO PLATAFORMA DE COMERCIO LTDA.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000244779</v>
      </c>
      <c r="I534" s="6" t="str">
        <f>IF('[1]TCE - ANEXO IV - Preencher'!K543="","",'[1]TCE - ANEXO IV - Preencher'!K543)</f>
        <v>08/10/2024</v>
      </c>
      <c r="J534" s="5" t="str">
        <f>'[1]TCE - ANEXO IV - Preencher'!L543</f>
        <v>26241042434646000399550020002447791729050404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6031.2</v>
      </c>
    </row>
    <row r="535" spans="1:12" s="8" customFormat="1" ht="19.5" customHeight="1" x14ac:dyDescent="0.2">
      <c r="A535" s="3">
        <f>IFERROR(VLOOKUP(B535,'[1]DADOS (OCULTAR)'!$Q$3:$S$136,3,0),"")</f>
        <v>9039744002723</v>
      </c>
      <c r="B535" s="4" t="str">
        <f>'[1]TCE - ANEXO IV - Preencher'!C544</f>
        <v>HOSPITAL PELÓPIDAS SILVEIRA - CG Nº 017/2022</v>
      </c>
      <c r="C535" s="4" t="str">
        <f>'[1]TCE - ANEXO IV - Preencher'!E544</f>
        <v>3.14 - Alimentação Preparada</v>
      </c>
      <c r="D535" s="3" t="str">
        <f>'[1]TCE - ANEXO IV - Preencher'!F544</f>
        <v>42.434.646/0003-99</v>
      </c>
      <c r="E535" s="5" t="str">
        <f>'[1]TCE - ANEXO IV - Preencher'!G544</f>
        <v>PRASO PLATAFORMA DE COMERCIO LTDA.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000246660</v>
      </c>
      <c r="I535" s="6" t="str">
        <f>IF('[1]TCE - ANEXO IV - Preencher'!K544="","",'[1]TCE - ANEXO IV - Preencher'!K544)</f>
        <v>09/10/2024</v>
      </c>
      <c r="J535" s="5" t="str">
        <f>'[1]TCE - ANEXO IV - Preencher'!L544</f>
        <v>26241042434646000399550020002466601219394901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2761.5</v>
      </c>
    </row>
    <row r="536" spans="1:12" s="8" customFormat="1" ht="19.5" customHeight="1" x14ac:dyDescent="0.2">
      <c r="A536" s="3">
        <f>IFERROR(VLOOKUP(B536,'[1]DADOS (OCULTAR)'!$Q$3:$S$136,3,0),"")</f>
        <v>9039744002723</v>
      </c>
      <c r="B536" s="4" t="str">
        <f>'[1]TCE - ANEXO IV - Preencher'!C545</f>
        <v>HOSPITAL PELÓPIDAS SILVEIRA - CG Nº 017/2022</v>
      </c>
      <c r="C536" s="4" t="str">
        <f>'[1]TCE - ANEXO IV - Preencher'!E545</f>
        <v>3.14 - Alimentação Preparada</v>
      </c>
      <c r="D536" s="3" t="str">
        <f>'[1]TCE - ANEXO IV - Preencher'!F545</f>
        <v>42.434.646/0003-99</v>
      </c>
      <c r="E536" s="5" t="str">
        <f>'[1]TCE - ANEXO IV - Preencher'!G545</f>
        <v>PRASO PLATAFORMA DE COMERCIO LTDA.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000256801</v>
      </c>
      <c r="I536" s="6" t="str">
        <f>IF('[1]TCE - ANEXO IV - Preencher'!K545="","",'[1]TCE - ANEXO IV - Preencher'!K545)</f>
        <v>21/10/2024</v>
      </c>
      <c r="J536" s="5" t="str">
        <f>'[1]TCE - ANEXO IV - Preencher'!L545</f>
        <v>26241042434646000399550020002568011514801885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524.58000000000004</v>
      </c>
    </row>
    <row r="537" spans="1:12" s="8" customFormat="1" ht="19.5" customHeight="1" x14ac:dyDescent="0.2">
      <c r="A537" s="3">
        <f>IFERROR(VLOOKUP(B537,'[1]DADOS (OCULTAR)'!$Q$3:$S$136,3,0),"")</f>
        <v>9039744002723</v>
      </c>
      <c r="B537" s="4" t="str">
        <f>'[1]TCE - ANEXO IV - Preencher'!C546</f>
        <v>HOSPITAL PELÓPIDAS SILVEIRA - CG Nº 017/2022</v>
      </c>
      <c r="C537" s="4" t="str">
        <f>'[1]TCE - ANEXO IV - Preencher'!E546</f>
        <v>3.14 - Alimentação Preparada</v>
      </c>
      <c r="D537" s="3" t="str">
        <f>'[1]TCE - ANEXO IV - Preencher'!F546</f>
        <v>42.434.646/0003-99</v>
      </c>
      <c r="E537" s="5" t="str">
        <f>'[1]TCE - ANEXO IV - Preencher'!G546</f>
        <v>PRASO PLATAFORMA DE COMERCIO LTDA.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257519</v>
      </c>
      <c r="I537" s="6" t="str">
        <f>IF('[1]TCE - ANEXO IV - Preencher'!K546="","",'[1]TCE - ANEXO IV - Preencher'!K546)</f>
        <v>22/10/2024</v>
      </c>
      <c r="J537" s="5" t="str">
        <f>'[1]TCE - ANEXO IV - Preencher'!L546</f>
        <v>26241042434646000399550020002575191732643575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8656.0499999999993</v>
      </c>
    </row>
    <row r="538" spans="1:12" s="8" customFormat="1" ht="19.5" customHeight="1" x14ac:dyDescent="0.2">
      <c r="A538" s="3">
        <f>IFERROR(VLOOKUP(B538,'[1]DADOS (OCULTAR)'!$Q$3:$S$136,3,0),"")</f>
        <v>9039744002723</v>
      </c>
      <c r="B538" s="4" t="str">
        <f>'[1]TCE - ANEXO IV - Preencher'!C547</f>
        <v>HOSPITAL PELÓPIDAS SILVEIRA - CG Nº 017/2022</v>
      </c>
      <c r="C538" s="4" t="str">
        <f>'[1]TCE - ANEXO IV - Preencher'!E547</f>
        <v>3.14 - Alimentação Preparada</v>
      </c>
      <c r="D538" s="3" t="str">
        <f>'[1]TCE - ANEXO IV - Preencher'!F547</f>
        <v>05.509.693/0001-66</v>
      </c>
      <c r="E538" s="5" t="str">
        <f>'[1]TCE - ANEXO IV - Preencher'!G547</f>
        <v>PROBENE FOODS INDUST COM ALIMENTOS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000056447</v>
      </c>
      <c r="I538" s="6" t="str">
        <f>IF('[1]TCE - ANEXO IV - Preencher'!K547="","",'[1]TCE - ANEXO IV - Preencher'!K547)</f>
        <v>31/10/2024</v>
      </c>
      <c r="J538" s="5" t="str">
        <f>'[1]TCE - ANEXO IV - Preencher'!L547</f>
        <v>26241005509693000166550010000564471000077690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471.6</v>
      </c>
    </row>
    <row r="539" spans="1:12" s="8" customFormat="1" ht="19.5" customHeight="1" x14ac:dyDescent="0.2">
      <c r="A539" s="3">
        <f>IFERROR(VLOOKUP(B539,'[1]DADOS (OCULTAR)'!$Q$3:$S$136,3,0),"")</f>
        <v>9039744002723</v>
      </c>
      <c r="B539" s="4" t="str">
        <f>'[1]TCE - ANEXO IV - Preencher'!C548</f>
        <v>HOSPITAL PELÓPIDAS SILVEIRA - CG Nº 017/2022</v>
      </c>
      <c r="C539" s="4" t="str">
        <f>'[1]TCE - ANEXO IV - Preencher'!E548</f>
        <v>3.14 - Alimentação Preparada</v>
      </c>
      <c r="D539" s="3" t="str">
        <f>'[1]TCE - ANEXO IV - Preencher'!F548</f>
        <v>28.454.744/0001-03</v>
      </c>
      <c r="E539" s="5" t="str">
        <f>'[1]TCE - ANEXO IV - Preencher'!G548</f>
        <v>RAIZ AGRO HORTIFRUTI COMERCIAL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000014746</v>
      </c>
      <c r="I539" s="6" t="str">
        <f>IF('[1]TCE - ANEXO IV - Preencher'!K548="","",'[1]TCE - ANEXO IV - Preencher'!K548)</f>
        <v>01/10/2024</v>
      </c>
      <c r="J539" s="5" t="str">
        <f>'[1]TCE - ANEXO IV - Preencher'!L548</f>
        <v>25241028454744000103550020000147461079515695</v>
      </c>
      <c r="K539" s="5" t="str">
        <f>IF(F539="B",LEFT('[1]TCE - ANEXO IV - Preencher'!M548,2),IF(F539="S",LEFT('[1]TCE - ANEXO IV - Preencher'!M548,7),IF('[1]TCE - ANEXO IV - Preencher'!H548="","")))</f>
        <v>25</v>
      </c>
      <c r="L539" s="7">
        <f>'[1]TCE - ANEXO IV - Preencher'!N548</f>
        <v>93.75</v>
      </c>
    </row>
    <row r="540" spans="1:12" s="8" customFormat="1" ht="19.5" customHeight="1" x14ac:dyDescent="0.2">
      <c r="A540" s="3">
        <f>IFERROR(VLOOKUP(B540,'[1]DADOS (OCULTAR)'!$Q$3:$S$136,3,0),"")</f>
        <v>9039744002723</v>
      </c>
      <c r="B540" s="4" t="str">
        <f>'[1]TCE - ANEXO IV - Preencher'!C549</f>
        <v>HOSPITAL PELÓPIDAS SILVEIRA - CG Nº 017/2022</v>
      </c>
      <c r="C540" s="4" t="str">
        <f>'[1]TCE - ANEXO IV - Preencher'!E549</f>
        <v>3.14 - Alimentação Preparada</v>
      </c>
      <c r="D540" s="3" t="str">
        <f>'[1]TCE - ANEXO IV - Preencher'!F549</f>
        <v>28.454.744/0001-03</v>
      </c>
      <c r="E540" s="5" t="str">
        <f>'[1]TCE - ANEXO IV - Preencher'!G549</f>
        <v>RAIZ AGRO HORTIFRUTI COMERCIAL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000014747</v>
      </c>
      <c r="I540" s="6" t="str">
        <f>IF('[1]TCE - ANEXO IV - Preencher'!K549="","",'[1]TCE - ANEXO IV - Preencher'!K549)</f>
        <v>01/10/2024</v>
      </c>
      <c r="J540" s="5" t="str">
        <f>'[1]TCE - ANEXO IV - Preencher'!L549</f>
        <v>25241028454744000103550020000147471032319064</v>
      </c>
      <c r="K540" s="5" t="str">
        <f>IF(F540="B",LEFT('[1]TCE - ANEXO IV - Preencher'!M549,2),IF(F540="S",LEFT('[1]TCE - ANEXO IV - Preencher'!M549,7),IF('[1]TCE - ANEXO IV - Preencher'!H549="","")))</f>
        <v>25</v>
      </c>
      <c r="L540" s="7">
        <f>'[1]TCE - ANEXO IV - Preencher'!N549</f>
        <v>560</v>
      </c>
    </row>
    <row r="541" spans="1:12" s="8" customFormat="1" ht="19.5" customHeight="1" x14ac:dyDescent="0.2">
      <c r="A541" s="3">
        <f>IFERROR(VLOOKUP(B541,'[1]DADOS (OCULTAR)'!$Q$3:$S$136,3,0),"")</f>
        <v>9039744002723</v>
      </c>
      <c r="B541" s="4" t="str">
        <f>'[1]TCE - ANEXO IV - Preencher'!C550</f>
        <v>HOSPITAL PELÓPIDAS SILVEIRA - CG Nº 017/2022</v>
      </c>
      <c r="C541" s="4" t="str">
        <f>'[1]TCE - ANEXO IV - Preencher'!E550</f>
        <v>3.14 - Alimentação Preparada</v>
      </c>
      <c r="D541" s="3" t="str">
        <f>'[1]TCE - ANEXO IV - Preencher'!F550</f>
        <v>28.454.744/0001-03</v>
      </c>
      <c r="E541" s="5" t="str">
        <f>'[1]TCE - ANEXO IV - Preencher'!G550</f>
        <v>RAIZ AGRO HORTIFRUTI COMERCIAL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000014818</v>
      </c>
      <c r="I541" s="6" t="str">
        <f>IF('[1]TCE - ANEXO IV - Preencher'!K550="","",'[1]TCE - ANEXO IV - Preencher'!K550)</f>
        <v>05/10/2024</v>
      </c>
      <c r="J541" s="5" t="str">
        <f>'[1]TCE - ANEXO IV - Preencher'!L550</f>
        <v>25241028454744000103550020000148181789337785</v>
      </c>
      <c r="K541" s="5" t="str">
        <f>IF(F541="B",LEFT('[1]TCE - ANEXO IV - Preencher'!M550,2),IF(F541="S",LEFT('[1]TCE - ANEXO IV - Preencher'!M550,7),IF('[1]TCE - ANEXO IV - Preencher'!H550="","")))</f>
        <v>25</v>
      </c>
      <c r="L541" s="7">
        <f>'[1]TCE - ANEXO IV - Preencher'!N550</f>
        <v>168.75</v>
      </c>
    </row>
    <row r="542" spans="1:12" s="8" customFormat="1" ht="19.5" customHeight="1" x14ac:dyDescent="0.2">
      <c r="A542" s="3">
        <f>IFERROR(VLOOKUP(B542,'[1]DADOS (OCULTAR)'!$Q$3:$S$136,3,0),"")</f>
        <v>9039744002723</v>
      </c>
      <c r="B542" s="4" t="str">
        <f>'[1]TCE - ANEXO IV - Preencher'!C551</f>
        <v>HOSPITAL PELÓPIDAS SILVEIRA - CG Nº 017/2022</v>
      </c>
      <c r="C542" s="4" t="str">
        <f>'[1]TCE - ANEXO IV - Preencher'!E551</f>
        <v>3.14 - Alimentação Preparada</v>
      </c>
      <c r="D542" s="3" t="str">
        <f>'[1]TCE - ANEXO IV - Preencher'!F551</f>
        <v>28.454.744/0001-03</v>
      </c>
      <c r="E542" s="5" t="str">
        <f>'[1]TCE - ANEXO IV - Preencher'!G551</f>
        <v>RAIZ AGRO HORTIFRUTI COMERCIAL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000014819</v>
      </c>
      <c r="I542" s="6" t="str">
        <f>IF('[1]TCE - ANEXO IV - Preencher'!K551="","",'[1]TCE - ANEXO IV - Preencher'!K551)</f>
        <v>05/10/2024</v>
      </c>
      <c r="J542" s="5" t="str">
        <f>'[1]TCE - ANEXO IV - Preencher'!L551</f>
        <v>25241028454744000103550020000148191247494317</v>
      </c>
      <c r="K542" s="5" t="str">
        <f>IF(F542="B",LEFT('[1]TCE - ANEXO IV - Preencher'!M551,2),IF(F542="S",LEFT('[1]TCE - ANEXO IV - Preencher'!M551,7),IF('[1]TCE - ANEXO IV - Preencher'!H551="","")))</f>
        <v>25</v>
      </c>
      <c r="L542" s="7">
        <f>'[1]TCE - ANEXO IV - Preencher'!N551</f>
        <v>350</v>
      </c>
    </row>
    <row r="543" spans="1:12" s="8" customFormat="1" ht="19.5" customHeight="1" x14ac:dyDescent="0.2">
      <c r="A543" s="3">
        <f>IFERROR(VLOOKUP(B543,'[1]DADOS (OCULTAR)'!$Q$3:$S$136,3,0),"")</f>
        <v>9039744002723</v>
      </c>
      <c r="B543" s="4" t="str">
        <f>'[1]TCE - ANEXO IV - Preencher'!C552</f>
        <v>HOSPITAL PELÓPIDAS SILVEIRA - CG Nº 017/2022</v>
      </c>
      <c r="C543" s="4" t="str">
        <f>'[1]TCE - ANEXO IV - Preencher'!E552</f>
        <v>3.14 - Alimentação Preparada</v>
      </c>
      <c r="D543" s="3" t="str">
        <f>'[1]TCE - ANEXO IV - Preencher'!F552</f>
        <v>28.454.744/0001-03</v>
      </c>
      <c r="E543" s="5" t="str">
        <f>'[1]TCE - ANEXO IV - Preencher'!G552</f>
        <v>RAIZ AGRO HORTIFRUTI COMERCIAL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000014868</v>
      </c>
      <c r="I543" s="6" t="str">
        <f>IF('[1]TCE - ANEXO IV - Preencher'!K552="","",'[1]TCE - ANEXO IV - Preencher'!K552)</f>
        <v>08/10/2024</v>
      </c>
      <c r="J543" s="5" t="str">
        <f>'[1]TCE - ANEXO IV - Preencher'!L552</f>
        <v>25241028454744000103550020000148681822826265</v>
      </c>
      <c r="K543" s="5" t="str">
        <f>IF(F543="B",LEFT('[1]TCE - ANEXO IV - Preencher'!M552,2),IF(F543="S",LEFT('[1]TCE - ANEXO IV - Preencher'!M552,7),IF('[1]TCE - ANEXO IV - Preencher'!H552="","")))</f>
        <v>25</v>
      </c>
      <c r="L543" s="7">
        <f>'[1]TCE - ANEXO IV - Preencher'!N552</f>
        <v>431.25</v>
      </c>
    </row>
    <row r="544" spans="1:12" s="8" customFormat="1" ht="19.5" customHeight="1" x14ac:dyDescent="0.2">
      <c r="A544" s="3">
        <f>IFERROR(VLOOKUP(B544,'[1]DADOS (OCULTAR)'!$Q$3:$S$136,3,0),"")</f>
        <v>9039744002723</v>
      </c>
      <c r="B544" s="4" t="str">
        <f>'[1]TCE - ANEXO IV - Preencher'!C553</f>
        <v>HOSPITAL PELÓPIDAS SILVEIRA - CG Nº 017/2022</v>
      </c>
      <c r="C544" s="4" t="str">
        <f>'[1]TCE - ANEXO IV - Preencher'!E553</f>
        <v>3.14 - Alimentação Preparada</v>
      </c>
      <c r="D544" s="3" t="str">
        <f>'[1]TCE - ANEXO IV - Preencher'!F553</f>
        <v>28.454.744/0001-03</v>
      </c>
      <c r="E544" s="5" t="str">
        <f>'[1]TCE - ANEXO IV - Preencher'!G553</f>
        <v>RAIZ AGRO HORTIFRUTI COMERCIAL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000014869</v>
      </c>
      <c r="I544" s="6" t="str">
        <f>IF('[1]TCE - ANEXO IV - Preencher'!K553="","",'[1]TCE - ANEXO IV - Preencher'!K553)</f>
        <v>08/10/2024</v>
      </c>
      <c r="J544" s="5" t="str">
        <f>'[1]TCE - ANEXO IV - Preencher'!L553</f>
        <v>25241028454744000103550020000148691570472100</v>
      </c>
      <c r="K544" s="5" t="str">
        <f>IF(F544="B",LEFT('[1]TCE - ANEXO IV - Preencher'!M553,2),IF(F544="S",LEFT('[1]TCE - ANEXO IV - Preencher'!M553,7),IF('[1]TCE - ANEXO IV - Preencher'!H553="","")))</f>
        <v>25</v>
      </c>
      <c r="L544" s="7">
        <f>'[1]TCE - ANEXO IV - Preencher'!N553</f>
        <v>700</v>
      </c>
    </row>
    <row r="545" spans="1:12" s="8" customFormat="1" ht="19.5" customHeight="1" x14ac:dyDescent="0.2">
      <c r="A545" s="3">
        <f>IFERROR(VLOOKUP(B545,'[1]DADOS (OCULTAR)'!$Q$3:$S$136,3,0),"")</f>
        <v>9039744002723</v>
      </c>
      <c r="B545" s="4" t="str">
        <f>'[1]TCE - ANEXO IV - Preencher'!C554</f>
        <v>HOSPITAL PELÓPIDAS SILVEIRA - CG Nº 017/2022</v>
      </c>
      <c r="C545" s="4" t="str">
        <f>'[1]TCE - ANEXO IV - Preencher'!E554</f>
        <v>3.14 - Alimentação Preparada</v>
      </c>
      <c r="D545" s="3" t="str">
        <f>'[1]TCE - ANEXO IV - Preencher'!F554</f>
        <v>28.454.744/0001-03</v>
      </c>
      <c r="E545" s="5" t="str">
        <f>'[1]TCE - ANEXO IV - Preencher'!G554</f>
        <v>RAIZ AGRO HORTIFRUTI COMERCIAL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000014923</v>
      </c>
      <c r="I545" s="6" t="str">
        <f>IF('[1]TCE - ANEXO IV - Preencher'!K554="","",'[1]TCE - ANEXO IV - Preencher'!K554)</f>
        <v>12/10/2024</v>
      </c>
      <c r="J545" s="5" t="str">
        <f>'[1]TCE - ANEXO IV - Preencher'!L554</f>
        <v>25241028454744000103550020000149231293617092</v>
      </c>
      <c r="K545" s="5" t="str">
        <f>IF(F545="B",LEFT('[1]TCE - ANEXO IV - Preencher'!M554,2),IF(F545="S",LEFT('[1]TCE - ANEXO IV - Preencher'!M554,7),IF('[1]TCE - ANEXO IV - Preencher'!H554="","")))</f>
        <v>25</v>
      </c>
      <c r="L545" s="7">
        <f>'[1]TCE - ANEXO IV - Preencher'!N554</f>
        <v>412.5</v>
      </c>
    </row>
    <row r="546" spans="1:12" s="8" customFormat="1" ht="19.5" customHeight="1" x14ac:dyDescent="0.2">
      <c r="A546" s="3">
        <f>IFERROR(VLOOKUP(B546,'[1]DADOS (OCULTAR)'!$Q$3:$S$136,3,0),"")</f>
        <v>9039744002723</v>
      </c>
      <c r="B546" s="4" t="str">
        <f>'[1]TCE - ANEXO IV - Preencher'!C555</f>
        <v>HOSPITAL PELÓPIDAS SILVEIRA - CG Nº 017/2022</v>
      </c>
      <c r="C546" s="4" t="str">
        <f>'[1]TCE - ANEXO IV - Preencher'!E555</f>
        <v>3.14 - Alimentação Preparada</v>
      </c>
      <c r="D546" s="3" t="str">
        <f>'[1]TCE - ANEXO IV - Preencher'!F555</f>
        <v>28.454.744/0001-03</v>
      </c>
      <c r="E546" s="5" t="str">
        <f>'[1]TCE - ANEXO IV - Preencher'!G555</f>
        <v>RAIZ AGRO HORTIFRUTI COMERCIAL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000014924</v>
      </c>
      <c r="I546" s="6" t="str">
        <f>IF('[1]TCE - ANEXO IV - Preencher'!K555="","",'[1]TCE - ANEXO IV - Preencher'!K555)</f>
        <v>12/10/2024</v>
      </c>
      <c r="J546" s="5" t="str">
        <f>'[1]TCE - ANEXO IV - Preencher'!L555</f>
        <v>25241028454744000103550020000149241226278734</v>
      </c>
      <c r="K546" s="5" t="str">
        <f>IF(F546="B",LEFT('[1]TCE - ANEXO IV - Preencher'!M555,2),IF(F546="S",LEFT('[1]TCE - ANEXO IV - Preencher'!M555,7),IF('[1]TCE - ANEXO IV - Preencher'!H555="","")))</f>
        <v>25</v>
      </c>
      <c r="L546" s="7">
        <f>'[1]TCE - ANEXO IV - Preencher'!N555</f>
        <v>630</v>
      </c>
    </row>
    <row r="547" spans="1:12" s="8" customFormat="1" ht="19.5" customHeight="1" x14ac:dyDescent="0.2">
      <c r="A547" s="3">
        <f>IFERROR(VLOOKUP(B547,'[1]DADOS (OCULTAR)'!$Q$3:$S$136,3,0),"")</f>
        <v>9039744002723</v>
      </c>
      <c r="B547" s="4" t="str">
        <f>'[1]TCE - ANEXO IV - Preencher'!C556</f>
        <v>HOSPITAL PELÓPIDAS SILVEIRA - CG Nº 017/2022</v>
      </c>
      <c r="C547" s="4" t="str">
        <f>'[1]TCE - ANEXO IV - Preencher'!E556</f>
        <v>3.14 - Alimentação Preparada</v>
      </c>
      <c r="D547" s="3" t="str">
        <f>'[1]TCE - ANEXO IV - Preencher'!F556</f>
        <v>28.454.744/0001-03</v>
      </c>
      <c r="E547" s="5" t="str">
        <f>'[1]TCE - ANEXO IV - Preencher'!G556</f>
        <v>RAIZ AGRO HORTIFRUTI COMERCIAL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000015179</v>
      </c>
      <c r="I547" s="6" t="str">
        <f>IF('[1]TCE - ANEXO IV - Preencher'!K556="","",'[1]TCE - ANEXO IV - Preencher'!K556)</f>
        <v>27/10/2024</v>
      </c>
      <c r="J547" s="5" t="str">
        <f>'[1]TCE - ANEXO IV - Preencher'!L556</f>
        <v>25241028454744000103550020000151791013441033</v>
      </c>
      <c r="K547" s="5" t="str">
        <f>IF(F547="B",LEFT('[1]TCE - ANEXO IV - Preencher'!M556,2),IF(F547="S",LEFT('[1]TCE - ANEXO IV - Preencher'!M556,7),IF('[1]TCE - ANEXO IV - Preencher'!H556="","")))</f>
        <v>25</v>
      </c>
      <c r="L547" s="7">
        <f>'[1]TCE - ANEXO IV - Preencher'!N556</f>
        <v>337.5</v>
      </c>
    </row>
    <row r="548" spans="1:12" s="8" customFormat="1" ht="19.5" customHeight="1" x14ac:dyDescent="0.2">
      <c r="A548" s="3">
        <f>IFERROR(VLOOKUP(B548,'[1]DADOS (OCULTAR)'!$Q$3:$S$136,3,0),"")</f>
        <v>9039744002723</v>
      </c>
      <c r="B548" s="4" t="str">
        <f>'[1]TCE - ANEXO IV - Preencher'!C557</f>
        <v>HOSPITAL PELÓPIDAS SILVEIRA - CG Nº 017/2022</v>
      </c>
      <c r="C548" s="4" t="str">
        <f>'[1]TCE - ANEXO IV - Preencher'!E557</f>
        <v>3.14 - Alimentação Preparada</v>
      </c>
      <c r="D548" s="3" t="str">
        <f>'[1]TCE - ANEXO IV - Preencher'!F557</f>
        <v>28.454.744/0001-03</v>
      </c>
      <c r="E548" s="5" t="str">
        <f>'[1]TCE - ANEXO IV - Preencher'!G557</f>
        <v>RAIZ AGRO HORTIFRUTI COMERCIAL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000015180</v>
      </c>
      <c r="I548" s="6" t="str">
        <f>IF('[1]TCE - ANEXO IV - Preencher'!K557="","",'[1]TCE - ANEXO IV - Preencher'!K557)</f>
        <v>27/10/2024</v>
      </c>
      <c r="J548" s="5" t="str">
        <f>'[1]TCE - ANEXO IV - Preencher'!L557</f>
        <v>25241028454744000103550020000151801764959815</v>
      </c>
      <c r="K548" s="5" t="str">
        <f>IF(F548="B",LEFT('[1]TCE - ANEXO IV - Preencher'!M557,2),IF(F548="S",LEFT('[1]TCE - ANEXO IV - Preencher'!M557,7),IF('[1]TCE - ANEXO IV - Preencher'!H557="","")))</f>
        <v>25</v>
      </c>
      <c r="L548" s="7">
        <f>'[1]TCE - ANEXO IV - Preencher'!N557</f>
        <v>980</v>
      </c>
    </row>
    <row r="549" spans="1:12" s="8" customFormat="1" ht="19.5" customHeight="1" x14ac:dyDescent="0.2">
      <c r="A549" s="3">
        <f>IFERROR(VLOOKUP(B549,'[1]DADOS (OCULTAR)'!$Q$3:$S$136,3,0),"")</f>
        <v>9039744002723</v>
      </c>
      <c r="B549" s="4" t="str">
        <f>'[1]TCE - ANEXO IV - Preencher'!C558</f>
        <v>HOSPITAL PELÓPIDAS SILVEIRA - CG Nº 017/2022</v>
      </c>
      <c r="C549" s="4" t="str">
        <f>'[1]TCE - ANEXO IV - Preencher'!E558</f>
        <v>3.14 - Alimentação Preparada</v>
      </c>
      <c r="D549" s="3" t="str">
        <f>'[1]TCE - ANEXO IV - Preencher'!F558</f>
        <v>28.454.744/0001-03</v>
      </c>
      <c r="E549" s="5" t="str">
        <f>'[1]TCE - ANEXO IV - Preencher'!G558</f>
        <v>RAIZ AGRO HORTIFRUTI COMERCIAL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000015053</v>
      </c>
      <c r="I549" s="6" t="str">
        <f>IF('[1]TCE - ANEXO IV - Preencher'!K558="","",'[1]TCE - ANEXO IV - Preencher'!K558)</f>
        <v>20/10/2024</v>
      </c>
      <c r="J549" s="5" t="str">
        <f>'[1]TCE - ANEXO IV - Preencher'!L558</f>
        <v>25241028454744000103550020000150531814762847</v>
      </c>
      <c r="K549" s="5" t="str">
        <f>IF(F549="B",LEFT('[1]TCE - ANEXO IV - Preencher'!M558,2),IF(F549="S",LEFT('[1]TCE - ANEXO IV - Preencher'!M558,7),IF('[1]TCE - ANEXO IV - Preencher'!H558="","")))</f>
        <v>25</v>
      </c>
      <c r="L549" s="7">
        <f>'[1]TCE - ANEXO IV - Preencher'!N558</f>
        <v>187.5</v>
      </c>
    </row>
    <row r="550" spans="1:12" s="8" customFormat="1" ht="19.5" customHeight="1" x14ac:dyDescent="0.2">
      <c r="A550" s="3">
        <f>IFERROR(VLOOKUP(B550,'[1]DADOS (OCULTAR)'!$Q$3:$S$136,3,0),"")</f>
        <v>9039744002723</v>
      </c>
      <c r="B550" s="4" t="str">
        <f>'[1]TCE - ANEXO IV - Preencher'!C559</f>
        <v>HOSPITAL PELÓPIDAS SILVEIRA - CG Nº 017/2022</v>
      </c>
      <c r="C550" s="4" t="str">
        <f>'[1]TCE - ANEXO IV - Preencher'!E559</f>
        <v>3.14 - Alimentação Preparada</v>
      </c>
      <c r="D550" s="3" t="str">
        <f>'[1]TCE - ANEXO IV - Preencher'!F559</f>
        <v>28.454.744/0001-03</v>
      </c>
      <c r="E550" s="5" t="str">
        <f>'[1]TCE - ANEXO IV - Preencher'!G559</f>
        <v>RAIZ AGRO HORTIFRUTI COMERCIAL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000015102</v>
      </c>
      <c r="I550" s="6" t="str">
        <f>IF('[1]TCE - ANEXO IV - Preencher'!K559="","",'[1]TCE - ANEXO IV - Preencher'!K559)</f>
        <v>22/10/2024</v>
      </c>
      <c r="J550" s="5" t="str">
        <f>'[1]TCE - ANEXO IV - Preencher'!L559</f>
        <v>25241028454744000103550020000151021634743840</v>
      </c>
      <c r="K550" s="5" t="str">
        <f>IF(F550="B",LEFT('[1]TCE - ANEXO IV - Preencher'!M559,2),IF(F550="S",LEFT('[1]TCE - ANEXO IV - Preencher'!M559,7),IF('[1]TCE - ANEXO IV - Preencher'!H559="","")))</f>
        <v>25</v>
      </c>
      <c r="L550" s="7">
        <f>'[1]TCE - ANEXO IV - Preencher'!N559</f>
        <v>490</v>
      </c>
    </row>
    <row r="551" spans="1:12" s="8" customFormat="1" ht="19.5" customHeight="1" x14ac:dyDescent="0.2">
      <c r="A551" s="3">
        <f>IFERROR(VLOOKUP(B551,'[1]DADOS (OCULTAR)'!$Q$3:$S$136,3,0),"")</f>
        <v>9039744002723</v>
      </c>
      <c r="B551" s="4" t="str">
        <f>'[1]TCE - ANEXO IV - Preencher'!C560</f>
        <v>HOSPITAL PELÓPIDAS SILVEIRA - CG Nº 017/2022</v>
      </c>
      <c r="C551" s="4" t="str">
        <f>'[1]TCE - ANEXO IV - Preencher'!E560</f>
        <v>3.14 - Alimentação Preparada</v>
      </c>
      <c r="D551" s="3" t="str">
        <f>'[1]TCE - ANEXO IV - Preencher'!F560</f>
        <v>24.560.896/0001-21</v>
      </c>
      <c r="E551" s="5" t="str">
        <f>'[1]TCE - ANEXO IV - Preencher'!G560</f>
        <v>ROBERTA M OLIVEIRA DE LIRA COMERCIO E SERVICOS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000001696</v>
      </c>
      <c r="I551" s="6" t="str">
        <f>IF('[1]TCE - ANEXO IV - Preencher'!K560="","",'[1]TCE - ANEXO IV - Preencher'!K560)</f>
        <v>10/10/2024</v>
      </c>
      <c r="J551" s="5" t="str">
        <f>'[1]TCE - ANEXO IV - Preencher'!L560</f>
        <v>26241024560896000121550010000016961638545692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208.29</v>
      </c>
    </row>
    <row r="552" spans="1:12" s="8" customFormat="1" ht="19.5" customHeight="1" x14ac:dyDescent="0.2">
      <c r="A552" s="3">
        <f>IFERROR(VLOOKUP(B552,'[1]DADOS (OCULTAR)'!$Q$3:$S$136,3,0),"")</f>
        <v>9039744002723</v>
      </c>
      <c r="B552" s="4" t="str">
        <f>'[1]TCE - ANEXO IV - Preencher'!C561</f>
        <v>HOSPITAL PELÓPIDAS SILVEIRA - CG Nº 017/2022</v>
      </c>
      <c r="C552" s="4" t="str">
        <f>'[1]TCE - ANEXO IV - Preencher'!E561</f>
        <v>3.14 - Alimentação Preparada</v>
      </c>
      <c r="D552" s="3" t="str">
        <f>'[1]TCE - ANEXO IV - Preencher'!F561</f>
        <v>25.529.293/0001-20</v>
      </c>
      <c r="E552" s="5" t="str">
        <f>'[1]TCE - ANEXO IV - Preencher'!G561</f>
        <v>TAYNA NASCIMENTO DE MELO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000025464</v>
      </c>
      <c r="I552" s="6" t="str">
        <f>IF('[1]TCE - ANEXO IV - Preencher'!K561="","",'[1]TCE - ANEXO IV - Preencher'!K561)</f>
        <v>02/10/2024</v>
      </c>
      <c r="J552" s="5" t="str">
        <f>'[1]TCE - ANEXO IV - Preencher'!L561</f>
        <v>26241025529293000120550010000254641304988623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1066.5</v>
      </c>
    </row>
    <row r="553" spans="1:12" s="8" customFormat="1" ht="19.5" customHeight="1" x14ac:dyDescent="0.2">
      <c r="A553" s="3">
        <f>IFERROR(VLOOKUP(B553,'[1]DADOS (OCULTAR)'!$Q$3:$S$136,3,0),"")</f>
        <v>9039744002723</v>
      </c>
      <c r="B553" s="4" t="str">
        <f>'[1]TCE - ANEXO IV - Preencher'!C562</f>
        <v>HOSPITAL PELÓPIDAS SILVEIRA - CG Nº 017/2022</v>
      </c>
      <c r="C553" s="4" t="str">
        <f>'[1]TCE - ANEXO IV - Preencher'!E562</f>
        <v>3.14 - Alimentação Preparada</v>
      </c>
      <c r="D553" s="3" t="str">
        <f>'[1]TCE - ANEXO IV - Preencher'!F562</f>
        <v>25.529.293/0001-20</v>
      </c>
      <c r="E553" s="5" t="str">
        <f>'[1]TCE - ANEXO IV - Preencher'!G562</f>
        <v>TAYNA NASCIMENTO DE MELO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000025555</v>
      </c>
      <c r="I553" s="6" t="str">
        <f>IF('[1]TCE - ANEXO IV - Preencher'!K562="","",'[1]TCE - ANEXO IV - Preencher'!K562)</f>
        <v>09/10/2024</v>
      </c>
      <c r="J553" s="5" t="str">
        <f>'[1]TCE - ANEXO IV - Preencher'!L562</f>
        <v>26241025529293000120550010000255551581575354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1142.5</v>
      </c>
    </row>
    <row r="554" spans="1:12" s="8" customFormat="1" ht="19.5" customHeight="1" x14ac:dyDescent="0.2">
      <c r="A554" s="3">
        <f>IFERROR(VLOOKUP(B554,'[1]DADOS (OCULTAR)'!$Q$3:$S$136,3,0),"")</f>
        <v>9039744002723</v>
      </c>
      <c r="B554" s="4" t="str">
        <f>'[1]TCE - ANEXO IV - Preencher'!C563</f>
        <v>HOSPITAL PELÓPIDAS SILVEIRA - CG Nº 017/2022</v>
      </c>
      <c r="C554" s="4" t="str">
        <f>'[1]TCE - ANEXO IV - Preencher'!E563</f>
        <v>3.14 - Alimentação Preparada</v>
      </c>
      <c r="D554" s="3" t="str">
        <f>'[1]TCE - ANEXO IV - Preencher'!F563</f>
        <v>25.529.293/0001-20</v>
      </c>
      <c r="E554" s="5" t="str">
        <f>'[1]TCE - ANEXO IV - Preencher'!G563</f>
        <v>TAYNA NASCIMENTO DE MELO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000025630</v>
      </c>
      <c r="I554" s="6" t="str">
        <f>IF('[1]TCE - ANEXO IV - Preencher'!K563="","",'[1]TCE - ANEXO IV - Preencher'!K563)</f>
        <v>16/10/2024</v>
      </c>
      <c r="J554" s="5" t="str">
        <f>'[1]TCE - ANEXO IV - Preencher'!L563</f>
        <v>26241025529293000120550010000256301301319120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982.5</v>
      </c>
    </row>
    <row r="555" spans="1:12" s="8" customFormat="1" ht="19.5" customHeight="1" x14ac:dyDescent="0.2">
      <c r="A555" s="3">
        <f>IFERROR(VLOOKUP(B555,'[1]DADOS (OCULTAR)'!$Q$3:$S$136,3,0),"")</f>
        <v>9039744002723</v>
      </c>
      <c r="B555" s="4" t="str">
        <f>'[1]TCE - ANEXO IV - Preencher'!C564</f>
        <v>HOSPITAL PELÓPIDAS SILVEIRA - CG Nº 017/2022</v>
      </c>
      <c r="C555" s="4" t="str">
        <f>'[1]TCE - ANEXO IV - Preencher'!E564</f>
        <v>3.14 - Alimentação Preparada</v>
      </c>
      <c r="D555" s="3" t="str">
        <f>'[1]TCE - ANEXO IV - Preencher'!F564</f>
        <v>25.529.293/0001-20</v>
      </c>
      <c r="E555" s="5" t="str">
        <f>'[1]TCE - ANEXO IV - Preencher'!G564</f>
        <v>TAYNA NASCIMENTO DE MELO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000025724</v>
      </c>
      <c r="I555" s="6" t="str">
        <f>IF('[1]TCE - ANEXO IV - Preencher'!K564="","",'[1]TCE - ANEXO IV - Preencher'!K564)</f>
        <v>23/10/2024</v>
      </c>
      <c r="J555" s="5" t="str">
        <f>'[1]TCE - ANEXO IV - Preencher'!L564</f>
        <v>26241025529293000120550010000257241713066537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882</v>
      </c>
    </row>
    <row r="556" spans="1:12" s="8" customFormat="1" ht="19.5" customHeight="1" x14ac:dyDescent="0.2">
      <c r="A556" s="3">
        <f>IFERROR(VLOOKUP(B556,'[1]DADOS (OCULTAR)'!$Q$3:$S$136,3,0),"")</f>
        <v>9039744002723</v>
      </c>
      <c r="B556" s="4" t="str">
        <f>'[1]TCE - ANEXO IV - Preencher'!C565</f>
        <v>HOSPITAL PELÓPIDAS SILVEIRA - CG Nº 017/2022</v>
      </c>
      <c r="C556" s="4" t="str">
        <f>'[1]TCE - ANEXO IV - Preencher'!E565</f>
        <v>3.14 - Alimentação Preparada</v>
      </c>
      <c r="D556" s="3" t="str">
        <f>'[1]TCE - ANEXO IV - Preencher'!F565</f>
        <v>25.529.293/0001-20</v>
      </c>
      <c r="E556" s="5" t="str">
        <f>'[1]TCE - ANEXO IV - Preencher'!G565</f>
        <v>TAYNA NASCIMENTO DE MELO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000025847</v>
      </c>
      <c r="I556" s="6" t="str">
        <f>IF('[1]TCE - ANEXO IV - Preencher'!K565="","",'[1]TCE - ANEXO IV - Preencher'!K565)</f>
        <v>30/10/2024</v>
      </c>
      <c r="J556" s="5" t="str">
        <f>'[1]TCE - ANEXO IV - Preencher'!L565</f>
        <v>26241025529293000120550010000258471260565324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839</v>
      </c>
    </row>
    <row r="557" spans="1:12" s="8" customFormat="1" ht="19.5" customHeight="1" x14ac:dyDescent="0.2">
      <c r="A557" s="3">
        <f>IFERROR(VLOOKUP(B557,'[1]DADOS (OCULTAR)'!$Q$3:$S$136,3,0),"")</f>
        <v>9039744002723</v>
      </c>
      <c r="B557" s="4" t="str">
        <f>'[1]TCE - ANEXO IV - Preencher'!C566</f>
        <v>HOSPITAL PELÓPIDAS SILVEIRA - CG Nº 017/2022</v>
      </c>
      <c r="C557" s="4" t="str">
        <f>'[1]TCE - ANEXO IV - Preencher'!E566</f>
        <v>3.14 - Alimentação Preparada</v>
      </c>
      <c r="D557" s="3" t="str">
        <f>'[1]TCE - ANEXO IV - Preencher'!F566</f>
        <v>30.743.270/0001-53</v>
      </c>
      <c r="E557" s="5" t="str">
        <f>'[1]TCE - ANEXO IV - Preencher'!G566</f>
        <v>TRIUNFO COMERC. DE ALIMENTOS PAPEIS E MAT. DE LIMP. EIRELI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000025618</v>
      </c>
      <c r="I557" s="6" t="str">
        <f>IF('[1]TCE - ANEXO IV - Preencher'!K566="","",'[1]TCE - ANEXO IV - Preencher'!K566)</f>
        <v>10/10/2024</v>
      </c>
      <c r="J557" s="5" t="str">
        <f>'[1]TCE - ANEXO IV - Preencher'!L566</f>
        <v>26241030743270000153550010000256181429194298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1587</v>
      </c>
    </row>
    <row r="558" spans="1:12" s="8" customFormat="1" ht="19.5" customHeight="1" x14ac:dyDescent="0.2">
      <c r="A558" s="3">
        <f>IFERROR(VLOOKUP(B558,'[1]DADOS (OCULTAR)'!$Q$3:$S$136,3,0),"")</f>
        <v>9039744002723</v>
      </c>
      <c r="B558" s="4" t="str">
        <f>'[1]TCE - ANEXO IV - Preencher'!C567</f>
        <v>HOSPITAL PELÓPIDAS SILVEIRA - CG Nº 017/2022</v>
      </c>
      <c r="C558" s="4" t="str">
        <f>'[1]TCE - ANEXO IV - Preencher'!E567</f>
        <v>3.14 - Alimentação Preparada</v>
      </c>
      <c r="D558" s="3" t="str">
        <f>'[1]TCE - ANEXO IV - Preencher'!F567</f>
        <v>30.743.270/0001-53</v>
      </c>
      <c r="E558" s="5" t="str">
        <f>'[1]TCE - ANEXO IV - Preencher'!G567</f>
        <v>TRIUNFO COMERC. DE ALIMENTOS PAPEIS E MAT. DE LIMP. EIRELI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000025503</v>
      </c>
      <c r="I558" s="6" t="str">
        <f>IF('[1]TCE - ANEXO IV - Preencher'!K567="","",'[1]TCE - ANEXO IV - Preencher'!K567)</f>
        <v>07/10/2024</v>
      </c>
      <c r="J558" s="5" t="str">
        <f>'[1]TCE - ANEXO IV - Preencher'!L567</f>
        <v>26241030743270000153550010000255031571818427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22251.439999999999</v>
      </c>
    </row>
    <row r="559" spans="1:12" s="8" customFormat="1" ht="19.5" customHeight="1" x14ac:dyDescent="0.2">
      <c r="A559" s="3">
        <f>IFERROR(VLOOKUP(B559,'[1]DADOS (OCULTAR)'!$Q$3:$S$136,3,0),"")</f>
        <v>9039744002723</v>
      </c>
      <c r="B559" s="4" t="str">
        <f>'[1]TCE - ANEXO IV - Preencher'!C568</f>
        <v>HOSPITAL PELÓPIDAS SILVEIRA - CG Nº 017/2022</v>
      </c>
      <c r="C559" s="4" t="str">
        <f>'[1]TCE - ANEXO IV - Preencher'!E568</f>
        <v>3.14 - Alimentação Preparada</v>
      </c>
      <c r="D559" s="3" t="str">
        <f>'[1]TCE - ANEXO IV - Preencher'!F568</f>
        <v>23.914.188/0001-89</v>
      </c>
      <c r="E559" s="5" t="str">
        <f>'[1]TCE - ANEXO IV - Preencher'!G568</f>
        <v>ALINE DE LUCCA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000001748</v>
      </c>
      <c r="I559" s="6" t="str">
        <f>IF('[1]TCE - ANEXO IV - Preencher'!K568="","",'[1]TCE - ANEXO IV - Preencher'!K568)</f>
        <v>11/10/2024</v>
      </c>
      <c r="J559" s="5" t="str">
        <f>'[1]TCE - ANEXO IV - Preencher'!L568</f>
        <v>26241023914188000189550010000017481000918970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4199.32</v>
      </c>
    </row>
    <row r="560" spans="1:12" s="8" customFormat="1" ht="19.5" customHeight="1" x14ac:dyDescent="0.2">
      <c r="A560" s="3">
        <f>IFERROR(VLOOKUP(B560,'[1]DADOS (OCULTAR)'!$Q$3:$S$136,3,0),"")</f>
        <v>9039744002723</v>
      </c>
      <c r="B560" s="4" t="str">
        <f>'[1]TCE - ANEXO IV - Preencher'!C569</f>
        <v>HOSPITAL PELÓPIDAS SILVEIRA - CG Nº 017/2022</v>
      </c>
      <c r="C560" s="4" t="str">
        <f>'[1]TCE - ANEXO IV - Preencher'!E569</f>
        <v>3.14 - Alimentação Preparada</v>
      </c>
      <c r="D560" s="3" t="str">
        <f>'[1]TCE - ANEXO IV - Preencher'!F569</f>
        <v>23.914.188/0001-89</v>
      </c>
      <c r="E560" s="5" t="str">
        <f>'[1]TCE - ANEXO IV - Preencher'!G569</f>
        <v>ALINE DE LUCCA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000001792</v>
      </c>
      <c r="I560" s="6" t="str">
        <f>IF('[1]TCE - ANEXO IV - Preencher'!K569="","",'[1]TCE - ANEXO IV - Preencher'!K569)</f>
        <v>25/10/2024</v>
      </c>
      <c r="J560" s="5" t="str">
        <f>'[1]TCE - ANEXO IV - Preencher'!L569</f>
        <v>26241023914188000189550010000017921000919339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1910</v>
      </c>
    </row>
    <row r="561" spans="1:12" s="8" customFormat="1" ht="19.5" customHeight="1" x14ac:dyDescent="0.2">
      <c r="A561" s="3">
        <f>IFERROR(VLOOKUP(B561,'[1]DADOS (OCULTAR)'!$Q$3:$S$136,3,0),"")</f>
        <v>9039744002723</v>
      </c>
      <c r="B561" s="4" t="str">
        <f>'[1]TCE - ANEXO IV - Preencher'!C570</f>
        <v>HOSPITAL PELÓPIDAS SILVEIRA - CG Nº 017/2022</v>
      </c>
      <c r="C561" s="4" t="str">
        <f>'[1]TCE - ANEXO IV - Preencher'!E570</f>
        <v>3.14 - Alimentação Preparada</v>
      </c>
      <c r="D561" s="3" t="str">
        <f>'[1]TCE - ANEXO IV - Preencher'!F570</f>
        <v>35.361.251/0001-86</v>
      </c>
      <c r="E561" s="5" t="str">
        <f>'[1]TCE - ANEXO IV - Preencher'!G570</f>
        <v>B D L COMERCIO DE ALIMENTOS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000002014</v>
      </c>
      <c r="I561" s="6" t="str">
        <f>IF('[1]TCE - ANEXO IV - Preencher'!K570="","",'[1]TCE - ANEXO IV - Preencher'!K570)</f>
        <v>30/10/2024</v>
      </c>
      <c r="J561" s="5" t="str">
        <f>'[1]TCE - ANEXO IV - Preencher'!L570</f>
        <v>26241035361251000186550010000020141062647156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4230</v>
      </c>
    </row>
    <row r="562" spans="1:12" s="8" customFormat="1" ht="19.5" customHeight="1" x14ac:dyDescent="0.2">
      <c r="A562" s="3">
        <f>IFERROR(VLOOKUP(B562,'[1]DADOS (OCULTAR)'!$Q$3:$S$136,3,0),"")</f>
        <v>9039744002723</v>
      </c>
      <c r="B562" s="4" t="str">
        <f>'[1]TCE - ANEXO IV - Preencher'!C571</f>
        <v>HOSPITAL PELÓPIDAS SILVEIRA - CG Nº 017/2022</v>
      </c>
      <c r="C562" s="4" t="str">
        <f>'[1]TCE - ANEXO IV - Preencher'!E571</f>
        <v>3.14 - Alimentação Preparada</v>
      </c>
      <c r="D562" s="3" t="str">
        <f>'[1]TCE - ANEXO IV - Preencher'!F571</f>
        <v>35.361.251/0001-86</v>
      </c>
      <c r="E562" s="5" t="str">
        <f>'[1]TCE - ANEXO IV - Preencher'!G571</f>
        <v>B D L COMERCIO DE ALIMENTOS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1836</v>
      </c>
      <c r="I562" s="6" t="str">
        <f>IF('[1]TCE - ANEXO IV - Preencher'!K571="","",'[1]TCE - ANEXO IV - Preencher'!K571)</f>
        <v>01/10/2024</v>
      </c>
      <c r="J562" s="5" t="str">
        <f>'[1]TCE - ANEXO IV - Preencher'!L571</f>
        <v>26241035361251000186550010000018361919054290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5370</v>
      </c>
    </row>
    <row r="563" spans="1:12" s="8" customFormat="1" ht="19.5" customHeight="1" x14ac:dyDescent="0.2">
      <c r="A563" s="3">
        <f>IFERROR(VLOOKUP(B563,'[1]DADOS (OCULTAR)'!$Q$3:$S$136,3,0),"")</f>
        <v>9039744002723</v>
      </c>
      <c r="B563" s="4" t="str">
        <f>'[1]TCE - ANEXO IV - Preencher'!C572</f>
        <v>HOSPITAL PELÓPIDAS SILVEIRA - CG Nº 017/2022</v>
      </c>
      <c r="C563" s="4" t="str">
        <f>'[1]TCE - ANEXO IV - Preencher'!E572</f>
        <v>3.14 - Alimentação Preparada</v>
      </c>
      <c r="D563" s="3" t="str">
        <f>'[1]TCE - ANEXO IV - Preencher'!F572</f>
        <v>35.361.251/0001-86</v>
      </c>
      <c r="E563" s="5" t="str">
        <f>'[1]TCE - ANEXO IV - Preencher'!G572</f>
        <v>B D L COMERCIO DE ALIMENTOS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1979</v>
      </c>
      <c r="I563" s="6" t="str">
        <f>IF('[1]TCE - ANEXO IV - Preencher'!K572="","",'[1]TCE - ANEXO IV - Preencher'!K572)</f>
        <v>23/10/2024</v>
      </c>
      <c r="J563" s="5" t="str">
        <f>'[1]TCE - ANEXO IV - Preencher'!L572</f>
        <v>26241035361251000186550010000019791434743592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350</v>
      </c>
    </row>
    <row r="564" spans="1:12" s="8" customFormat="1" ht="19.5" customHeight="1" x14ac:dyDescent="0.2">
      <c r="A564" s="3">
        <f>IFERROR(VLOOKUP(B564,'[1]DADOS (OCULTAR)'!$Q$3:$S$136,3,0),"")</f>
        <v>9039744002723</v>
      </c>
      <c r="B564" s="4" t="str">
        <f>'[1]TCE - ANEXO IV - Preencher'!C573</f>
        <v>HOSPITAL PELÓPIDAS SILVEIRA - CG Nº 017/2022</v>
      </c>
      <c r="C564" s="4" t="str">
        <f>'[1]TCE - ANEXO IV - Preencher'!E573</f>
        <v>3.14 - Alimentação Preparada</v>
      </c>
      <c r="D564" s="3" t="str">
        <f>'[1]TCE - ANEXO IV - Preencher'!F573</f>
        <v>22.006.201/0001-39</v>
      </c>
      <c r="E564" s="5" t="str">
        <f>'[1]TCE - ANEXO IV - Preencher'!G573</f>
        <v>FORTPEL COMERCIO DE DESCARTAVEIS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270304</v>
      </c>
      <c r="I564" s="6" t="str">
        <f>IF('[1]TCE - ANEXO IV - Preencher'!K573="","",'[1]TCE - ANEXO IV - Preencher'!K573)</f>
        <v>17/10/2024</v>
      </c>
      <c r="J564" s="5" t="str">
        <f>'[1]TCE - ANEXO IV - Preencher'!L573</f>
        <v>26241022006201000139550000002703041102703047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1400</v>
      </c>
    </row>
    <row r="565" spans="1:12" s="8" customFormat="1" ht="19.5" customHeight="1" x14ac:dyDescent="0.2">
      <c r="A565" s="3">
        <f>IFERROR(VLOOKUP(B565,'[1]DADOS (OCULTAR)'!$Q$3:$S$136,3,0),"")</f>
        <v>9039744002723</v>
      </c>
      <c r="B565" s="4" t="str">
        <f>'[1]TCE - ANEXO IV - Preencher'!C574</f>
        <v>HOSPITAL PELÓPIDAS SILVEIRA - CG Nº 017/2022</v>
      </c>
      <c r="C565" s="4" t="str">
        <f>'[1]TCE - ANEXO IV - Preencher'!E574</f>
        <v>3.14 - Alimentação Preparada</v>
      </c>
      <c r="D565" s="3" t="str">
        <f>'[1]TCE - ANEXO IV - Preencher'!F574</f>
        <v>22.006.201/0001-39</v>
      </c>
      <c r="E565" s="5" t="str">
        <f>'[1]TCE - ANEXO IV - Preencher'!G574</f>
        <v>FORTPEL COMERCIO DE DESCARTAVEIS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271413</v>
      </c>
      <c r="I565" s="6" t="str">
        <f>IF('[1]TCE - ANEXO IV - Preencher'!K574="","",'[1]TCE - ANEXO IV - Preencher'!K574)</f>
        <v>23/10/2024</v>
      </c>
      <c r="J565" s="5" t="str">
        <f>'[1]TCE - ANEXO IV - Preencher'!L574</f>
        <v>26241022006201000139550000002714131102714137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961.5</v>
      </c>
    </row>
    <row r="566" spans="1:12" s="8" customFormat="1" ht="19.5" customHeight="1" x14ac:dyDescent="0.2">
      <c r="A566" s="3">
        <f>IFERROR(VLOOKUP(B566,'[1]DADOS (OCULTAR)'!$Q$3:$S$136,3,0),"")</f>
        <v>9039744002723</v>
      </c>
      <c r="B566" s="4" t="str">
        <f>'[1]TCE - ANEXO IV - Preencher'!C575</f>
        <v>HOSPITAL PELÓPIDAS SILVEIRA - CG Nº 017/2022</v>
      </c>
      <c r="C566" s="4" t="str">
        <f>'[1]TCE - ANEXO IV - Preencher'!E575</f>
        <v>3.14 - Alimentação Preparada</v>
      </c>
      <c r="D566" s="3" t="str">
        <f>'[1]TCE - ANEXO IV - Preencher'!F575</f>
        <v>41.200.526/0001-00</v>
      </c>
      <c r="E566" s="5" t="str">
        <f>'[1]TCE - ANEXO IV - Preencher'!G575</f>
        <v>LEAL DISTRIB MAT DE LIMPEZA ESCRITORIO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000005792</v>
      </c>
      <c r="I566" s="6" t="str">
        <f>IF('[1]TCE - ANEXO IV - Preencher'!K575="","",'[1]TCE - ANEXO IV - Preencher'!K575)</f>
        <v>10/10/2024</v>
      </c>
      <c r="J566" s="5" t="str">
        <f>'[1]TCE - ANEXO IV - Preencher'!L575</f>
        <v>26241041200526000100550010000057921613273151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456</v>
      </c>
    </row>
    <row r="567" spans="1:12" s="8" customFormat="1" ht="19.5" customHeight="1" x14ac:dyDescent="0.2">
      <c r="A567" s="3">
        <f>IFERROR(VLOOKUP(B567,'[1]DADOS (OCULTAR)'!$Q$3:$S$136,3,0),"")</f>
        <v>9039744002723</v>
      </c>
      <c r="B567" s="4" t="str">
        <f>'[1]TCE - ANEXO IV - Preencher'!C576</f>
        <v>HOSPITAL PELÓPIDAS SILVEIRA - CG Nº 017/2022</v>
      </c>
      <c r="C567" s="4" t="str">
        <f>'[1]TCE - ANEXO IV - Preencher'!E576</f>
        <v>3.14 - Alimentação Preparada</v>
      </c>
      <c r="D567" s="3" t="str">
        <f>'[1]TCE - ANEXO IV - Preencher'!F576</f>
        <v>11.840.014/0001-30</v>
      </c>
      <c r="E567" s="5" t="str">
        <f>'[1]TCE - ANEXO IV - Preencher'!G576</f>
        <v>MACROPAC PROTECAO E EMBALAGEM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496075</v>
      </c>
      <c r="I567" s="6" t="str">
        <f>IF('[1]TCE - ANEXO IV - Preencher'!K576="","",'[1]TCE - ANEXO IV - Preencher'!K576)</f>
        <v>16/10/2024</v>
      </c>
      <c r="J567" s="5" t="str">
        <f>'[1]TCE - ANEXO IV - Preencher'!L576</f>
        <v>26241011840014000130550010004960751049105868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4494</v>
      </c>
    </row>
    <row r="568" spans="1:12" s="8" customFormat="1" ht="19.5" customHeight="1" x14ac:dyDescent="0.2">
      <c r="A568" s="3">
        <f>IFERROR(VLOOKUP(B568,'[1]DADOS (OCULTAR)'!$Q$3:$S$136,3,0),"")</f>
        <v>9039744002723</v>
      </c>
      <c r="B568" s="4" t="str">
        <f>'[1]TCE - ANEXO IV - Preencher'!C577</f>
        <v>HOSPITAL PELÓPIDAS SILVEIRA - CG Nº 017/2022</v>
      </c>
      <c r="C568" s="4" t="str">
        <f>'[1]TCE - ANEXO IV - Preencher'!E577</f>
        <v>3.14 - Alimentação Preparada</v>
      </c>
      <c r="D568" s="3" t="str">
        <f>'[1]TCE - ANEXO IV - Preencher'!F577</f>
        <v>04.004.741/0001-00</v>
      </c>
      <c r="E568" s="5" t="str">
        <f>'[1]TCE - ANEXO IV - Preencher'!G577</f>
        <v>NORLUX LTDA-ME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011761</v>
      </c>
      <c r="I568" s="6" t="str">
        <f>IF('[1]TCE - ANEXO IV - Preencher'!K577="","",'[1]TCE - ANEXO IV - Preencher'!K577)</f>
        <v>24/10/2024</v>
      </c>
      <c r="J568" s="5" t="str">
        <f>'[1]TCE - ANEXO IV - Preencher'!L577</f>
        <v>26241004004741000100550000000117611470106224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2164.8000000000002</v>
      </c>
    </row>
    <row r="569" spans="1:12" s="8" customFormat="1" ht="19.5" customHeight="1" x14ac:dyDescent="0.2">
      <c r="A569" s="3">
        <f>IFERROR(VLOOKUP(B569,'[1]DADOS (OCULTAR)'!$Q$3:$S$136,3,0),"")</f>
        <v>9039744002723</v>
      </c>
      <c r="B569" s="4" t="str">
        <f>'[1]TCE - ANEXO IV - Preencher'!C578</f>
        <v>HOSPITAL PELÓPIDAS SILVEIRA - CG Nº 017/2022</v>
      </c>
      <c r="C569" s="4" t="str">
        <f>'[1]TCE - ANEXO IV - Preencher'!E578</f>
        <v>3.14 - Alimentação Preparada</v>
      </c>
      <c r="D569" s="3" t="str">
        <f>'[1]TCE - ANEXO IV - Preencher'!F578</f>
        <v>24.560.896/0001-21</v>
      </c>
      <c r="E569" s="5" t="str">
        <f>'[1]TCE - ANEXO IV - Preencher'!G578</f>
        <v>ROBERTA M OLIVEIRA DE LIRA COMERCIO E SERVICOS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000001696</v>
      </c>
      <c r="I569" s="6" t="str">
        <f>IF('[1]TCE - ANEXO IV - Preencher'!K578="","",'[1]TCE - ANEXO IV - Preencher'!K578)</f>
        <v>10/10/2024</v>
      </c>
      <c r="J569" s="5" t="str">
        <f>'[1]TCE - ANEXO IV - Preencher'!L578</f>
        <v>26241024560896000121550010000016961638545692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78</v>
      </c>
    </row>
    <row r="570" spans="1:12" s="8" customFormat="1" ht="19.5" customHeight="1" x14ac:dyDescent="0.2">
      <c r="A570" s="3">
        <f>IFERROR(VLOOKUP(B570,'[1]DADOS (OCULTAR)'!$Q$3:$S$136,3,0),"")</f>
        <v>9039744002723</v>
      </c>
      <c r="B570" s="4" t="str">
        <f>'[1]TCE - ANEXO IV - Preencher'!C579</f>
        <v>HOSPITAL PELÓPIDAS SILVEIRA - CG Nº 017/2022</v>
      </c>
      <c r="C570" s="4" t="str">
        <f>'[1]TCE - ANEXO IV - Preencher'!E579</f>
        <v>3.6 - Material de Expediente</v>
      </c>
      <c r="D570" s="3" t="str">
        <f>'[1]TCE - ANEXO IV - Preencher'!F579</f>
        <v>35.361.251/0001-86</v>
      </c>
      <c r="E570" s="5" t="str">
        <f>'[1]TCE - ANEXO IV - Preencher'!G579</f>
        <v>B D L COMERCIO DE ALIMENTOS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1839</v>
      </c>
      <c r="I570" s="6" t="str">
        <f>IF('[1]TCE - ANEXO IV - Preencher'!K579="","",'[1]TCE - ANEXO IV - Preencher'!K579)</f>
        <v>01/10/2024</v>
      </c>
      <c r="J570" s="5" t="str">
        <f>'[1]TCE - ANEXO IV - Preencher'!L579</f>
        <v>26241035361251000186550010000018391707668920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210.2</v>
      </c>
    </row>
    <row r="571" spans="1:12" s="8" customFormat="1" ht="19.5" customHeight="1" x14ac:dyDescent="0.2">
      <c r="A571" s="3">
        <f>IFERROR(VLOOKUP(B571,'[1]DADOS (OCULTAR)'!$Q$3:$S$136,3,0),"")</f>
        <v>9039744002723</v>
      </c>
      <c r="B571" s="4" t="str">
        <f>'[1]TCE - ANEXO IV - Preencher'!C580</f>
        <v>HOSPITAL PELÓPIDAS SILVEIRA - CG Nº 017/2022</v>
      </c>
      <c r="C571" s="4" t="str">
        <f>'[1]TCE - ANEXO IV - Preencher'!E580</f>
        <v>3.6 - Material de Expediente</v>
      </c>
      <c r="D571" s="3" t="str">
        <f>'[1]TCE - ANEXO IV - Preencher'!F580</f>
        <v>35.361.251/0001-86</v>
      </c>
      <c r="E571" s="5" t="str">
        <f>'[1]TCE - ANEXO IV - Preencher'!G580</f>
        <v>B D L COMERCIO DE ALIMENTOS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1919</v>
      </c>
      <c r="I571" s="6" t="str">
        <f>IF('[1]TCE - ANEXO IV - Preencher'!K580="","",'[1]TCE - ANEXO IV - Preencher'!K580)</f>
        <v>14/10/2024</v>
      </c>
      <c r="J571" s="5" t="str">
        <f>'[1]TCE - ANEXO IV - Preencher'!L580</f>
        <v>26241035361251000186550010000019191383857881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959.6</v>
      </c>
    </row>
    <row r="572" spans="1:12" s="8" customFormat="1" ht="19.5" customHeight="1" x14ac:dyDescent="0.2">
      <c r="A572" s="3">
        <f>IFERROR(VLOOKUP(B572,'[1]DADOS (OCULTAR)'!$Q$3:$S$136,3,0),"")</f>
        <v>9039744002723</v>
      </c>
      <c r="B572" s="4" t="str">
        <f>'[1]TCE - ANEXO IV - Preencher'!C581</f>
        <v>HOSPITAL PELÓPIDAS SILVEIRA - CG Nº 017/2022</v>
      </c>
      <c r="C572" s="4" t="str">
        <f>'[1]TCE - ANEXO IV - Preencher'!E581</f>
        <v>3.6 - Material de Expediente</v>
      </c>
      <c r="D572" s="3" t="str">
        <f>'[1]TCE - ANEXO IV - Preencher'!F581</f>
        <v>24.073.694/0001-55</v>
      </c>
      <c r="E572" s="5" t="str">
        <f>'[1]TCE - ANEXO IV - Preencher'!G581</f>
        <v>CIL COMERCIO DE INFORMATICA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000140914</v>
      </c>
      <c r="I572" s="6" t="str">
        <f>IF('[1]TCE - ANEXO IV - Preencher'!K581="","",'[1]TCE - ANEXO IV - Preencher'!K581)</f>
        <v>25/10/2024</v>
      </c>
      <c r="J572" s="5" t="str">
        <f>'[1]TCE - ANEXO IV - Preencher'!L581</f>
        <v>26241024073694000155550020001409141000357430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10975</v>
      </c>
    </row>
    <row r="573" spans="1:12" s="8" customFormat="1" ht="19.5" customHeight="1" x14ac:dyDescent="0.2">
      <c r="A573" s="3">
        <f>IFERROR(VLOOKUP(B573,'[1]DADOS (OCULTAR)'!$Q$3:$S$136,3,0),"")</f>
        <v>9039744002723</v>
      </c>
      <c r="B573" s="4" t="str">
        <f>'[1]TCE - ANEXO IV - Preencher'!C582</f>
        <v>HOSPITAL PELÓPIDAS SILVEIRA - CG Nº 017/2022</v>
      </c>
      <c r="C573" s="4" t="str">
        <f>'[1]TCE - ANEXO IV - Preencher'!E582</f>
        <v>3.6 - Material de Expediente</v>
      </c>
      <c r="D573" s="3" t="str">
        <f>'[1]TCE - ANEXO IV - Preencher'!F582</f>
        <v>27.729.308/0001-29</v>
      </c>
      <c r="E573" s="5" t="str">
        <f>'[1]TCE - ANEXO IV - Preencher'!G582</f>
        <v>COMAPE - COMERCIO DE ALIMENTOS DE PERNAMBUCO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843</v>
      </c>
      <c r="I573" s="6" t="str">
        <f>IF('[1]TCE - ANEXO IV - Preencher'!K582="","",'[1]TCE - ANEXO IV - Preencher'!K582)</f>
        <v>23/10/2024</v>
      </c>
      <c r="J573" s="5" t="str">
        <f>'[1]TCE - ANEXO IV - Preencher'!L582</f>
        <v>26241027729308000129550020000008431000011194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2220</v>
      </c>
    </row>
    <row r="574" spans="1:12" s="8" customFormat="1" ht="19.5" customHeight="1" x14ac:dyDescent="0.2">
      <c r="A574" s="3">
        <f>IFERROR(VLOOKUP(B574,'[1]DADOS (OCULTAR)'!$Q$3:$S$136,3,0),"")</f>
        <v>9039744002723</v>
      </c>
      <c r="B574" s="4" t="str">
        <f>'[1]TCE - ANEXO IV - Preencher'!C583</f>
        <v>HOSPITAL PELÓPIDAS SILVEIRA - CG Nº 017/2022</v>
      </c>
      <c r="C574" s="4" t="str">
        <f>'[1]TCE - ANEXO IV - Preencher'!E583</f>
        <v>3.6 - Material de Expediente</v>
      </c>
      <c r="D574" s="3" t="str">
        <f>'[1]TCE - ANEXO IV - Preencher'!F583</f>
        <v>05.265.737/0001-50</v>
      </c>
      <c r="E574" s="5" t="str">
        <f>'[1]TCE - ANEXO IV - Preencher'!G583</f>
        <v>COMERCIAL PONTO CERTO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000095210</v>
      </c>
      <c r="I574" s="6" t="str">
        <f>IF('[1]TCE - ANEXO IV - Preencher'!K583="","",'[1]TCE - ANEXO IV - Preencher'!K583)</f>
        <v>11/09/2024</v>
      </c>
      <c r="J574" s="5" t="str">
        <f>'[1]TCE - ANEXO IV - Preencher'!L583</f>
        <v>26240905265737000150650030000952101009571830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36.93</v>
      </c>
    </row>
    <row r="575" spans="1:12" s="8" customFormat="1" ht="19.5" customHeight="1" x14ac:dyDescent="0.2">
      <c r="A575" s="3">
        <f>IFERROR(VLOOKUP(B575,'[1]DADOS (OCULTAR)'!$Q$3:$S$136,3,0),"")</f>
        <v>9039744002723</v>
      </c>
      <c r="B575" s="4" t="str">
        <f>'[1]TCE - ANEXO IV - Preencher'!C584</f>
        <v>HOSPITAL PELÓPIDAS SILVEIRA - CG Nº 017/2022</v>
      </c>
      <c r="C575" s="4" t="str">
        <f>'[1]TCE - ANEXO IV - Preencher'!E584</f>
        <v>3.6 - Material de Expediente</v>
      </c>
      <c r="D575" s="3" t="str">
        <f>'[1]TCE - ANEXO IV - Preencher'!F584</f>
        <v>05.265.737/0001-50</v>
      </c>
      <c r="E575" s="5" t="str">
        <f>'[1]TCE - ANEXO IV - Preencher'!G584</f>
        <v>COMERCIAL PONTO CERTO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000126610</v>
      </c>
      <c r="I575" s="6" t="str">
        <f>IF('[1]TCE - ANEXO IV - Preencher'!K584="","",'[1]TCE - ANEXO IV - Preencher'!K584)</f>
        <v>11/09/2024</v>
      </c>
      <c r="J575" s="5" t="str">
        <f>'[1]TCE - ANEXO IV - Preencher'!L584</f>
        <v>26240905265737000150650010001255101005801360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17</v>
      </c>
    </row>
    <row r="576" spans="1:12" s="8" customFormat="1" ht="19.5" customHeight="1" x14ac:dyDescent="0.2">
      <c r="A576" s="3">
        <f>IFERROR(VLOOKUP(B576,'[1]DADOS (OCULTAR)'!$Q$3:$S$136,3,0),"")</f>
        <v>9039744002723</v>
      </c>
      <c r="B576" s="4" t="str">
        <f>'[1]TCE - ANEXO IV - Preencher'!C585</f>
        <v>HOSPITAL PELÓPIDAS SILVEIRA - CG Nº 017/2022</v>
      </c>
      <c r="C576" s="4" t="str">
        <f>'[1]TCE - ANEXO IV - Preencher'!E585</f>
        <v>3.6 - Material de Expediente</v>
      </c>
      <c r="D576" s="3" t="str">
        <f>'[1]TCE - ANEXO IV - Preencher'!F585</f>
        <v>09.626.224/0001-88</v>
      </c>
      <c r="E576" s="5" t="str">
        <f>'[1]TCE - ANEXO IV - Preencher'!G585</f>
        <v>D J PLASTICOS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8429</v>
      </c>
      <c r="I576" s="6" t="str">
        <f>IF('[1]TCE - ANEXO IV - Preencher'!K585="","",'[1]TCE - ANEXO IV - Preencher'!K585)</f>
        <v>25/10/2024</v>
      </c>
      <c r="J576" s="5" t="str">
        <f>'[1]TCE - ANEXO IV - Preencher'!L585</f>
        <v>35241009626224000188550010000084291824132145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1074</v>
      </c>
    </row>
    <row r="577" spans="1:12" s="8" customFormat="1" ht="19.5" customHeight="1" x14ac:dyDescent="0.2">
      <c r="A577" s="3">
        <f>IFERROR(VLOOKUP(B577,'[1]DADOS (OCULTAR)'!$Q$3:$S$136,3,0),"")</f>
        <v>9039744002723</v>
      </c>
      <c r="B577" s="4" t="str">
        <f>'[1]TCE - ANEXO IV - Preencher'!C586</f>
        <v>HOSPITAL PELÓPIDAS SILVEIRA - CG Nº 017/2022</v>
      </c>
      <c r="C577" s="4" t="str">
        <f>'[1]TCE - ANEXO IV - Preencher'!E586</f>
        <v>3.6 - Material de Expediente</v>
      </c>
      <c r="D577" s="3" t="str">
        <f>'[1]TCE - ANEXO IV - Preencher'!F586</f>
        <v>22.006.201/0001-39</v>
      </c>
      <c r="E577" s="5" t="str">
        <f>'[1]TCE - ANEXO IV - Preencher'!G586</f>
        <v>FORTPEL COMERCIO DE DESCARTAVEIS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268847</v>
      </c>
      <c r="I577" s="6" t="str">
        <f>IF('[1]TCE - ANEXO IV - Preencher'!K586="","",'[1]TCE - ANEXO IV - Preencher'!K586)</f>
        <v>08/10/2024</v>
      </c>
      <c r="J577" s="5" t="str">
        <f>'[1]TCE - ANEXO IV - Preencher'!L586</f>
        <v>26241022006201000139550000002688471102688479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1129.95</v>
      </c>
    </row>
    <row r="578" spans="1:12" s="8" customFormat="1" ht="19.5" customHeight="1" x14ac:dyDescent="0.2">
      <c r="A578" s="3">
        <f>IFERROR(VLOOKUP(B578,'[1]DADOS (OCULTAR)'!$Q$3:$S$136,3,0),"")</f>
        <v>9039744002723</v>
      </c>
      <c r="B578" s="4" t="str">
        <f>'[1]TCE - ANEXO IV - Preencher'!C587</f>
        <v>HOSPITAL PELÓPIDAS SILVEIRA - CG Nº 017/2022</v>
      </c>
      <c r="C578" s="4" t="str">
        <f>'[1]TCE - ANEXO IV - Preencher'!E587</f>
        <v>3.6 - Material de Expediente</v>
      </c>
      <c r="D578" s="3" t="str">
        <f>'[1]TCE - ANEXO IV - Preencher'!F587</f>
        <v>24.348.443/0001-36</v>
      </c>
      <c r="E578" s="5" t="str">
        <f>'[1]TCE - ANEXO IV - Preencher'!G587</f>
        <v>FRANCRIS LIVARIA E PAPELARIA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000020622</v>
      </c>
      <c r="I578" s="6" t="str">
        <f>IF('[1]TCE - ANEXO IV - Preencher'!K587="","",'[1]TCE - ANEXO IV - Preencher'!K587)</f>
        <v>01/10/2024</v>
      </c>
      <c r="J578" s="5" t="str">
        <f>'[1]TCE - ANEXO IV - Preencher'!L587</f>
        <v>26241024348443000136550010000206221914716525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2771.1</v>
      </c>
    </row>
    <row r="579" spans="1:12" s="8" customFormat="1" ht="19.5" customHeight="1" x14ac:dyDescent="0.2">
      <c r="A579" s="3">
        <f>IFERROR(VLOOKUP(B579,'[1]DADOS (OCULTAR)'!$Q$3:$S$136,3,0),"")</f>
        <v>9039744002723</v>
      </c>
      <c r="B579" s="4" t="str">
        <f>'[1]TCE - ANEXO IV - Preencher'!C588</f>
        <v>HOSPITAL PELÓPIDAS SILVEIRA - CG Nº 017/2022</v>
      </c>
      <c r="C579" s="4" t="str">
        <f>'[1]TCE - ANEXO IV - Preencher'!E588</f>
        <v>3.6 - Material de Expediente</v>
      </c>
      <c r="D579" s="3" t="str">
        <f>'[1]TCE - ANEXO IV - Preencher'!F588</f>
        <v>24.348.443/0001-36</v>
      </c>
      <c r="E579" s="5" t="str">
        <f>'[1]TCE - ANEXO IV - Preencher'!G588</f>
        <v>FRANCRIS LIVARIA E PAPELARIA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000020743</v>
      </c>
      <c r="I579" s="6" t="str">
        <f>IF('[1]TCE - ANEXO IV - Preencher'!K588="","",'[1]TCE - ANEXO IV - Preencher'!K588)</f>
        <v>16/10/2024</v>
      </c>
      <c r="J579" s="5" t="str">
        <f>'[1]TCE - ANEXO IV - Preencher'!L588</f>
        <v>26241024348443000136550010000207431256462648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500.4</v>
      </c>
    </row>
    <row r="580" spans="1:12" s="8" customFormat="1" ht="19.5" customHeight="1" x14ac:dyDescent="0.2">
      <c r="A580" s="3">
        <f>IFERROR(VLOOKUP(B580,'[1]DADOS (OCULTAR)'!$Q$3:$S$136,3,0),"")</f>
        <v>9039744002723</v>
      </c>
      <c r="B580" s="4" t="str">
        <f>'[1]TCE - ANEXO IV - Preencher'!C589</f>
        <v>HOSPITAL PELÓPIDAS SILVEIRA - CG Nº 017/2022</v>
      </c>
      <c r="C580" s="4" t="str">
        <f>'[1]TCE - ANEXO IV - Preencher'!E589</f>
        <v>3.6 - Material de Expediente</v>
      </c>
      <c r="D580" s="3" t="str">
        <f>'[1]TCE - ANEXO IV - Preencher'!F589</f>
        <v>24.348.443/0001-36</v>
      </c>
      <c r="E580" s="5" t="str">
        <f>'[1]TCE - ANEXO IV - Preencher'!G589</f>
        <v>FRANCRIS LIVARIA E PAPELARIA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000020799</v>
      </c>
      <c r="I580" s="6" t="str">
        <f>IF('[1]TCE - ANEXO IV - Preencher'!K589="","",'[1]TCE - ANEXO IV - Preencher'!K589)</f>
        <v>23/10/2024</v>
      </c>
      <c r="J580" s="5" t="str">
        <f>'[1]TCE - ANEXO IV - Preencher'!L589</f>
        <v>26241024348443000136550010000207991760277528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2429.7399999999998</v>
      </c>
    </row>
    <row r="581" spans="1:12" s="8" customFormat="1" ht="19.5" customHeight="1" x14ac:dyDescent="0.2">
      <c r="A581" s="3">
        <f>IFERROR(VLOOKUP(B581,'[1]DADOS (OCULTAR)'!$Q$3:$S$136,3,0),"")</f>
        <v>9039744002723</v>
      </c>
      <c r="B581" s="4" t="str">
        <f>'[1]TCE - ANEXO IV - Preencher'!C590</f>
        <v>HOSPITAL PELÓPIDAS SILVEIRA - CG Nº 017/2022</v>
      </c>
      <c r="C581" s="4" t="str">
        <f>'[1]TCE - ANEXO IV - Preencher'!E590</f>
        <v>3.6 - Material de Expediente</v>
      </c>
      <c r="D581" s="3" t="str">
        <f>'[1]TCE - ANEXO IV - Preencher'!F590</f>
        <v>34.122.154/0001-78</v>
      </c>
      <c r="E581" s="5" t="str">
        <f>'[1]TCE - ANEXO IV - Preencher'!G590</f>
        <v>JOSE LEONARDO DE CARVALHO SILVA 04424915492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199</v>
      </c>
      <c r="I581" s="6" t="str">
        <f>IF('[1]TCE - ANEXO IV - Preencher'!K590="","",'[1]TCE - ANEXO IV - Preencher'!K590)</f>
        <v>25/09/2024</v>
      </c>
      <c r="J581" s="5" t="str">
        <f>'[1]TCE - ANEXO IV - Preencher'!L590</f>
        <v>26107072234122154000178000000000019924093291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420</v>
      </c>
    </row>
    <row r="582" spans="1:12" s="8" customFormat="1" ht="19.5" customHeight="1" x14ac:dyDescent="0.2">
      <c r="A582" s="3">
        <f>IFERROR(VLOOKUP(B582,'[1]DADOS (OCULTAR)'!$Q$3:$S$136,3,0),"")</f>
        <v>9039744002723</v>
      </c>
      <c r="B582" s="4" t="str">
        <f>'[1]TCE - ANEXO IV - Preencher'!C591</f>
        <v>HOSPITAL PELÓPIDAS SILVEIRA - CG Nº 017/2022</v>
      </c>
      <c r="C582" s="4" t="str">
        <f>'[1]TCE - ANEXO IV - Preencher'!E591</f>
        <v>3.6 - Material de Expediente</v>
      </c>
      <c r="D582" s="3" t="str">
        <f>'[1]TCE - ANEXO IV - Preencher'!F591</f>
        <v>29.447.408/0001-98</v>
      </c>
      <c r="E582" s="5" t="str">
        <f>'[1]TCE - ANEXO IV - Preencher'!G591</f>
        <v>L F DOS SANTOS GRAFICA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000002612</v>
      </c>
      <c r="I582" s="6" t="str">
        <f>IF('[1]TCE - ANEXO IV - Preencher'!K591="","",'[1]TCE - ANEXO IV - Preencher'!K591)</f>
        <v>15/10/2024</v>
      </c>
      <c r="J582" s="5" t="str">
        <f>'[1]TCE - ANEXO IV - Preencher'!L591</f>
        <v>26241029447408000198550010000026121291924151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5465</v>
      </c>
    </row>
    <row r="583" spans="1:12" s="8" customFormat="1" ht="19.5" customHeight="1" x14ac:dyDescent="0.2">
      <c r="A583" s="3">
        <f>IFERROR(VLOOKUP(B583,'[1]DADOS (OCULTAR)'!$Q$3:$S$136,3,0),"")</f>
        <v>9039744002723</v>
      </c>
      <c r="B583" s="4" t="str">
        <f>'[1]TCE - ANEXO IV - Preencher'!C592</f>
        <v>HOSPITAL PELÓPIDAS SILVEIRA - CG Nº 017/2022</v>
      </c>
      <c r="C583" s="4" t="str">
        <f>'[1]TCE - ANEXO IV - Preencher'!E592</f>
        <v>3.6 - Material de Expediente</v>
      </c>
      <c r="D583" s="3" t="str">
        <f>'[1]TCE - ANEXO IV - Preencher'!F592</f>
        <v>29.447.408/0001-98</v>
      </c>
      <c r="E583" s="5" t="str">
        <f>'[1]TCE - ANEXO IV - Preencher'!G592</f>
        <v>L F DOS SANTOS GRAFICA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000002630</v>
      </c>
      <c r="I583" s="6" t="str">
        <f>IF('[1]TCE - ANEXO IV - Preencher'!K592="","",'[1]TCE - ANEXO IV - Preencher'!K592)</f>
        <v>29/10/2024</v>
      </c>
      <c r="J583" s="5" t="str">
        <f>'[1]TCE - ANEXO IV - Preencher'!L592</f>
        <v>26241029447408000198550010000026301817277473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5535</v>
      </c>
    </row>
    <row r="584" spans="1:12" s="8" customFormat="1" ht="19.5" customHeight="1" x14ac:dyDescent="0.2">
      <c r="A584" s="3">
        <f>IFERROR(VLOOKUP(B584,'[1]DADOS (OCULTAR)'!$Q$3:$S$136,3,0),"")</f>
        <v>9039744002723</v>
      </c>
      <c r="B584" s="4" t="str">
        <f>'[1]TCE - ANEXO IV - Preencher'!C593</f>
        <v>HOSPITAL PELÓPIDAS SILVEIRA - CG Nº 017/2022</v>
      </c>
      <c r="C584" s="4" t="str">
        <f>'[1]TCE - ANEXO IV - Preencher'!E593</f>
        <v>3.6 - Material de Expediente</v>
      </c>
      <c r="D584" s="3" t="str">
        <f>'[1]TCE - ANEXO IV - Preencher'!F593</f>
        <v>29.447.408/0001-98</v>
      </c>
      <c r="E584" s="5" t="str">
        <f>'[1]TCE - ANEXO IV - Preencher'!G593</f>
        <v>L F DOS SANTOS GRAFICA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000002633</v>
      </c>
      <c r="I584" s="6" t="str">
        <f>IF('[1]TCE - ANEXO IV - Preencher'!K593="","",'[1]TCE - ANEXO IV - Preencher'!K593)</f>
        <v>30/10/2024</v>
      </c>
      <c r="J584" s="5" t="str">
        <f>'[1]TCE - ANEXO IV - Preencher'!L593</f>
        <v>26241029447408000198550010000026331675774644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2256</v>
      </c>
    </row>
    <row r="585" spans="1:12" s="8" customFormat="1" ht="19.5" customHeight="1" x14ac:dyDescent="0.2">
      <c r="A585" s="3">
        <f>IFERROR(VLOOKUP(B585,'[1]DADOS (OCULTAR)'!$Q$3:$S$136,3,0),"")</f>
        <v>9039744002723</v>
      </c>
      <c r="B585" s="4" t="str">
        <f>'[1]TCE - ANEXO IV - Preencher'!C594</f>
        <v>HOSPITAL PELÓPIDAS SILVEIRA - CG Nº 017/2022</v>
      </c>
      <c r="C585" s="4" t="str">
        <f>'[1]TCE - ANEXO IV - Preencher'!E594</f>
        <v>3.6 - Material de Expediente</v>
      </c>
      <c r="D585" s="3" t="str">
        <f>'[1]TCE - ANEXO IV - Preencher'!F594</f>
        <v>19.075.573/0001-02</v>
      </c>
      <c r="E585" s="5" t="str">
        <f>'[1]TCE - ANEXO IV - Preencher'!G594</f>
        <v>LAERTHY OLIVEIRA DO NASCIMENTO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96</v>
      </c>
      <c r="I585" s="6" t="str">
        <f>IF('[1]TCE - ANEXO IV - Preencher'!K594="","",'[1]TCE - ANEXO IV - Preencher'!K594)</f>
        <v>03/10/2024</v>
      </c>
      <c r="J585" s="5" t="str">
        <f>'[1]TCE - ANEXO IV - Preencher'!L594</f>
        <v>26116062219075573000102000000000009624 105783517488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1349</v>
      </c>
    </row>
    <row r="586" spans="1:12" s="8" customFormat="1" ht="19.5" customHeight="1" x14ac:dyDescent="0.2">
      <c r="A586" s="3">
        <f>IFERROR(VLOOKUP(B586,'[1]DADOS (OCULTAR)'!$Q$3:$S$136,3,0),"")</f>
        <v>9039744002723</v>
      </c>
      <c r="B586" s="4" t="str">
        <f>'[1]TCE - ANEXO IV - Preencher'!C595</f>
        <v>HOSPITAL PELÓPIDAS SILVEIRA - CG Nº 017/2022</v>
      </c>
      <c r="C586" s="4" t="str">
        <f>'[1]TCE - ANEXO IV - Preencher'!E595</f>
        <v>3.6 - Material de Expediente</v>
      </c>
      <c r="D586" s="3" t="str">
        <f>'[1]TCE - ANEXO IV - Preencher'!F595</f>
        <v>41.200.526/0001-00</v>
      </c>
      <c r="E586" s="5" t="str">
        <f>'[1]TCE - ANEXO IV - Preencher'!G595</f>
        <v>LEAL DISTRIB MAT DE LIMPEZA ESCRITORIO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000005788</v>
      </c>
      <c r="I586" s="6" t="str">
        <f>IF('[1]TCE - ANEXO IV - Preencher'!K595="","",'[1]TCE - ANEXO IV - Preencher'!K595)</f>
        <v>09/10/2024</v>
      </c>
      <c r="J586" s="5" t="str">
        <f>'[1]TCE - ANEXO IV - Preencher'!L595</f>
        <v>26241041200526000100550010000057881995078881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387</v>
      </c>
    </row>
    <row r="587" spans="1:12" s="8" customFormat="1" ht="19.5" customHeight="1" x14ac:dyDescent="0.2">
      <c r="A587" s="3">
        <f>IFERROR(VLOOKUP(B587,'[1]DADOS (OCULTAR)'!$Q$3:$S$136,3,0),"")</f>
        <v>9039744002723</v>
      </c>
      <c r="B587" s="4" t="str">
        <f>'[1]TCE - ANEXO IV - Preencher'!C596</f>
        <v>HOSPITAL PELÓPIDAS SILVEIRA - CG Nº 017/2022</v>
      </c>
      <c r="C587" s="4" t="str">
        <f>'[1]TCE - ANEXO IV - Preencher'!E596</f>
        <v>3.6 - Material de Expediente</v>
      </c>
      <c r="D587" s="3" t="str">
        <f>'[1]TCE - ANEXO IV - Preencher'!F596</f>
        <v>15.610.582/0001-03</v>
      </c>
      <c r="E587" s="5" t="str">
        <f>'[1]TCE - ANEXO IV - Preencher'!G596</f>
        <v>M DE F M FRAGOSO ETIQUETAS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000001026</v>
      </c>
      <c r="I587" s="6" t="str">
        <f>IF('[1]TCE - ANEXO IV - Preencher'!K596="","",'[1]TCE - ANEXO IV - Preencher'!K596)</f>
        <v>09/10/2024</v>
      </c>
      <c r="J587" s="5" t="str">
        <f>'[1]TCE - ANEXO IV - Preencher'!L596</f>
        <v>26241015610582000103550010000010261991634207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1587</v>
      </c>
    </row>
    <row r="588" spans="1:12" s="8" customFormat="1" ht="19.5" customHeight="1" x14ac:dyDescent="0.2">
      <c r="A588" s="3">
        <f>IFERROR(VLOOKUP(B588,'[1]DADOS (OCULTAR)'!$Q$3:$S$136,3,0),"")</f>
        <v>9039744002723</v>
      </c>
      <c r="B588" s="4" t="str">
        <f>'[1]TCE - ANEXO IV - Preencher'!C597</f>
        <v>HOSPITAL PELÓPIDAS SILVEIRA - CG Nº 017/2022</v>
      </c>
      <c r="C588" s="4" t="str">
        <f>'[1]TCE - ANEXO IV - Preencher'!E597</f>
        <v>3.6 - Material de Expediente</v>
      </c>
      <c r="D588" s="3" t="str">
        <f>'[1]TCE - ANEXO IV - Preencher'!F597</f>
        <v>23.755.654/0001-20</v>
      </c>
      <c r="E588" s="5" t="str">
        <f>'[1]TCE - ANEXO IV - Preencher'!G597</f>
        <v>MARIA LETICIA FERREIRA GOMES DE AZEVEDO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913</v>
      </c>
      <c r="I588" s="6" t="str">
        <f>IF('[1]TCE - ANEXO IV - Preencher'!K597="","",'[1]TCE - ANEXO IV - Preencher'!K597)</f>
        <v>02/10/2024</v>
      </c>
      <c r="J588" s="5" t="str">
        <f>'[1]TCE - ANEXO IV - Preencher'!L597</f>
        <v>26241023755654000120550010000009131233688737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625</v>
      </c>
    </row>
    <row r="589" spans="1:12" s="8" customFormat="1" ht="19.5" customHeight="1" x14ac:dyDescent="0.2">
      <c r="A589" s="3">
        <f>IFERROR(VLOOKUP(B589,'[1]DADOS (OCULTAR)'!$Q$3:$S$136,3,0),"")</f>
        <v>9039744002723</v>
      </c>
      <c r="B589" s="4" t="str">
        <f>'[1]TCE - ANEXO IV - Preencher'!C598</f>
        <v>HOSPITAL PELÓPIDAS SILVEIRA - CG Nº 017/2022</v>
      </c>
      <c r="C589" s="4" t="str">
        <f>'[1]TCE - ANEXO IV - Preencher'!E598</f>
        <v>3.6 - Material de Expediente</v>
      </c>
      <c r="D589" s="3" t="str">
        <f>'[1]TCE - ANEXO IV - Preencher'!F598</f>
        <v>04.004.741/0001-00</v>
      </c>
      <c r="E589" s="5" t="str">
        <f>'[1]TCE - ANEXO IV - Preencher'!G598</f>
        <v>NORLUX LTDA-ME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011740</v>
      </c>
      <c r="I589" s="6" t="str">
        <f>IF('[1]TCE - ANEXO IV - Preencher'!K598="","",'[1]TCE - ANEXO IV - Preencher'!K598)</f>
        <v>16/10/2024</v>
      </c>
      <c r="J589" s="5" t="str">
        <f>'[1]TCE - ANEXO IV - Preencher'!L598</f>
        <v>26241004004741000100550000000117401470104280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249.6</v>
      </c>
    </row>
    <row r="590" spans="1:12" s="8" customFormat="1" ht="19.5" customHeight="1" x14ac:dyDescent="0.2">
      <c r="A590" s="3">
        <f>IFERROR(VLOOKUP(B590,'[1]DADOS (OCULTAR)'!$Q$3:$S$136,3,0),"")</f>
        <v>9039744002723</v>
      </c>
      <c r="B590" s="4" t="str">
        <f>'[1]TCE - ANEXO IV - Preencher'!C599</f>
        <v>HOSPITAL PELÓPIDAS SILVEIRA - CG Nº 017/2022</v>
      </c>
      <c r="C590" s="4" t="str">
        <f>'[1]TCE - ANEXO IV - Preencher'!E599</f>
        <v>3.6 - Material de Expediente</v>
      </c>
      <c r="D590" s="3" t="str">
        <f>'[1]TCE - ANEXO IV - Preencher'!F599</f>
        <v>04.004.741/0001-00</v>
      </c>
      <c r="E590" s="5" t="str">
        <f>'[1]TCE - ANEXO IV - Preencher'!G599</f>
        <v>NORLUX LTDA-ME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011761</v>
      </c>
      <c r="I590" s="6" t="str">
        <f>IF('[1]TCE - ANEXO IV - Preencher'!K599="","",'[1]TCE - ANEXO IV - Preencher'!K599)</f>
        <v>24/10/2024</v>
      </c>
      <c r="J590" s="5" t="str">
        <f>'[1]TCE - ANEXO IV - Preencher'!L599</f>
        <v>26241004004741000100550000000117611470106224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8038.8</v>
      </c>
    </row>
    <row r="591" spans="1:12" s="8" customFormat="1" ht="19.5" customHeight="1" x14ac:dyDescent="0.2">
      <c r="A591" s="3">
        <f>IFERROR(VLOOKUP(B591,'[1]DADOS (OCULTAR)'!$Q$3:$S$136,3,0),"")</f>
        <v>9039744002723</v>
      </c>
      <c r="B591" s="4" t="str">
        <f>'[1]TCE - ANEXO IV - Preencher'!C600</f>
        <v>HOSPITAL PELÓPIDAS SILVEIRA - CG Nº 017/2022</v>
      </c>
      <c r="C591" s="4" t="str">
        <f>'[1]TCE - ANEXO IV - Preencher'!E600</f>
        <v>3.6 - Material de Expediente</v>
      </c>
      <c r="D591" s="3" t="str">
        <f>'[1]TCE - ANEXO IV - Preencher'!F600</f>
        <v>04.004.741/0001-00</v>
      </c>
      <c r="E591" s="5" t="str">
        <f>'[1]TCE - ANEXO IV - Preencher'!G600</f>
        <v>NORLUX LTDA-ME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011777</v>
      </c>
      <c r="I591" s="6" t="str">
        <f>IF('[1]TCE - ANEXO IV - Preencher'!K600="","",'[1]TCE - ANEXO IV - Preencher'!K600)</f>
        <v>29/10/2024</v>
      </c>
      <c r="J591" s="5" t="str">
        <f>'[1]TCE - ANEXO IV - Preencher'!L600</f>
        <v>26241004004741000100550000000117771470107204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2794</v>
      </c>
    </row>
    <row r="592" spans="1:12" s="8" customFormat="1" ht="19.5" customHeight="1" x14ac:dyDescent="0.2">
      <c r="A592" s="3">
        <f>IFERROR(VLOOKUP(B592,'[1]DADOS (OCULTAR)'!$Q$3:$S$136,3,0),"")</f>
        <v>9039744002723</v>
      </c>
      <c r="B592" s="4" t="str">
        <f>'[1]TCE - ANEXO IV - Preencher'!C601</f>
        <v>HOSPITAL PELÓPIDAS SILVEIRA - CG Nº 017/2022</v>
      </c>
      <c r="C592" s="4" t="str">
        <f>'[1]TCE - ANEXO IV - Preencher'!E601</f>
        <v>3.6 - Material de Expediente</v>
      </c>
      <c r="D592" s="3" t="str">
        <f>'[1]TCE - ANEXO IV - Preencher'!F601</f>
        <v>10.780.790/0001-29</v>
      </c>
      <c r="E592" s="5" t="str">
        <f>'[1]TCE - ANEXO IV - Preencher'!G601</f>
        <v>OPUSPAC IND E COM DE MAQUINAS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45022</v>
      </c>
      <c r="I592" s="6" t="str">
        <f>IF('[1]TCE - ANEXO IV - Preencher'!K601="","",'[1]TCE - ANEXO IV - Preencher'!K601)</f>
        <v>15/10/2024</v>
      </c>
      <c r="J592" s="5" t="str">
        <f>'[1]TCE - ANEXO IV - Preencher'!L601</f>
        <v>35241010780790000129550010000450221268667524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920</v>
      </c>
    </row>
    <row r="593" spans="1:12" s="8" customFormat="1" ht="19.5" customHeight="1" x14ac:dyDescent="0.2">
      <c r="A593" s="3">
        <f>IFERROR(VLOOKUP(B593,'[1]DADOS (OCULTAR)'!$Q$3:$S$136,3,0),"")</f>
        <v>9039744002723</v>
      </c>
      <c r="B593" s="4" t="str">
        <f>'[1]TCE - ANEXO IV - Preencher'!C602</f>
        <v>HOSPITAL PELÓPIDAS SILVEIRA - CG Nº 017/2022</v>
      </c>
      <c r="C593" s="4" t="str">
        <f>'[1]TCE - ANEXO IV - Preencher'!E602</f>
        <v>3.6 - Material de Expediente</v>
      </c>
      <c r="D593" s="3" t="str">
        <f>'[1]TCE - ANEXO IV - Preencher'!F602</f>
        <v>11.336.321/0001-88</v>
      </c>
      <c r="E593" s="5" t="str">
        <f>'[1]TCE - ANEXO IV - Preencher'!G602</f>
        <v>SAMCLEAN COMERCIO E SERVICOS DE PRODUTOS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21561</v>
      </c>
      <c r="I593" s="6" t="str">
        <f>IF('[1]TCE - ANEXO IV - Preencher'!K602="","",'[1]TCE - ANEXO IV - Preencher'!K602)</f>
        <v>02/10/2024</v>
      </c>
      <c r="J593" s="5" t="str">
        <f>'[1]TCE - ANEXO IV - Preencher'!L602</f>
        <v>26241011336321000188550010000215611273415480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95</v>
      </c>
    </row>
    <row r="594" spans="1:12" s="8" customFormat="1" ht="19.5" customHeight="1" x14ac:dyDescent="0.2">
      <c r="A594" s="3">
        <f>IFERROR(VLOOKUP(B594,'[1]DADOS (OCULTAR)'!$Q$3:$S$136,3,0),"")</f>
        <v>9039744002723</v>
      </c>
      <c r="B594" s="4" t="str">
        <f>'[1]TCE - ANEXO IV - Preencher'!C603</f>
        <v>HOSPITAL PELÓPIDAS SILVEIRA - CG Nº 017/2022</v>
      </c>
      <c r="C594" s="4" t="str">
        <f>'[1]TCE - ANEXO IV - Preencher'!E603</f>
        <v>3.6 - Material de Expediente</v>
      </c>
      <c r="D594" s="3" t="str">
        <f>'[1]TCE - ANEXO IV - Preencher'!F603</f>
        <v>34.624.704/0001-57</v>
      </c>
      <c r="E594" s="5" t="str">
        <f>'[1]TCE - ANEXO IV - Preencher'!G603</f>
        <v>TECHSYST SISTEMAS DE AUTOMAÇÃO E INFORMATICA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376</v>
      </c>
      <c r="I594" s="6" t="str">
        <f>IF('[1]TCE - ANEXO IV - Preencher'!K603="","",'[1]TCE - ANEXO IV - Preencher'!K603)</f>
        <v>04/10/2024</v>
      </c>
      <c r="J594" s="5" t="str">
        <f>'[1]TCE - ANEXO IV - Preencher'!L603</f>
        <v>26241034624704000157550010000003761943077560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840</v>
      </c>
    </row>
    <row r="595" spans="1:12" s="8" customFormat="1" ht="19.5" customHeight="1" x14ac:dyDescent="0.2">
      <c r="A595" s="3">
        <f>IFERROR(VLOOKUP(B595,'[1]DADOS (OCULTAR)'!$Q$3:$S$136,3,0),"")</f>
        <v>9039744002723</v>
      </c>
      <c r="B595" s="4" t="str">
        <f>'[1]TCE - ANEXO IV - Preencher'!C604</f>
        <v>HOSPITAL PELÓPIDAS SILVEIRA - CG Nº 017/2022</v>
      </c>
      <c r="C595" s="4" t="str">
        <f>'[1]TCE - ANEXO IV - Preencher'!E604</f>
        <v>3.6 - Material de Expediente</v>
      </c>
      <c r="D595" s="3" t="str">
        <f>'[1]TCE - ANEXO IV - Preencher'!F604</f>
        <v>34.624.704/0001-57</v>
      </c>
      <c r="E595" s="5" t="str">
        <f>'[1]TCE - ANEXO IV - Preencher'!G604</f>
        <v>TECHSYST SISTEMAS DE AUTOMAÇÃO E INFORMATICA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381</v>
      </c>
      <c r="I595" s="6" t="str">
        <f>IF('[1]TCE - ANEXO IV - Preencher'!K604="","",'[1]TCE - ANEXO IV - Preencher'!K604)</f>
        <v>24/10/2024</v>
      </c>
      <c r="J595" s="5" t="str">
        <f>'[1]TCE - ANEXO IV - Preencher'!L604</f>
        <v>26241034624704000157550010000003811693410666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1308</v>
      </c>
    </row>
    <row r="596" spans="1:12" s="8" customFormat="1" ht="19.5" customHeight="1" x14ac:dyDescent="0.2">
      <c r="A596" s="3">
        <f>IFERROR(VLOOKUP(B596,'[1]DADOS (OCULTAR)'!$Q$3:$S$136,3,0),"")</f>
        <v>9039744002723</v>
      </c>
      <c r="B596" s="4" t="str">
        <f>'[1]TCE - ANEXO IV - Preencher'!C605</f>
        <v>HOSPITAL PELÓPIDAS SILVEIRA - CG Nº 017/2022</v>
      </c>
      <c r="C596" s="4" t="str">
        <f>'[1]TCE - ANEXO IV - Preencher'!E605</f>
        <v>3.6 - Material de Expediente</v>
      </c>
      <c r="D596" s="3" t="str">
        <f>'[1]TCE - ANEXO IV - Preencher'!F605</f>
        <v>11.101.202/0001-46</v>
      </c>
      <c r="E596" s="5" t="str">
        <f>'[1]TCE - ANEXO IV - Preencher'!G605</f>
        <v>VGC ALVES COMERCIO E SERVIÇOS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000022363</v>
      </c>
      <c r="I596" s="6" t="str">
        <f>IF('[1]TCE - ANEXO IV - Preencher'!K605="","",'[1]TCE - ANEXO IV - Preencher'!K605)</f>
        <v>31/10/2024</v>
      </c>
      <c r="J596" s="5" t="str">
        <f>'[1]TCE - ANEXO IV - Preencher'!L605</f>
        <v>26241011101202000146550010000223631322472081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1236</v>
      </c>
    </row>
    <row r="597" spans="1:12" s="8" customFormat="1" ht="19.5" customHeight="1" x14ac:dyDescent="0.2">
      <c r="A597" s="3">
        <f>IFERROR(VLOOKUP(B597,'[1]DADOS (OCULTAR)'!$Q$3:$S$136,3,0),"")</f>
        <v>9039744002723</v>
      </c>
      <c r="B597" s="4" t="str">
        <f>'[1]TCE - ANEXO IV - Preencher'!C606</f>
        <v>HOSPITAL PELÓPIDAS SILVEIRA - CG Nº 017/2022</v>
      </c>
      <c r="C597" s="4" t="str">
        <f>'[1]TCE - ANEXO IV - Preencher'!E606</f>
        <v>3.1 - Combustíveis e Lubrificantes Automotivos</v>
      </c>
      <c r="D597" s="3" t="str">
        <f>'[1]TCE - ANEXO IV - Preencher'!F606</f>
        <v>06.974.793/0001-26</v>
      </c>
      <c r="E597" s="5" t="str">
        <f>'[1]TCE - ANEXO IV - Preencher'!G606</f>
        <v>CAVALO MARINHO COMBUSTIVEIS PERNAMBUCO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000094069</v>
      </c>
      <c r="I597" s="6" t="str">
        <f>IF('[1]TCE - ANEXO IV - Preencher'!K606="","",'[1]TCE - ANEXO IV - Preencher'!K606)</f>
        <v>22/10/2024</v>
      </c>
      <c r="J597" s="5" t="str">
        <f>'[1]TCE - ANEXO IV - Preencher'!L606</f>
        <v>26241006974793000126550010000940691812425588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1472.91</v>
      </c>
    </row>
    <row r="598" spans="1:12" s="8" customFormat="1" ht="19.5" customHeight="1" x14ac:dyDescent="0.2">
      <c r="A598" s="3">
        <f>IFERROR(VLOOKUP(B598,'[1]DADOS (OCULTAR)'!$Q$3:$S$136,3,0),"")</f>
        <v>9039744002723</v>
      </c>
      <c r="B598" s="4" t="str">
        <f>'[1]TCE - ANEXO IV - Preencher'!C607</f>
        <v>HOSPITAL PELÓPIDAS SILVEIRA - CG Nº 017/2022</v>
      </c>
      <c r="C598" s="4" t="str">
        <f>'[1]TCE - ANEXO IV - Preencher'!E607</f>
        <v>3.1 - Combustíveis e Lubrificantes Automotivos</v>
      </c>
      <c r="D598" s="3" t="str">
        <f>'[1]TCE - ANEXO IV - Preencher'!F607</f>
        <v>04.165.127/0001-11</v>
      </c>
      <c r="E598" s="5" t="str">
        <f>'[1]TCE - ANEXO IV - Preencher'!G607</f>
        <v>PETRO ABDIAS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168</v>
      </c>
      <c r="I598" s="6" t="str">
        <f>IF('[1]TCE - ANEXO IV - Preencher'!K607="","",'[1]TCE - ANEXO IV - Preencher'!K607)</f>
        <v>01/10/2024</v>
      </c>
      <c r="J598" s="5" t="str">
        <f>'[1]TCE - ANEXO IV - Preencher'!L607</f>
        <v>26241004165127000111550030000001681079518857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10317.61</v>
      </c>
    </row>
    <row r="599" spans="1:12" s="8" customFormat="1" ht="19.5" customHeight="1" x14ac:dyDescent="0.2">
      <c r="A599" s="3">
        <f>IFERROR(VLOOKUP(B599,'[1]DADOS (OCULTAR)'!$Q$3:$S$136,3,0),"")</f>
        <v>9039744002723</v>
      </c>
      <c r="B599" s="4" t="str">
        <f>'[1]TCE - ANEXO IV - Preencher'!C608</f>
        <v>HOSPITAL PELÓPIDAS SILVEIRA - CG Nº 017/2022</v>
      </c>
      <c r="C599" s="4" t="str">
        <f>'[1]TCE - ANEXO IV - Preencher'!E608</f>
        <v>3.1 - Combustíveis e Lubrificantes Automotivos</v>
      </c>
      <c r="D599" s="3" t="str">
        <f>'[1]TCE - ANEXO IV - Preencher'!F608</f>
        <v>07.815.352/0001-44</v>
      </c>
      <c r="E599" s="5" t="str">
        <f>'[1]TCE - ANEXO IV - Preencher'!G608</f>
        <v>PETRO JOQUEI COMBUSTIVEL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356</v>
      </c>
      <c r="I599" s="6" t="str">
        <f>IF('[1]TCE - ANEXO IV - Preencher'!K608="","",'[1]TCE - ANEXO IV - Preencher'!K608)</f>
        <v>01/10/2024</v>
      </c>
      <c r="J599" s="5" t="str">
        <f>'[1]TCE - ANEXO IV - Preencher'!L608</f>
        <v>26241007815352000144550020000003561039021104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203.02</v>
      </c>
    </row>
    <row r="600" spans="1:12" s="8" customFormat="1" ht="19.5" customHeight="1" x14ac:dyDescent="0.2">
      <c r="A600" s="3">
        <f>IFERROR(VLOOKUP(B600,'[1]DADOS (OCULTAR)'!$Q$3:$S$136,3,0),"")</f>
        <v>9039744002723</v>
      </c>
      <c r="B600" s="4" t="str">
        <f>'[1]TCE - ANEXO IV - Preencher'!C609</f>
        <v>HOSPITAL PELÓPIDAS SILVEIRA - CG Nº 017/2022</v>
      </c>
      <c r="C600" s="4" t="str">
        <f>'[1]TCE - ANEXO IV - Preencher'!E609</f>
        <v>3.2 - Gás e Outros Materiais Engarrafados</v>
      </c>
      <c r="D600" s="3" t="str">
        <f>'[1]TCE - ANEXO IV - Preencher'!F609</f>
        <v>19.791.896/0158-09</v>
      </c>
      <c r="E600" s="5" t="str">
        <f>'[1]TCE - ANEXO IV - Preencher'!G609</f>
        <v>SUPERGASBRAS ENERGIA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000001805</v>
      </c>
      <c r="I600" s="6" t="str">
        <f>IF('[1]TCE - ANEXO IV - Preencher'!K609="","",'[1]TCE - ANEXO IV - Preencher'!K609)</f>
        <v>17/10/2024</v>
      </c>
      <c r="J600" s="5" t="str">
        <f>'[1]TCE - ANEXO IV - Preencher'!L609</f>
        <v>26241019798196015809550250000018051514390268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3427.2</v>
      </c>
    </row>
    <row r="601" spans="1:12" s="8" customFormat="1" ht="19.5" customHeight="1" x14ac:dyDescent="0.2">
      <c r="A601" s="3">
        <f>IFERROR(VLOOKUP(B601,'[1]DADOS (OCULTAR)'!$Q$3:$S$136,3,0),"")</f>
        <v>9039744002723</v>
      </c>
      <c r="B601" s="4" t="str">
        <f>'[1]TCE - ANEXO IV - Preencher'!C610</f>
        <v>HOSPITAL PELÓPIDAS SILVEIRA - CG Nº 017/2022</v>
      </c>
      <c r="C601" s="4" t="str">
        <f>'[1]TCE - ANEXO IV - Preencher'!E610</f>
        <v>3.2 - Gás e Outros Materiais Engarrafados</v>
      </c>
      <c r="D601" s="3" t="str">
        <f>'[1]TCE - ANEXO IV - Preencher'!F610</f>
        <v>19.791.896/0158-09</v>
      </c>
      <c r="E601" s="5" t="str">
        <f>'[1]TCE - ANEXO IV - Preencher'!G610</f>
        <v>SUPERGASBRAS ENERGIA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000091607</v>
      </c>
      <c r="I601" s="6" t="str">
        <f>IF('[1]TCE - ANEXO IV - Preencher'!K610="","",'[1]TCE - ANEXO IV - Preencher'!K610)</f>
        <v>08/10/2024</v>
      </c>
      <c r="J601" s="5" t="str">
        <f>'[1]TCE - ANEXO IV - Preencher'!L610</f>
        <v>26241019791896005809550010000916071548322370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3060</v>
      </c>
    </row>
    <row r="602" spans="1:12" s="8" customFormat="1" ht="19.5" customHeight="1" x14ac:dyDescent="0.2">
      <c r="A602" s="3">
        <f>IFERROR(VLOOKUP(B602,'[1]DADOS (OCULTAR)'!$Q$3:$S$136,3,0),"")</f>
        <v>9039744002723</v>
      </c>
      <c r="B602" s="4" t="str">
        <f>'[1]TCE - ANEXO IV - Preencher'!C611</f>
        <v>HOSPITAL PELÓPIDAS SILVEIRA - CG Nº 017/2022</v>
      </c>
      <c r="C602" s="4" t="str">
        <f>'[1]TCE - ANEXO IV - Preencher'!E611</f>
        <v xml:space="preserve">3.9 - Material para Manutenção de Bens Imóveis </v>
      </c>
      <c r="D602" s="3" t="str">
        <f>'[1]TCE - ANEXO IV - Preencher'!F611</f>
        <v>24.556.839/0001-79</v>
      </c>
      <c r="E602" s="5" t="str">
        <f>'[1]TCE - ANEXO IV - Preencher'!G611</f>
        <v>ARMAZEM COMERCIAL NOVO LAR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000012178</v>
      </c>
      <c r="I602" s="6" t="str">
        <f>IF('[1]TCE - ANEXO IV - Preencher'!K611="","",'[1]TCE - ANEXO IV - Preencher'!K611)</f>
        <v>03/10/2024</v>
      </c>
      <c r="J602" s="5" t="str">
        <f>'[1]TCE - ANEXO IV - Preencher'!L611</f>
        <v>26241024556839000179550010000121781190121780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1379.9</v>
      </c>
    </row>
    <row r="603" spans="1:12" s="8" customFormat="1" ht="19.5" customHeight="1" x14ac:dyDescent="0.2">
      <c r="A603" s="3">
        <f>IFERROR(VLOOKUP(B603,'[1]DADOS (OCULTAR)'!$Q$3:$S$136,3,0),"")</f>
        <v>9039744002723</v>
      </c>
      <c r="B603" s="4" t="str">
        <f>'[1]TCE - ANEXO IV - Preencher'!C612</f>
        <v>HOSPITAL PELÓPIDAS SILVEIRA - CG Nº 017/2022</v>
      </c>
      <c r="C603" s="4" t="str">
        <f>'[1]TCE - ANEXO IV - Preencher'!E612</f>
        <v xml:space="preserve">3.9 - Material para Manutenção de Bens Imóveis </v>
      </c>
      <c r="D603" s="3" t="str">
        <f>'[1]TCE - ANEXO IV - Preencher'!F612</f>
        <v>24.556.839/0001-79</v>
      </c>
      <c r="E603" s="5" t="str">
        <f>'[1]TCE - ANEXO IV - Preencher'!G612</f>
        <v>ARMAZEM COMERCIAL NOVO LAR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000012189</v>
      </c>
      <c r="I603" s="6" t="str">
        <f>IF('[1]TCE - ANEXO IV - Preencher'!K612="","",'[1]TCE - ANEXO IV - Preencher'!K612)</f>
        <v>08/10/2024</v>
      </c>
      <c r="J603" s="5" t="str">
        <f>'[1]TCE - ANEXO IV - Preencher'!L612</f>
        <v>26241024556839000179550010000121891190121899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2380</v>
      </c>
    </row>
    <row r="604" spans="1:12" s="8" customFormat="1" ht="19.5" customHeight="1" x14ac:dyDescent="0.2">
      <c r="A604" s="3">
        <f>IFERROR(VLOOKUP(B604,'[1]DADOS (OCULTAR)'!$Q$3:$S$136,3,0),"")</f>
        <v>9039744002723</v>
      </c>
      <c r="B604" s="4" t="str">
        <f>'[1]TCE - ANEXO IV - Preencher'!C613</f>
        <v>HOSPITAL PELÓPIDAS SILVEIRA - CG Nº 017/2022</v>
      </c>
      <c r="C604" s="4" t="str">
        <f>'[1]TCE - ANEXO IV - Preencher'!E613</f>
        <v xml:space="preserve">3.9 - Material para Manutenção de Bens Imóveis </v>
      </c>
      <c r="D604" s="3" t="str">
        <f>'[1]TCE - ANEXO IV - Preencher'!F613</f>
        <v>24.556.839/0001-79</v>
      </c>
      <c r="E604" s="5" t="str">
        <f>'[1]TCE - ANEXO IV - Preencher'!G613</f>
        <v>ARMAZEM COMERCIAL NOVO LAR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000012247</v>
      </c>
      <c r="I604" s="6" t="str">
        <f>IF('[1]TCE - ANEXO IV - Preencher'!K613="","",'[1]TCE - ANEXO IV - Preencher'!K613)</f>
        <v>22/10/2024</v>
      </c>
      <c r="J604" s="5" t="str">
        <f>'[1]TCE - ANEXO IV - Preencher'!L613</f>
        <v>26241024556839000179550010000122471190122475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559</v>
      </c>
    </row>
    <row r="605" spans="1:12" s="8" customFormat="1" ht="19.5" customHeight="1" x14ac:dyDescent="0.2">
      <c r="A605" s="3">
        <f>IFERROR(VLOOKUP(B605,'[1]DADOS (OCULTAR)'!$Q$3:$S$136,3,0),"")</f>
        <v>9039744002723</v>
      </c>
      <c r="B605" s="4" t="str">
        <f>'[1]TCE - ANEXO IV - Preencher'!C614</f>
        <v>HOSPITAL PELÓPIDAS SILVEIRA - CG Nº 017/2022</v>
      </c>
      <c r="C605" s="4" t="str">
        <f>'[1]TCE - ANEXO IV - Preencher'!E614</f>
        <v xml:space="preserve">3.9 - Material para Manutenção de Bens Imóveis </v>
      </c>
      <c r="D605" s="3" t="str">
        <f>'[1]TCE - ANEXO IV - Preencher'!F614</f>
        <v>09.515.628/0004-47</v>
      </c>
      <c r="E605" s="5" t="str">
        <f>'[1]TCE - ANEXO IV - Preencher'!G614</f>
        <v>ATACADO DOS PRESENTE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154187</v>
      </c>
      <c r="I605" s="6" t="str">
        <f>IF('[1]TCE - ANEXO IV - Preencher'!K614="","",'[1]TCE - ANEXO IV - Preencher'!K614)</f>
        <v>25/10/2024</v>
      </c>
      <c r="J605" s="5" t="str">
        <f>'[1]TCE - ANEXO IV - Preencher'!L614</f>
        <v>26241009515628000447650340001541871915002593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52.8</v>
      </c>
    </row>
    <row r="606" spans="1:12" s="8" customFormat="1" ht="19.5" customHeight="1" x14ac:dyDescent="0.2">
      <c r="A606" s="3">
        <f>IFERROR(VLOOKUP(B606,'[1]DADOS (OCULTAR)'!$Q$3:$S$136,3,0),"")</f>
        <v>9039744002723</v>
      </c>
      <c r="B606" s="4" t="str">
        <f>'[1]TCE - ANEXO IV - Preencher'!C615</f>
        <v>HOSPITAL PELÓPIDAS SILVEIRA - CG Nº 017/2022</v>
      </c>
      <c r="C606" s="4" t="str">
        <f>'[1]TCE - ANEXO IV - Preencher'!E615</f>
        <v xml:space="preserve">3.9 - Material para Manutenção de Bens Imóveis </v>
      </c>
      <c r="D606" s="3" t="str">
        <f>'[1]TCE - ANEXO IV - Preencher'!F615</f>
        <v>35.361.251/0001-86</v>
      </c>
      <c r="E606" s="5" t="str">
        <f>'[1]TCE - ANEXO IV - Preencher'!G615</f>
        <v>B D L COMERCIO DE ALIMENTOS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1944</v>
      </c>
      <c r="I606" s="6" t="str">
        <f>IF('[1]TCE - ANEXO IV - Preencher'!K615="","",'[1]TCE - ANEXO IV - Preencher'!K615)</f>
        <v>16/10/2024</v>
      </c>
      <c r="J606" s="5" t="str">
        <f>'[1]TCE - ANEXO IV - Preencher'!L615</f>
        <v>26241035361251000186550010000019441327640042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193</v>
      </c>
    </row>
    <row r="607" spans="1:12" s="8" customFormat="1" ht="19.5" customHeight="1" x14ac:dyDescent="0.2">
      <c r="A607" s="3">
        <f>IFERROR(VLOOKUP(B607,'[1]DADOS (OCULTAR)'!$Q$3:$S$136,3,0),"")</f>
        <v>9039744002723</v>
      </c>
      <c r="B607" s="4" t="str">
        <f>'[1]TCE - ANEXO IV - Preencher'!C616</f>
        <v>HOSPITAL PELÓPIDAS SILVEIRA - CG Nº 017/2022</v>
      </c>
      <c r="C607" s="4" t="str">
        <f>'[1]TCE - ANEXO IV - Preencher'!E616</f>
        <v xml:space="preserve">3.9 - Material para Manutenção de Bens Imóveis </v>
      </c>
      <c r="D607" s="3" t="str">
        <f>'[1]TCE - ANEXO IV - Preencher'!F616</f>
        <v>24.407.397/0001-07</v>
      </c>
      <c r="E607" s="5" t="str">
        <f>'[1]TCE - ANEXO IV - Preencher'!G616</f>
        <v>COMERCIO E REPRESENTACOES LTDA-ME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29667</v>
      </c>
      <c r="I607" s="6" t="str">
        <f>IF('[1]TCE - ANEXO IV - Preencher'!K616="","",'[1]TCE - ANEXO IV - Preencher'!K616)</f>
        <v>23/09/2024</v>
      </c>
      <c r="J607" s="5" t="str">
        <f>'[1]TCE - ANEXO IV - Preencher'!L616</f>
        <v>26240924407397000107650010000296679120519832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13</v>
      </c>
    </row>
    <row r="608" spans="1:12" s="8" customFormat="1" ht="19.5" customHeight="1" x14ac:dyDescent="0.2">
      <c r="A608" s="3">
        <f>IFERROR(VLOOKUP(B608,'[1]DADOS (OCULTAR)'!$Q$3:$S$136,3,0),"")</f>
        <v>9039744002723</v>
      </c>
      <c r="B608" s="4" t="str">
        <f>'[1]TCE - ANEXO IV - Preencher'!C617</f>
        <v>HOSPITAL PELÓPIDAS SILVEIRA - CG Nº 017/2022</v>
      </c>
      <c r="C608" s="4" t="str">
        <f>'[1]TCE - ANEXO IV - Preencher'!E617</f>
        <v xml:space="preserve">3.9 - Material para Manutenção de Bens Imóveis </v>
      </c>
      <c r="D608" s="3" t="str">
        <f>'[1]TCE - ANEXO IV - Preencher'!F617</f>
        <v>12.853.727/0001-09</v>
      </c>
      <c r="E608" s="5" t="str">
        <f>'[1]TCE - ANEXO IV - Preencher'!G617</f>
        <v>KESA COMERCIO E SERVICOS TECNICOS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7730</v>
      </c>
      <c r="I608" s="6" t="str">
        <f>IF('[1]TCE - ANEXO IV - Preencher'!K617="","",'[1]TCE - ANEXO IV - Preencher'!K617)</f>
        <v>03/10/2024</v>
      </c>
      <c r="J608" s="5" t="str">
        <f>'[1]TCE - ANEXO IV - Preencher'!L617</f>
        <v>26241012853727000109550010000077301836937530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1327.45</v>
      </c>
    </row>
    <row r="609" spans="1:12" s="8" customFormat="1" ht="19.5" customHeight="1" x14ac:dyDescent="0.2">
      <c r="A609" s="3">
        <f>IFERROR(VLOOKUP(B609,'[1]DADOS (OCULTAR)'!$Q$3:$S$136,3,0),"")</f>
        <v>9039744002723</v>
      </c>
      <c r="B609" s="4" t="str">
        <f>'[1]TCE - ANEXO IV - Preencher'!C618</f>
        <v>HOSPITAL PELÓPIDAS SILVEIRA - CG Nº 017/2022</v>
      </c>
      <c r="C609" s="4" t="str">
        <f>'[1]TCE - ANEXO IV - Preencher'!E618</f>
        <v xml:space="preserve">3.9 - Material para Manutenção de Bens Imóveis </v>
      </c>
      <c r="D609" s="3" t="str">
        <f>'[1]TCE - ANEXO IV - Preencher'!F618</f>
        <v>12.853.727/0001-09</v>
      </c>
      <c r="E609" s="5" t="str">
        <f>'[1]TCE - ANEXO IV - Preencher'!G618</f>
        <v>KESA COMERCIO E SERVICOS TECNICOS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7722</v>
      </c>
      <c r="I609" s="6" t="str">
        <f>IF('[1]TCE - ANEXO IV - Preencher'!K618="","",'[1]TCE - ANEXO IV - Preencher'!K618)</f>
        <v>02/10/2024</v>
      </c>
      <c r="J609" s="5" t="str">
        <f>'[1]TCE - ANEXO IV - Preencher'!L618</f>
        <v>26141012853727000109550010000077221092061770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1612.65</v>
      </c>
    </row>
    <row r="610" spans="1:12" s="8" customFormat="1" ht="19.5" customHeight="1" x14ac:dyDescent="0.2">
      <c r="A610" s="3">
        <f>IFERROR(VLOOKUP(B610,'[1]DADOS (OCULTAR)'!$Q$3:$S$136,3,0),"")</f>
        <v>9039744002723</v>
      </c>
      <c r="B610" s="4" t="str">
        <f>'[1]TCE - ANEXO IV - Preencher'!C619</f>
        <v>HOSPITAL PELÓPIDAS SILVEIRA - CG Nº 017/2022</v>
      </c>
      <c r="C610" s="4" t="str">
        <f>'[1]TCE - ANEXO IV - Preencher'!E619</f>
        <v xml:space="preserve">3.9 - Material para Manutenção de Bens Imóveis </v>
      </c>
      <c r="D610" s="3" t="str">
        <f>'[1]TCE - ANEXO IV - Preencher'!F619</f>
        <v>12.853.727/0001-09</v>
      </c>
      <c r="E610" s="5" t="str">
        <f>'[1]TCE - ANEXO IV - Preencher'!G619</f>
        <v>KESA COMERCIO E SERVICOS TECNICOS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7723</v>
      </c>
      <c r="I610" s="6" t="str">
        <f>IF('[1]TCE - ANEXO IV - Preencher'!K619="","",'[1]TCE - ANEXO IV - Preencher'!K619)</f>
        <v>02/10/2024</v>
      </c>
      <c r="J610" s="5" t="str">
        <f>'[1]TCE - ANEXO IV - Preencher'!L619</f>
        <v>26241012853727000109550010000077231079855049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318.75</v>
      </c>
    </row>
    <row r="611" spans="1:12" s="8" customFormat="1" ht="19.5" customHeight="1" x14ac:dyDescent="0.2">
      <c r="A611" s="3">
        <f>IFERROR(VLOOKUP(B611,'[1]DADOS (OCULTAR)'!$Q$3:$S$136,3,0),"")</f>
        <v>9039744002723</v>
      </c>
      <c r="B611" s="4" t="str">
        <f>'[1]TCE - ANEXO IV - Preencher'!C620</f>
        <v>HOSPITAL PELÓPIDAS SILVEIRA - CG Nº 017/2022</v>
      </c>
      <c r="C611" s="4" t="str">
        <f>'[1]TCE - ANEXO IV - Preencher'!E620</f>
        <v xml:space="preserve">3.9 - Material para Manutenção de Bens Imóveis </v>
      </c>
      <c r="D611" s="3" t="str">
        <f>'[1]TCE - ANEXO IV - Preencher'!F620</f>
        <v>12.853.727/0001-09</v>
      </c>
      <c r="E611" s="5" t="str">
        <f>'[1]TCE - ANEXO IV - Preencher'!G620</f>
        <v>KESA COMERCIO E SERVICOS TECNICOS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7724</v>
      </c>
      <c r="I611" s="6" t="str">
        <f>IF('[1]TCE - ANEXO IV - Preencher'!K620="","",'[1]TCE - ANEXO IV - Preencher'!K620)</f>
        <v>03/10/2024</v>
      </c>
      <c r="J611" s="5" t="str">
        <f>'[1]TCE - ANEXO IV - Preencher'!L620</f>
        <v>26241012853727000109550010000077241862097040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230.95</v>
      </c>
    </row>
    <row r="612" spans="1:12" s="8" customFormat="1" ht="19.5" customHeight="1" x14ac:dyDescent="0.2">
      <c r="A612" s="3">
        <f>IFERROR(VLOOKUP(B612,'[1]DADOS (OCULTAR)'!$Q$3:$S$136,3,0),"")</f>
        <v>9039744002723</v>
      </c>
      <c r="B612" s="4" t="str">
        <f>'[1]TCE - ANEXO IV - Preencher'!C621</f>
        <v>HOSPITAL PELÓPIDAS SILVEIRA - CG Nº 017/2022</v>
      </c>
      <c r="C612" s="4" t="str">
        <f>'[1]TCE - ANEXO IV - Preencher'!E621</f>
        <v xml:space="preserve">3.9 - Material para Manutenção de Bens Imóveis </v>
      </c>
      <c r="D612" s="3" t="str">
        <f>'[1]TCE - ANEXO IV - Preencher'!F621</f>
        <v>12.853.727/0001-09</v>
      </c>
      <c r="E612" s="5" t="str">
        <f>'[1]TCE - ANEXO IV - Preencher'!G621</f>
        <v>KESA COMERCIO E SERVICOS TECNICOS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7727</v>
      </c>
      <c r="I612" s="6" t="str">
        <f>IF('[1]TCE - ANEXO IV - Preencher'!K621="","",'[1]TCE - ANEXO IV - Preencher'!K621)</f>
        <v>03/10/2024</v>
      </c>
      <c r="J612" s="5" t="str">
        <f>'[1]TCE - ANEXO IV - Preencher'!L621</f>
        <v>26241012853727000109550010000077271418952164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204.85</v>
      </c>
    </row>
    <row r="613" spans="1:12" s="8" customFormat="1" ht="19.5" customHeight="1" x14ac:dyDescent="0.2">
      <c r="A613" s="3">
        <f>IFERROR(VLOOKUP(B613,'[1]DADOS (OCULTAR)'!$Q$3:$S$136,3,0),"")</f>
        <v>9039744002723</v>
      </c>
      <c r="B613" s="4" t="str">
        <f>'[1]TCE - ANEXO IV - Preencher'!C622</f>
        <v>HOSPITAL PELÓPIDAS SILVEIRA - CG Nº 017/2022</v>
      </c>
      <c r="C613" s="4" t="str">
        <f>'[1]TCE - ANEXO IV - Preencher'!E622</f>
        <v xml:space="preserve">3.9 - Material para Manutenção de Bens Imóveis </v>
      </c>
      <c r="D613" s="3" t="str">
        <f>'[1]TCE - ANEXO IV - Preencher'!F622</f>
        <v>12.853.727/0001-09</v>
      </c>
      <c r="E613" s="5" t="str">
        <f>'[1]TCE - ANEXO IV - Preencher'!G622</f>
        <v>KESA COMERCIO E SERVICOS TECNICOS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7729</v>
      </c>
      <c r="I613" s="6" t="str">
        <f>IF('[1]TCE - ANEXO IV - Preencher'!K622="","",'[1]TCE - ANEXO IV - Preencher'!K622)</f>
        <v>03/10/2024</v>
      </c>
      <c r="J613" s="5" t="str">
        <f>'[1]TCE - ANEXO IV - Preencher'!L622</f>
        <v>26241012853727000109550010000077291287020047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1577.4</v>
      </c>
    </row>
    <row r="614" spans="1:12" s="8" customFormat="1" ht="19.5" customHeight="1" x14ac:dyDescent="0.2">
      <c r="A614" s="3">
        <f>IFERROR(VLOOKUP(B614,'[1]DADOS (OCULTAR)'!$Q$3:$S$136,3,0),"")</f>
        <v>9039744002723</v>
      </c>
      <c r="B614" s="4" t="str">
        <f>'[1]TCE - ANEXO IV - Preencher'!C623</f>
        <v>HOSPITAL PELÓPIDAS SILVEIRA - CG Nº 017/2022</v>
      </c>
      <c r="C614" s="4" t="str">
        <f>'[1]TCE - ANEXO IV - Preencher'!E623</f>
        <v xml:space="preserve">3.9 - Material para Manutenção de Bens Imóveis </v>
      </c>
      <c r="D614" s="3" t="str">
        <f>'[1]TCE - ANEXO IV - Preencher'!F623</f>
        <v>12.853.727/0001-09</v>
      </c>
      <c r="E614" s="5" t="str">
        <f>'[1]TCE - ANEXO IV - Preencher'!G623</f>
        <v>KESA COMERCIO E SERVICOS TECNICOS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7731</v>
      </c>
      <c r="I614" s="6" t="str">
        <f>IF('[1]TCE - ANEXO IV - Preencher'!K623="","",'[1]TCE - ANEXO IV - Preencher'!K623)</f>
        <v>03/10/2024</v>
      </c>
      <c r="J614" s="5" t="str">
        <f>'[1]TCE - ANEXO IV - Preencher'!L623</f>
        <v>26241012853727000109550010000077311552527211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89.85</v>
      </c>
    </row>
    <row r="615" spans="1:12" s="8" customFormat="1" ht="19.5" customHeight="1" x14ac:dyDescent="0.2">
      <c r="A615" s="3">
        <f>IFERROR(VLOOKUP(B615,'[1]DADOS (OCULTAR)'!$Q$3:$S$136,3,0),"")</f>
        <v>9039744002723</v>
      </c>
      <c r="B615" s="4" t="str">
        <f>'[1]TCE - ANEXO IV - Preencher'!C624</f>
        <v>HOSPITAL PELÓPIDAS SILVEIRA - CG Nº 017/2022</v>
      </c>
      <c r="C615" s="4" t="str">
        <f>'[1]TCE - ANEXO IV - Preencher'!E624</f>
        <v xml:space="preserve">3.9 - Material para Manutenção de Bens Imóveis </v>
      </c>
      <c r="D615" s="3" t="str">
        <f>'[1]TCE - ANEXO IV - Preencher'!F624</f>
        <v>12.853.727/0001-09</v>
      </c>
      <c r="E615" s="5" t="str">
        <f>'[1]TCE - ANEXO IV - Preencher'!G624</f>
        <v>KESA COMERCIO E SERVICOS TECNICOS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7732</v>
      </c>
      <c r="I615" s="6" t="str">
        <f>IF('[1]TCE - ANEXO IV - Preencher'!K624="","",'[1]TCE - ANEXO IV - Preencher'!K624)</f>
        <v>03/10/2024</v>
      </c>
      <c r="J615" s="5" t="str">
        <f>'[1]TCE - ANEXO IV - Preencher'!L624</f>
        <v>26241012853727000109550010000077321503896273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1593.45</v>
      </c>
    </row>
    <row r="616" spans="1:12" s="8" customFormat="1" ht="19.5" customHeight="1" x14ac:dyDescent="0.2">
      <c r="A616" s="3">
        <f>IFERROR(VLOOKUP(B616,'[1]DADOS (OCULTAR)'!$Q$3:$S$136,3,0),"")</f>
        <v>9039744002723</v>
      </c>
      <c r="B616" s="4" t="str">
        <f>'[1]TCE - ANEXO IV - Preencher'!C625</f>
        <v>HOSPITAL PELÓPIDAS SILVEIRA - CG Nº 017/2022</v>
      </c>
      <c r="C616" s="4" t="str">
        <f>'[1]TCE - ANEXO IV - Preencher'!E625</f>
        <v xml:space="preserve">3.9 - Material para Manutenção de Bens Imóveis </v>
      </c>
      <c r="D616" s="3" t="str">
        <f>'[1]TCE - ANEXO IV - Preencher'!F625</f>
        <v>12.853.727/0001-09</v>
      </c>
      <c r="E616" s="5" t="str">
        <f>'[1]TCE - ANEXO IV - Preencher'!G625</f>
        <v>KESA COMERCIO E SERVICOS TECNICOS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7733</v>
      </c>
      <c r="I616" s="6" t="str">
        <f>IF('[1]TCE - ANEXO IV - Preencher'!K625="","",'[1]TCE - ANEXO IV - Preencher'!K625)</f>
        <v>03/10/2024</v>
      </c>
      <c r="J616" s="5" t="str">
        <f>'[1]TCE - ANEXO IV - Preencher'!L625</f>
        <v>26241012853727000109550010000077331883757430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76.849999999999994</v>
      </c>
    </row>
    <row r="617" spans="1:12" s="8" customFormat="1" ht="19.5" customHeight="1" x14ac:dyDescent="0.2">
      <c r="A617" s="3">
        <f>IFERROR(VLOOKUP(B617,'[1]DADOS (OCULTAR)'!$Q$3:$S$136,3,0),"")</f>
        <v>9039744002723</v>
      </c>
      <c r="B617" s="4" t="str">
        <f>'[1]TCE - ANEXO IV - Preencher'!C626</f>
        <v>HOSPITAL PELÓPIDAS SILVEIRA - CG Nº 017/2022</v>
      </c>
      <c r="C617" s="4" t="str">
        <f>'[1]TCE - ANEXO IV - Preencher'!E626</f>
        <v xml:space="preserve">3.9 - Material para Manutenção de Bens Imóveis </v>
      </c>
      <c r="D617" s="3" t="str">
        <f>'[1]TCE - ANEXO IV - Preencher'!F626</f>
        <v>00.207.275/0001-09</v>
      </c>
      <c r="E617" s="5" t="str">
        <f>'[1]TCE - ANEXO IV - Preencher'!G626</f>
        <v>LIMARI MATERIAIS DE CONSTRUCOES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000006729</v>
      </c>
      <c r="I617" s="6" t="str">
        <f>IF('[1]TCE - ANEXO IV - Preencher'!K626="","",'[1]TCE - ANEXO IV - Preencher'!K626)</f>
        <v>18/10/2024</v>
      </c>
      <c r="J617" s="5" t="str">
        <f>'[1]TCE - ANEXO IV - Preencher'!L626</f>
        <v>26241000207275000109550010000067291894476375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1766.9</v>
      </c>
    </row>
    <row r="618" spans="1:12" s="8" customFormat="1" ht="19.5" customHeight="1" x14ac:dyDescent="0.2">
      <c r="A618" s="3">
        <f>IFERROR(VLOOKUP(B618,'[1]DADOS (OCULTAR)'!$Q$3:$S$136,3,0),"")</f>
        <v>9039744002723</v>
      </c>
      <c r="B618" s="4" t="str">
        <f>'[1]TCE - ANEXO IV - Preencher'!C627</f>
        <v>HOSPITAL PELÓPIDAS SILVEIRA - CG Nº 017/2022</v>
      </c>
      <c r="C618" s="4" t="str">
        <f>'[1]TCE - ANEXO IV - Preencher'!E627</f>
        <v xml:space="preserve">3.9 - Material para Manutenção de Bens Imóveis </v>
      </c>
      <c r="D618" s="3" t="str">
        <f>'[1]TCE - ANEXO IV - Preencher'!F627</f>
        <v>36.419.880/0001-82</v>
      </c>
      <c r="E618" s="5" t="str">
        <f>'[1]TCE - ANEXO IV - Preencher'!G627</f>
        <v>OLIVEIRA COMERCIO DE ROLAMENTOS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000003104</v>
      </c>
      <c r="I618" s="6" t="str">
        <f>IF('[1]TCE - ANEXO IV - Preencher'!K627="","",'[1]TCE - ANEXO IV - Preencher'!K627)</f>
        <v>18/10/2024</v>
      </c>
      <c r="J618" s="5" t="str">
        <f>'[1]TCE - ANEXO IV - Preencher'!L627</f>
        <v>26241036419880000182550010000031041000973150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60</v>
      </c>
    </row>
    <row r="619" spans="1:12" s="8" customFormat="1" ht="19.5" customHeight="1" x14ac:dyDescent="0.2">
      <c r="A619" s="3">
        <f>IFERROR(VLOOKUP(B619,'[1]DADOS (OCULTAR)'!$Q$3:$S$136,3,0),"")</f>
        <v>9039744002723</v>
      </c>
      <c r="B619" s="4" t="str">
        <f>'[1]TCE - ANEXO IV - Preencher'!C628</f>
        <v>HOSPITAL PELÓPIDAS SILVEIRA - CG Nº 017/2022</v>
      </c>
      <c r="C619" s="4" t="str">
        <f>'[1]TCE - ANEXO IV - Preencher'!E628</f>
        <v xml:space="preserve">3.9 - Material para Manutenção de Bens Imóveis </v>
      </c>
      <c r="D619" s="3" t="str">
        <f>'[1]TCE - ANEXO IV - Preencher'!F628</f>
        <v>51.413.651/0001-44</v>
      </c>
      <c r="E619" s="5" t="str">
        <f>'[1]TCE - ANEXO IV - Preencher'!G628</f>
        <v>PROSPEQTUS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000000633</v>
      </c>
      <c r="I619" s="6" t="str">
        <f>IF('[1]TCE - ANEXO IV - Preencher'!K628="","",'[1]TCE - ANEXO IV - Preencher'!K628)</f>
        <v>30/10/2024</v>
      </c>
      <c r="J619" s="5" t="str">
        <f>'[1]TCE - ANEXO IV - Preencher'!L628</f>
        <v>26241051413651000144550010000006331125907145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721.67</v>
      </c>
    </row>
    <row r="620" spans="1:12" s="8" customFormat="1" ht="19.5" customHeight="1" x14ac:dyDescent="0.2">
      <c r="A620" s="3">
        <f>IFERROR(VLOOKUP(B620,'[1]DADOS (OCULTAR)'!$Q$3:$S$136,3,0),"")</f>
        <v>9039744002723</v>
      </c>
      <c r="B620" s="4" t="str">
        <f>'[1]TCE - ANEXO IV - Preencher'!C629</f>
        <v>HOSPITAL PELÓPIDAS SILVEIRA - CG Nº 017/2022</v>
      </c>
      <c r="C620" s="4" t="str">
        <f>'[1]TCE - ANEXO IV - Preencher'!E629</f>
        <v xml:space="preserve">3.9 - Material para Manutenção de Bens Imóveis </v>
      </c>
      <c r="D620" s="3" t="str">
        <f>'[1]TCE - ANEXO IV - Preencher'!F629</f>
        <v>24.560.896/0001-21</v>
      </c>
      <c r="E620" s="5" t="str">
        <f>'[1]TCE - ANEXO IV - Preencher'!G629</f>
        <v>ROBERTA M OLIVEIRA DE LIRA COMERCIO E SERVICOS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000001660</v>
      </c>
      <c r="I620" s="6" t="str">
        <f>IF('[1]TCE - ANEXO IV - Preencher'!K629="","",'[1]TCE - ANEXO IV - Preencher'!K629)</f>
        <v>02/10/2024</v>
      </c>
      <c r="J620" s="5" t="str">
        <f>'[1]TCE - ANEXO IV - Preencher'!L629</f>
        <v>26241024560896000121550010000016601107637119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55</v>
      </c>
    </row>
    <row r="621" spans="1:12" s="8" customFormat="1" ht="19.5" customHeight="1" x14ac:dyDescent="0.2">
      <c r="A621" s="3">
        <f>IFERROR(VLOOKUP(B621,'[1]DADOS (OCULTAR)'!$Q$3:$S$136,3,0),"")</f>
        <v>9039744002723</v>
      </c>
      <c r="B621" s="4" t="str">
        <f>'[1]TCE - ANEXO IV - Preencher'!C630</f>
        <v>HOSPITAL PELÓPIDAS SILVEIRA - CG Nº 017/2022</v>
      </c>
      <c r="C621" s="4" t="str">
        <f>'[1]TCE - ANEXO IV - Preencher'!E630</f>
        <v xml:space="preserve">3.9 - Material para Manutenção de Bens Imóveis </v>
      </c>
      <c r="D621" s="3" t="str">
        <f>'[1]TCE - ANEXO IV - Preencher'!F630</f>
        <v>24.560.896/0001-21</v>
      </c>
      <c r="E621" s="5" t="str">
        <f>'[1]TCE - ANEXO IV - Preencher'!G630</f>
        <v>ROBERTA M OLIVEIRA DE LIRA COMERCIO E SERVICOS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000001733</v>
      </c>
      <c r="I621" s="6" t="str">
        <f>IF('[1]TCE - ANEXO IV - Preencher'!K630="","",'[1]TCE - ANEXO IV - Preencher'!K630)</f>
        <v>18/10/2024</v>
      </c>
      <c r="J621" s="5" t="str">
        <f>'[1]TCE - ANEXO IV - Preencher'!L630</f>
        <v>26241024560896000121550010000017331699133527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246.1</v>
      </c>
    </row>
    <row r="622" spans="1:12" s="8" customFormat="1" ht="19.5" customHeight="1" x14ac:dyDescent="0.2">
      <c r="A622" s="3">
        <f>IFERROR(VLOOKUP(B622,'[1]DADOS (OCULTAR)'!$Q$3:$S$136,3,0),"")</f>
        <v>9039744002723</v>
      </c>
      <c r="B622" s="4" t="str">
        <f>'[1]TCE - ANEXO IV - Preencher'!C631</f>
        <v>HOSPITAL PELÓPIDAS SILVEIRA - CG Nº 017/2022</v>
      </c>
      <c r="C622" s="4" t="str">
        <f>'[1]TCE - ANEXO IV - Preencher'!E631</f>
        <v xml:space="preserve">3.9 - Material para Manutenção de Bens Imóveis </v>
      </c>
      <c r="D622" s="3" t="str">
        <f>'[1]TCE - ANEXO IV - Preencher'!F631</f>
        <v>24.560.896/0001-21</v>
      </c>
      <c r="E622" s="5" t="str">
        <f>'[1]TCE - ANEXO IV - Preencher'!G631</f>
        <v>ROBERTA M OLIVEIRA DE LIRA COMERCIO E SERVICOS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000001776</v>
      </c>
      <c r="I622" s="6" t="str">
        <f>IF('[1]TCE - ANEXO IV - Preencher'!K631="","",'[1]TCE - ANEXO IV - Preencher'!K631)</f>
        <v>31/10/2024</v>
      </c>
      <c r="J622" s="5" t="str">
        <f>'[1]TCE - ANEXO IV - Preencher'!L631</f>
        <v>26241024560896000121550010000017761447433094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876.18</v>
      </c>
    </row>
    <row r="623" spans="1:12" s="8" customFormat="1" ht="19.5" customHeight="1" x14ac:dyDescent="0.2">
      <c r="A623" s="3">
        <f>IFERROR(VLOOKUP(B623,'[1]DADOS (OCULTAR)'!$Q$3:$S$136,3,0),"")</f>
        <v>9039744002723</v>
      </c>
      <c r="B623" s="4" t="str">
        <f>'[1]TCE - ANEXO IV - Preencher'!C632</f>
        <v>HOSPITAL PELÓPIDAS SILVEIRA - CG Nº 017/2022</v>
      </c>
      <c r="C623" s="4" t="str">
        <f>'[1]TCE - ANEXO IV - Preencher'!E632</f>
        <v xml:space="preserve">3.9 - Material para Manutenção de Bens Imóveis </v>
      </c>
      <c r="D623" s="3" t="str">
        <f>'[1]TCE - ANEXO IV - Preencher'!F632</f>
        <v>11.035.397/0001-73</v>
      </c>
      <c r="E623" s="5" t="str">
        <f>'[1]TCE - ANEXO IV - Preencher'!G632</f>
        <v>ROBERTO MERINO RODRIGUES DOS SANTOS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000006739</v>
      </c>
      <c r="I623" s="6" t="str">
        <f>IF('[1]TCE - ANEXO IV - Preencher'!K632="","",'[1]TCE - ANEXO IV - Preencher'!K632)</f>
        <v>24/09/2024</v>
      </c>
      <c r="J623" s="5" t="str">
        <f>'[1]TCE - ANEXO IV - Preencher'!L632</f>
        <v>35240911035397000173550010000067391008240392</v>
      </c>
      <c r="K623" s="5" t="str">
        <f>IF(F623="B",LEFT('[1]TCE - ANEXO IV - Preencher'!M632,2),IF(F623="S",LEFT('[1]TCE - ANEXO IV - Preencher'!M632,7),IF('[1]TCE - ANEXO IV - Preencher'!H632="","")))</f>
        <v>35</v>
      </c>
      <c r="L623" s="7">
        <f>'[1]TCE - ANEXO IV - Preencher'!N632</f>
        <v>4225.1499999999996</v>
      </c>
    </row>
    <row r="624" spans="1:12" s="8" customFormat="1" ht="19.5" customHeight="1" x14ac:dyDescent="0.2">
      <c r="A624" s="3">
        <f>IFERROR(VLOOKUP(B624,'[1]DADOS (OCULTAR)'!$Q$3:$S$136,3,0),"")</f>
        <v>9039744002723</v>
      </c>
      <c r="B624" s="4" t="str">
        <f>'[1]TCE - ANEXO IV - Preencher'!C633</f>
        <v>HOSPITAL PELÓPIDAS SILVEIRA - CG Nº 017/2022</v>
      </c>
      <c r="C624" s="4" t="str">
        <f>'[1]TCE - ANEXO IV - Preencher'!E633</f>
        <v xml:space="preserve">3.9 - Material para Manutenção de Bens Imóveis </v>
      </c>
      <c r="D624" s="3" t="str">
        <f>'[1]TCE - ANEXO IV - Preencher'!F633</f>
        <v>13.939.801/0001-69</v>
      </c>
      <c r="E624" s="5" t="str">
        <f>'[1]TCE - ANEXO IV - Preencher'!G633</f>
        <v>SUAPE ROLAMENTOS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000027339</v>
      </c>
      <c r="I624" s="6" t="str">
        <f>IF('[1]TCE - ANEXO IV - Preencher'!K633="","",'[1]TCE - ANEXO IV - Preencher'!K633)</f>
        <v>18/10/2024</v>
      </c>
      <c r="J624" s="5" t="str">
        <f>'[1]TCE - ANEXO IV - Preencher'!L633</f>
        <v>26241013939801000169550000000273391110985815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35</v>
      </c>
    </row>
    <row r="625" spans="1:12" s="8" customFormat="1" ht="19.5" customHeight="1" x14ac:dyDescent="0.2">
      <c r="A625" s="3">
        <f>IFERROR(VLOOKUP(B625,'[1]DADOS (OCULTAR)'!$Q$3:$S$136,3,0),"")</f>
        <v>9039744002723</v>
      </c>
      <c r="B625" s="4" t="str">
        <f>'[1]TCE - ANEXO IV - Preencher'!C634</f>
        <v>HOSPITAL PELÓPIDAS SILVEIRA - CG Nº 017/2022</v>
      </c>
      <c r="C625" s="4" t="str">
        <f>'[1]TCE - ANEXO IV - Preencher'!E634</f>
        <v xml:space="preserve">3.9 - Material para Manutenção de Bens Imóveis </v>
      </c>
      <c r="D625" s="3" t="str">
        <f>'[1]TCE - ANEXO IV - Preencher'!F634</f>
        <v>46.012.702/0001-96</v>
      </c>
      <c r="E625" s="5" t="str">
        <f>'[1]TCE - ANEXO IV - Preencher'!G634</f>
        <v>TEC EQUIPAMENTOS E SERVIÇOS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000001210</v>
      </c>
      <c r="I625" s="6" t="str">
        <f>IF('[1]TCE - ANEXO IV - Preencher'!K634="","",'[1]TCE - ANEXO IV - Preencher'!K634)</f>
        <v>02/10/2024</v>
      </c>
      <c r="J625" s="5" t="str">
        <f>'[1]TCE - ANEXO IV - Preencher'!L634</f>
        <v>35241046012702000196550010000012101774918280</v>
      </c>
      <c r="K625" s="5" t="str">
        <f>IF(F625="B",LEFT('[1]TCE - ANEXO IV - Preencher'!M634,2),IF(F625="S",LEFT('[1]TCE - ANEXO IV - Preencher'!M634,7),IF('[1]TCE - ANEXO IV - Preencher'!H634="","")))</f>
        <v>35</v>
      </c>
      <c r="L625" s="7">
        <f>'[1]TCE - ANEXO IV - Preencher'!N634</f>
        <v>2760</v>
      </c>
    </row>
    <row r="626" spans="1:12" s="8" customFormat="1" ht="19.5" customHeight="1" x14ac:dyDescent="0.2">
      <c r="A626" s="3">
        <f>IFERROR(VLOOKUP(B626,'[1]DADOS (OCULTAR)'!$Q$3:$S$136,3,0),"")</f>
        <v>9039744002723</v>
      </c>
      <c r="B626" s="4" t="str">
        <f>'[1]TCE - ANEXO IV - Preencher'!C635</f>
        <v>HOSPITAL PELÓPIDAS SILVEIRA - CG Nº 017/2022</v>
      </c>
      <c r="C626" s="4" t="str">
        <f>'[1]TCE - ANEXO IV - Preencher'!E635</f>
        <v xml:space="preserve">3.9 - Material para Manutenção de Bens Imóveis </v>
      </c>
      <c r="D626" s="3" t="str">
        <f>'[1]TCE - ANEXO IV - Preencher'!F635</f>
        <v>29.049.538/0001-72</v>
      </c>
      <c r="E626" s="5" t="str">
        <f>'[1]TCE - ANEXO IV - Preencher'!G635</f>
        <v>WT SISTEMAS E MANUTENCOES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000001051</v>
      </c>
      <c r="I626" s="6" t="str">
        <f>IF('[1]TCE - ANEXO IV - Preencher'!K635="","",'[1]TCE - ANEXO IV - Preencher'!K635)</f>
        <v>04/10/2024</v>
      </c>
      <c r="J626" s="5" t="str">
        <f>'[1]TCE - ANEXO IV - Preencher'!L635</f>
        <v>26241029049538000172550010000010511397299735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2868.72</v>
      </c>
    </row>
    <row r="627" spans="1:12" s="8" customFormat="1" ht="19.5" customHeight="1" x14ac:dyDescent="0.2">
      <c r="A627" s="3">
        <f>IFERROR(VLOOKUP(B627,'[1]DADOS (OCULTAR)'!$Q$3:$S$136,3,0),"")</f>
        <v>9039744002723</v>
      </c>
      <c r="B627" s="4" t="str">
        <f>'[1]TCE - ANEXO IV - Preencher'!C636</f>
        <v>HOSPITAL PELÓPIDAS SILVEIRA - CG Nº 017/2022</v>
      </c>
      <c r="C627" s="4" t="str">
        <f>'[1]TCE - ANEXO IV - Preencher'!E636</f>
        <v xml:space="preserve">3.9 - Material para Manutenção de Bens Imóveis </v>
      </c>
      <c r="D627" s="3" t="str">
        <f>'[1]TCE - ANEXO IV - Preencher'!F636</f>
        <v>53.369.089/0001-24</v>
      </c>
      <c r="E627" s="5" t="str">
        <f>'[1]TCE - ANEXO IV - Preencher'!G636</f>
        <v>ZAX VAREJO E ATACADO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000000484</v>
      </c>
      <c r="I627" s="6" t="str">
        <f>IF('[1]TCE - ANEXO IV - Preencher'!K636="","",'[1]TCE - ANEXO IV - Preencher'!K636)</f>
        <v>03/10/2024</v>
      </c>
      <c r="J627" s="5" t="str">
        <f>'[1]TCE - ANEXO IV - Preencher'!L636</f>
        <v>26241053369089000124550010000004841547315440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9540</v>
      </c>
    </row>
    <row r="628" spans="1:12" s="8" customFormat="1" ht="19.5" customHeight="1" x14ac:dyDescent="0.2">
      <c r="A628" s="3">
        <f>IFERROR(VLOOKUP(B628,'[1]DADOS (OCULTAR)'!$Q$3:$S$136,3,0),"")</f>
        <v>9039744002723</v>
      </c>
      <c r="B628" s="4" t="str">
        <f>'[1]TCE - ANEXO IV - Preencher'!C637</f>
        <v>HOSPITAL PELÓPIDAS SILVEIRA - CG Nº 017/2022</v>
      </c>
      <c r="C628" s="4" t="str">
        <f>'[1]TCE - ANEXO IV - Preencher'!E637</f>
        <v xml:space="preserve">3.9 - Material para Manutenção de Bens Imóveis </v>
      </c>
      <c r="D628" s="3" t="str">
        <f>'[1]TCE - ANEXO IV - Preencher'!F637</f>
        <v>53.369.089/0001-24</v>
      </c>
      <c r="E628" s="5" t="str">
        <f>'[1]TCE - ANEXO IV - Preencher'!G637</f>
        <v>ZAX VAREJO E ATACADO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000000487</v>
      </c>
      <c r="I628" s="6" t="str">
        <f>IF('[1]TCE - ANEXO IV - Preencher'!K637="","",'[1]TCE - ANEXO IV - Preencher'!K637)</f>
        <v>15/10/2024</v>
      </c>
      <c r="J628" s="5" t="str">
        <f>'[1]TCE - ANEXO IV - Preencher'!L637</f>
        <v>26241053369089000124550010000004871868096940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10798</v>
      </c>
    </row>
    <row r="629" spans="1:12" s="8" customFormat="1" ht="19.5" customHeight="1" x14ac:dyDescent="0.2">
      <c r="A629" s="3">
        <f>IFERROR(VLOOKUP(B629,'[1]DADOS (OCULTAR)'!$Q$3:$S$136,3,0),"")</f>
        <v>9039744002723</v>
      </c>
      <c r="B629" s="4" t="str">
        <f>'[1]TCE - ANEXO IV - Preencher'!C638</f>
        <v>HOSPITAL PELÓPIDAS SILVEIRA - CG Nº 017/2022</v>
      </c>
      <c r="C629" s="4" t="str">
        <f>'[1]TCE - ANEXO IV - Preencher'!E638</f>
        <v xml:space="preserve">3.10 - Material para Manutenção de Bens Móveis </v>
      </c>
      <c r="D629" s="3" t="str">
        <f>'[1]TCE - ANEXO IV - Preencher'!F638</f>
        <v>24.073.694/0001-55</v>
      </c>
      <c r="E629" s="5" t="str">
        <f>'[1]TCE - ANEXO IV - Preencher'!G638</f>
        <v>CIL COMERCIO DE INFORMATICA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000138896</v>
      </c>
      <c r="I629" s="6" t="str">
        <f>IF('[1]TCE - ANEXO IV - Preencher'!K638="","",'[1]TCE - ANEXO IV - Preencher'!K638)</f>
        <v>18/10/2024</v>
      </c>
      <c r="J629" s="5" t="str">
        <f>'[1]TCE - ANEXO IV - Preencher'!L638</f>
        <v>26241024073694000155550020001388961004228476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1978</v>
      </c>
    </row>
    <row r="630" spans="1:12" s="8" customFormat="1" ht="19.5" customHeight="1" x14ac:dyDescent="0.2">
      <c r="A630" s="3">
        <f>IFERROR(VLOOKUP(B630,'[1]DADOS (OCULTAR)'!$Q$3:$S$136,3,0),"")</f>
        <v>9039744002723</v>
      </c>
      <c r="B630" s="4" t="str">
        <f>'[1]TCE - ANEXO IV - Preencher'!C639</f>
        <v>HOSPITAL PELÓPIDAS SILVEIRA - CG Nº 017/2022</v>
      </c>
      <c r="C630" s="4" t="str">
        <f>'[1]TCE - ANEXO IV - Preencher'!E639</f>
        <v xml:space="preserve">3.10 - Material para Manutenção de Bens Móveis </v>
      </c>
      <c r="D630" s="3" t="str">
        <f>'[1]TCE - ANEXO IV - Preencher'!F639</f>
        <v>34.624.704/0001-57</v>
      </c>
      <c r="E630" s="5" t="str">
        <f>'[1]TCE - ANEXO IV - Preencher'!G639</f>
        <v>TECHSYST SISTEMAS DE AUTOMAÇÃO E INFORMATICA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381</v>
      </c>
      <c r="I630" s="6" t="str">
        <f>IF('[1]TCE - ANEXO IV - Preencher'!K639="","",'[1]TCE - ANEXO IV - Preencher'!K639)</f>
        <v>24/10/2024</v>
      </c>
      <c r="J630" s="5" t="str">
        <f>'[1]TCE - ANEXO IV - Preencher'!L639</f>
        <v>26241034624704000157550010000003811693410666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109.5</v>
      </c>
    </row>
    <row r="631" spans="1:12" s="8" customFormat="1" ht="19.5" customHeight="1" x14ac:dyDescent="0.2">
      <c r="A631" s="3">
        <f>IFERROR(VLOOKUP(B631,'[1]DADOS (OCULTAR)'!$Q$3:$S$136,3,0),"")</f>
        <v>9039744002723</v>
      </c>
      <c r="B631" s="4" t="str">
        <f>'[1]TCE - ANEXO IV - Preencher'!C640</f>
        <v>HOSPITAL PELÓPIDAS SILVEIRA - CG Nº 017/2022</v>
      </c>
      <c r="C631" s="4" t="str">
        <f>'[1]TCE - ANEXO IV - Preencher'!E640</f>
        <v xml:space="preserve">3.10 - Material para Manutenção de Bens Móveis </v>
      </c>
      <c r="D631" s="3" t="str">
        <f>'[1]TCE - ANEXO IV - Preencher'!F640</f>
        <v>11.101.202/0001-46</v>
      </c>
      <c r="E631" s="5" t="str">
        <f>'[1]TCE - ANEXO IV - Preencher'!G640</f>
        <v>VGC ALVES COMERCIO E SERVIÇOS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000022363</v>
      </c>
      <c r="I631" s="6" t="str">
        <f>IF('[1]TCE - ANEXO IV - Preencher'!K640="","",'[1]TCE - ANEXO IV - Preencher'!K640)</f>
        <v>31/10/2024</v>
      </c>
      <c r="J631" s="5" t="str">
        <f>'[1]TCE - ANEXO IV - Preencher'!L640</f>
        <v>26241011101202000146550010000223631322472081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46.5</v>
      </c>
    </row>
    <row r="632" spans="1:12" s="8" customFormat="1" ht="19.5" customHeight="1" x14ac:dyDescent="0.2">
      <c r="A632" s="3">
        <f>IFERROR(VLOOKUP(B632,'[1]DADOS (OCULTAR)'!$Q$3:$S$136,3,0),"")</f>
        <v>9039744002723</v>
      </c>
      <c r="B632" s="4" t="str">
        <f>'[1]TCE - ANEXO IV - Preencher'!C641</f>
        <v>HOSPITAL PELÓPIDAS SILVEIRA - CG Nº 017/2022</v>
      </c>
      <c r="C632" s="4" t="str">
        <f>'[1]TCE - ANEXO IV - Preencher'!E641</f>
        <v xml:space="preserve">3.10 - Material para Manutenção de Bens Móveis </v>
      </c>
      <c r="D632" s="3" t="str">
        <f>'[1]TCE - ANEXO IV - Preencher'!F641</f>
        <v>27.306.243/0001-09</v>
      </c>
      <c r="E632" s="5" t="str">
        <f>'[1]TCE - ANEXO IV - Preencher'!G641</f>
        <v>ENBEX HOSPITALAR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000004164</v>
      </c>
      <c r="I632" s="6" t="str">
        <f>IF('[1]TCE - ANEXO IV - Preencher'!K641="","",'[1]TCE - ANEXO IV - Preencher'!K641)</f>
        <v>30/10/2024</v>
      </c>
      <c r="J632" s="5" t="str">
        <f>'[1]TCE - ANEXO IV - Preencher'!L641</f>
        <v>31241027306243000109550010000041641903133304</v>
      </c>
      <c r="K632" s="5" t="str">
        <f>IF(F632="B",LEFT('[1]TCE - ANEXO IV - Preencher'!M641,2),IF(F632="S",LEFT('[1]TCE - ANEXO IV - Preencher'!M641,7),IF('[1]TCE - ANEXO IV - Preencher'!H641="","")))</f>
        <v>31</v>
      </c>
      <c r="L632" s="7">
        <f>'[1]TCE - ANEXO IV - Preencher'!N641</f>
        <v>6300</v>
      </c>
    </row>
    <row r="633" spans="1:12" s="8" customFormat="1" ht="19.5" customHeight="1" x14ac:dyDescent="0.2">
      <c r="A633" s="3">
        <f>IFERROR(VLOOKUP(B633,'[1]DADOS (OCULTAR)'!$Q$3:$S$136,3,0),"")</f>
        <v>9039744002723</v>
      </c>
      <c r="B633" s="4" t="str">
        <f>'[1]TCE - ANEXO IV - Preencher'!C642</f>
        <v>HOSPITAL PELÓPIDAS SILVEIRA - CG Nº 017/2022</v>
      </c>
      <c r="C633" s="4" t="str">
        <f>'[1]TCE - ANEXO IV - Preencher'!E642</f>
        <v xml:space="preserve">3.10 - Material para Manutenção de Bens Móveis </v>
      </c>
      <c r="D633" s="3" t="str">
        <f>'[1]TCE - ANEXO IV - Preencher'!F642</f>
        <v>09.005.588/0001-40</v>
      </c>
      <c r="E633" s="5" t="str">
        <f>'[1]TCE - ANEXO IV - Preencher'!G642</f>
        <v>FR REPRESENTACOES E COMERCIO DE PRODUTOS MEDICOS EIRELI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000003441</v>
      </c>
      <c r="I633" s="6" t="str">
        <f>IF('[1]TCE - ANEXO IV - Preencher'!K642="","",'[1]TCE - ANEXO IV - Preencher'!K642)</f>
        <v>30/09/2024</v>
      </c>
      <c r="J633" s="5" t="str">
        <f>'[1]TCE - ANEXO IV - Preencher'!L642</f>
        <v>26240909005588000140550040000034411227305422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6124.66</v>
      </c>
    </row>
    <row r="634" spans="1:12" s="8" customFormat="1" ht="19.5" customHeight="1" x14ac:dyDescent="0.2">
      <c r="A634" s="3">
        <f>IFERROR(VLOOKUP(B634,'[1]DADOS (OCULTAR)'!$Q$3:$S$136,3,0),"")</f>
        <v>9039744002723</v>
      </c>
      <c r="B634" s="4" t="str">
        <f>'[1]TCE - ANEXO IV - Preencher'!C643</f>
        <v>HOSPITAL PELÓPIDAS SILVEIRA - CG Nº 017/2022</v>
      </c>
      <c r="C634" s="4" t="str">
        <f>'[1]TCE - ANEXO IV - Preencher'!E643</f>
        <v xml:space="preserve">3.10 - Material para Manutenção de Bens Móveis </v>
      </c>
      <c r="D634" s="3" t="str">
        <f>'[1]TCE - ANEXO IV - Preencher'!F643</f>
        <v>32.311.246/0001-70</v>
      </c>
      <c r="E634" s="5" t="str">
        <f>'[1]TCE - ANEXO IV - Preencher'!G643</f>
        <v>HIPROMED-MORIAH COMERCIO, IMPORTACAO E SERVICOS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000011566</v>
      </c>
      <c r="I634" s="6" t="str">
        <f>IF('[1]TCE - ANEXO IV - Preencher'!K643="","",'[1]TCE - ANEXO IV - Preencher'!K643)</f>
        <v>24/10/2024</v>
      </c>
      <c r="J634" s="5" t="str">
        <f>'[1]TCE - ANEXO IV - Preencher'!L643</f>
        <v>31241032311246000170558030000115661688739380</v>
      </c>
      <c r="K634" s="5" t="str">
        <f>IF(F634="B",LEFT('[1]TCE - ANEXO IV - Preencher'!M643,2),IF(F634="S",LEFT('[1]TCE - ANEXO IV - Preencher'!M643,7),IF('[1]TCE - ANEXO IV - Preencher'!H643="","")))</f>
        <v>31</v>
      </c>
      <c r="L634" s="7">
        <f>'[1]TCE - ANEXO IV - Preencher'!N643</f>
        <v>400</v>
      </c>
    </row>
    <row r="635" spans="1:12" s="8" customFormat="1" ht="19.5" customHeight="1" x14ac:dyDescent="0.2">
      <c r="A635" s="3">
        <f>IFERROR(VLOOKUP(B635,'[1]DADOS (OCULTAR)'!$Q$3:$S$136,3,0),"")</f>
        <v>9039744002723</v>
      </c>
      <c r="B635" s="4" t="str">
        <f>'[1]TCE - ANEXO IV - Preencher'!C644</f>
        <v>HOSPITAL PELÓPIDAS SILVEIRA - CG Nº 017/2022</v>
      </c>
      <c r="C635" s="4" t="str">
        <f>'[1]TCE - ANEXO IV - Preencher'!E644</f>
        <v xml:space="preserve">3.10 - Material para Manutenção de Bens Móveis </v>
      </c>
      <c r="D635" s="3" t="str">
        <f>'[1]TCE - ANEXO IV - Preencher'!F644</f>
        <v>12.853.727/0001-09</v>
      </c>
      <c r="E635" s="5" t="str">
        <f>'[1]TCE - ANEXO IV - Preencher'!G644</f>
        <v>KESA COMERCIO E SERVICOS TECNICOS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7730</v>
      </c>
      <c r="I635" s="6" t="str">
        <f>IF('[1]TCE - ANEXO IV - Preencher'!K644="","",'[1]TCE - ANEXO IV - Preencher'!K644)</f>
        <v>03/10/2024</v>
      </c>
      <c r="J635" s="5" t="str">
        <f>'[1]TCE - ANEXO IV - Preencher'!L644</f>
        <v>26241012853727000109550010000077301836937530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844.4</v>
      </c>
    </row>
    <row r="636" spans="1:12" s="8" customFormat="1" ht="19.5" customHeight="1" x14ac:dyDescent="0.2">
      <c r="A636" s="3">
        <f>IFERROR(VLOOKUP(B636,'[1]DADOS (OCULTAR)'!$Q$3:$S$136,3,0),"")</f>
        <v>9039744002723</v>
      </c>
      <c r="B636" s="4" t="str">
        <f>'[1]TCE - ANEXO IV - Preencher'!C645</f>
        <v>HOSPITAL PELÓPIDAS SILVEIRA - CG Nº 017/2022</v>
      </c>
      <c r="C636" s="4" t="str">
        <f>'[1]TCE - ANEXO IV - Preencher'!E645</f>
        <v xml:space="preserve">3.10 - Material para Manutenção de Bens Móveis </v>
      </c>
      <c r="D636" s="3" t="str">
        <f>'[1]TCE - ANEXO IV - Preencher'!F645</f>
        <v>12.853.727/0001-09</v>
      </c>
      <c r="E636" s="5" t="str">
        <f>'[1]TCE - ANEXO IV - Preencher'!G645</f>
        <v>KESA COMERCIO E SERVICOS TECNICOS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7722</v>
      </c>
      <c r="I636" s="6" t="str">
        <f>IF('[1]TCE - ANEXO IV - Preencher'!K645="","",'[1]TCE - ANEXO IV - Preencher'!K645)</f>
        <v>02/10/2024</v>
      </c>
      <c r="J636" s="5" t="str">
        <f>'[1]TCE - ANEXO IV - Preencher'!L645</f>
        <v>26141012853727000109550010000077221092061770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1001.25</v>
      </c>
    </row>
    <row r="637" spans="1:12" s="8" customFormat="1" ht="19.5" customHeight="1" x14ac:dyDescent="0.2">
      <c r="A637" s="3">
        <f>IFERROR(VLOOKUP(B637,'[1]DADOS (OCULTAR)'!$Q$3:$S$136,3,0),"")</f>
        <v>9039744002723</v>
      </c>
      <c r="B637" s="4" t="str">
        <f>'[1]TCE - ANEXO IV - Preencher'!C646</f>
        <v>HOSPITAL PELÓPIDAS SILVEIRA - CG Nº 017/2022</v>
      </c>
      <c r="C637" s="4" t="str">
        <f>'[1]TCE - ANEXO IV - Preencher'!E646</f>
        <v xml:space="preserve">3.10 - Material para Manutenção de Bens Móveis </v>
      </c>
      <c r="D637" s="3" t="str">
        <f>'[1]TCE - ANEXO IV - Preencher'!F646</f>
        <v>12.853.727/0001-09</v>
      </c>
      <c r="E637" s="5" t="str">
        <f>'[1]TCE - ANEXO IV - Preencher'!G646</f>
        <v>KESA COMERCIO E SERVICOS TECNICOS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7723</v>
      </c>
      <c r="I637" s="6" t="str">
        <f>IF('[1]TCE - ANEXO IV - Preencher'!K646="","",'[1]TCE - ANEXO IV - Preencher'!K646)</f>
        <v>02/10/2024</v>
      </c>
      <c r="J637" s="5" t="str">
        <f>'[1]TCE - ANEXO IV - Preencher'!L646</f>
        <v>26241012853727000109550010000077231079855049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104.6</v>
      </c>
    </row>
    <row r="638" spans="1:12" s="8" customFormat="1" ht="19.5" customHeight="1" x14ac:dyDescent="0.2">
      <c r="A638" s="3">
        <f>IFERROR(VLOOKUP(B638,'[1]DADOS (OCULTAR)'!$Q$3:$S$136,3,0),"")</f>
        <v>9039744002723</v>
      </c>
      <c r="B638" s="4" t="str">
        <f>'[1]TCE - ANEXO IV - Preencher'!C647</f>
        <v>HOSPITAL PELÓPIDAS SILVEIRA - CG Nº 017/2022</v>
      </c>
      <c r="C638" s="4" t="str">
        <f>'[1]TCE - ANEXO IV - Preencher'!E647</f>
        <v xml:space="preserve">3.10 - Material para Manutenção de Bens Móveis </v>
      </c>
      <c r="D638" s="3" t="str">
        <f>'[1]TCE - ANEXO IV - Preencher'!F647</f>
        <v>12.853.727/0001-09</v>
      </c>
      <c r="E638" s="5" t="str">
        <f>'[1]TCE - ANEXO IV - Preencher'!G647</f>
        <v>KESA COMERCIO E SERVICOS TECNICOS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7724</v>
      </c>
      <c r="I638" s="6" t="str">
        <f>IF('[1]TCE - ANEXO IV - Preencher'!K647="","",'[1]TCE - ANEXO IV - Preencher'!K647)</f>
        <v>03/10/2024</v>
      </c>
      <c r="J638" s="5" t="str">
        <f>'[1]TCE - ANEXO IV - Preencher'!L647</f>
        <v>26241012853727000109550010000077241862097040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95.1</v>
      </c>
    </row>
    <row r="639" spans="1:12" s="8" customFormat="1" ht="19.5" customHeight="1" x14ac:dyDescent="0.2">
      <c r="A639" s="3">
        <f>IFERROR(VLOOKUP(B639,'[1]DADOS (OCULTAR)'!$Q$3:$S$136,3,0),"")</f>
        <v>9039744002723</v>
      </c>
      <c r="B639" s="4" t="str">
        <f>'[1]TCE - ANEXO IV - Preencher'!C648</f>
        <v>HOSPITAL PELÓPIDAS SILVEIRA - CG Nº 017/2022</v>
      </c>
      <c r="C639" s="4" t="str">
        <f>'[1]TCE - ANEXO IV - Preencher'!E648</f>
        <v xml:space="preserve">3.10 - Material para Manutenção de Bens Móveis </v>
      </c>
      <c r="D639" s="3" t="str">
        <f>'[1]TCE - ANEXO IV - Preencher'!F648</f>
        <v>12.853.727/0001-09</v>
      </c>
      <c r="E639" s="5" t="str">
        <f>'[1]TCE - ANEXO IV - Preencher'!G648</f>
        <v>KESA COMERCIO E SERVICOS TECNICOS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7727</v>
      </c>
      <c r="I639" s="6" t="str">
        <f>IF('[1]TCE - ANEXO IV - Preencher'!K648="","",'[1]TCE - ANEXO IV - Preencher'!K648)</f>
        <v>03/10/2024</v>
      </c>
      <c r="J639" s="5" t="str">
        <f>'[1]TCE - ANEXO IV - Preencher'!L648</f>
        <v>26241012853727000109550010000077271418952164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213.25</v>
      </c>
    </row>
    <row r="640" spans="1:12" s="8" customFormat="1" ht="19.5" customHeight="1" x14ac:dyDescent="0.2">
      <c r="A640" s="3">
        <f>IFERROR(VLOOKUP(B640,'[1]DADOS (OCULTAR)'!$Q$3:$S$136,3,0),"")</f>
        <v>9039744002723</v>
      </c>
      <c r="B640" s="4" t="str">
        <f>'[1]TCE - ANEXO IV - Preencher'!C649</f>
        <v>HOSPITAL PELÓPIDAS SILVEIRA - CG Nº 017/2022</v>
      </c>
      <c r="C640" s="4" t="str">
        <f>'[1]TCE - ANEXO IV - Preencher'!E649</f>
        <v xml:space="preserve">3.10 - Material para Manutenção de Bens Móveis </v>
      </c>
      <c r="D640" s="3" t="str">
        <f>'[1]TCE - ANEXO IV - Preencher'!F649</f>
        <v>12.853.727/0001-09</v>
      </c>
      <c r="E640" s="5" t="str">
        <f>'[1]TCE - ANEXO IV - Preencher'!G649</f>
        <v>KESA COMERCIO E SERVICOS TECNICOS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7729</v>
      </c>
      <c r="I640" s="6" t="str">
        <f>IF('[1]TCE - ANEXO IV - Preencher'!K649="","",'[1]TCE - ANEXO IV - Preencher'!K649)</f>
        <v>03/10/2024</v>
      </c>
      <c r="J640" s="5" t="str">
        <f>'[1]TCE - ANEXO IV - Preencher'!L649</f>
        <v>26241012853727000109550010000077291287020047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1072.3499999999999</v>
      </c>
    </row>
    <row r="641" spans="1:12" s="8" customFormat="1" ht="19.5" customHeight="1" x14ac:dyDescent="0.2">
      <c r="A641" s="3">
        <f>IFERROR(VLOOKUP(B641,'[1]DADOS (OCULTAR)'!$Q$3:$S$136,3,0),"")</f>
        <v>9039744002723</v>
      </c>
      <c r="B641" s="4" t="str">
        <f>'[1]TCE - ANEXO IV - Preencher'!C650</f>
        <v>HOSPITAL PELÓPIDAS SILVEIRA - CG Nº 017/2022</v>
      </c>
      <c r="C641" s="4" t="str">
        <f>'[1]TCE - ANEXO IV - Preencher'!E650</f>
        <v xml:space="preserve">3.10 - Material para Manutenção de Bens Móveis </v>
      </c>
      <c r="D641" s="3" t="str">
        <f>'[1]TCE - ANEXO IV - Preencher'!F650</f>
        <v>12.853.727/0001-09</v>
      </c>
      <c r="E641" s="5" t="str">
        <f>'[1]TCE - ANEXO IV - Preencher'!G650</f>
        <v>KESA COMERCIO E SERVICOS TECNICOS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7731</v>
      </c>
      <c r="I641" s="6" t="str">
        <f>IF('[1]TCE - ANEXO IV - Preencher'!K650="","",'[1]TCE - ANEXO IV - Preencher'!K650)</f>
        <v>03/10/2024</v>
      </c>
      <c r="J641" s="5" t="str">
        <f>'[1]TCE - ANEXO IV - Preencher'!L650</f>
        <v>26241012853727000109550010000077311552527211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272.89999999999998</v>
      </c>
    </row>
    <row r="642" spans="1:12" s="8" customFormat="1" ht="19.5" customHeight="1" x14ac:dyDescent="0.2">
      <c r="A642" s="3">
        <f>IFERROR(VLOOKUP(B642,'[1]DADOS (OCULTAR)'!$Q$3:$S$136,3,0),"")</f>
        <v>9039744002723</v>
      </c>
      <c r="B642" s="4" t="str">
        <f>'[1]TCE - ANEXO IV - Preencher'!C651</f>
        <v>HOSPITAL PELÓPIDAS SILVEIRA - CG Nº 017/2022</v>
      </c>
      <c r="C642" s="4" t="str">
        <f>'[1]TCE - ANEXO IV - Preencher'!E651</f>
        <v xml:space="preserve">3.10 - Material para Manutenção de Bens Móveis </v>
      </c>
      <c r="D642" s="3" t="str">
        <f>'[1]TCE - ANEXO IV - Preencher'!F651</f>
        <v>12.853.727/0001-09</v>
      </c>
      <c r="E642" s="5" t="str">
        <f>'[1]TCE - ANEXO IV - Preencher'!G651</f>
        <v>KESA COMERCIO E SERVICOS TECNICOS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7732</v>
      </c>
      <c r="I642" s="6" t="str">
        <f>IF('[1]TCE - ANEXO IV - Preencher'!K651="","",'[1]TCE - ANEXO IV - Preencher'!K651)</f>
        <v>03/10/2024</v>
      </c>
      <c r="J642" s="5" t="str">
        <f>'[1]TCE - ANEXO IV - Preencher'!L651</f>
        <v>26241012853727000109550010000077321503896273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735.85</v>
      </c>
    </row>
    <row r="643" spans="1:12" s="8" customFormat="1" ht="19.5" customHeight="1" x14ac:dyDescent="0.2">
      <c r="A643" s="3">
        <f>IFERROR(VLOOKUP(B643,'[1]DADOS (OCULTAR)'!$Q$3:$S$136,3,0),"")</f>
        <v>9039744002723</v>
      </c>
      <c r="B643" s="4" t="str">
        <f>'[1]TCE - ANEXO IV - Preencher'!C652</f>
        <v>HOSPITAL PELÓPIDAS SILVEIRA - CG Nº 017/2022</v>
      </c>
      <c r="C643" s="4" t="str">
        <f>'[1]TCE - ANEXO IV - Preencher'!E652</f>
        <v xml:space="preserve">3.10 - Material para Manutenção de Bens Móveis </v>
      </c>
      <c r="D643" s="3" t="str">
        <f>'[1]TCE - ANEXO IV - Preencher'!F652</f>
        <v>12.853.727/0001-09</v>
      </c>
      <c r="E643" s="5" t="str">
        <f>'[1]TCE - ANEXO IV - Preencher'!G652</f>
        <v>KESA COMERCIO E SERVICOS TECNICOS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7733</v>
      </c>
      <c r="I643" s="6" t="str">
        <f>IF('[1]TCE - ANEXO IV - Preencher'!K652="","",'[1]TCE - ANEXO IV - Preencher'!K652)</f>
        <v>03/10/2024</v>
      </c>
      <c r="J643" s="5" t="str">
        <f>'[1]TCE - ANEXO IV - Preencher'!L652</f>
        <v>26241012853727000109550010000077331883757430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10385.85</v>
      </c>
    </row>
    <row r="644" spans="1:12" s="8" customFormat="1" ht="19.5" customHeight="1" x14ac:dyDescent="0.2">
      <c r="A644" s="3">
        <f>IFERROR(VLOOKUP(B644,'[1]DADOS (OCULTAR)'!$Q$3:$S$136,3,0),"")</f>
        <v>9039744002723</v>
      </c>
      <c r="B644" s="4" t="str">
        <f>'[1]TCE - ANEXO IV - Preencher'!C653</f>
        <v>HOSPITAL PELÓPIDAS SILVEIRA - CG Nº 017/2022</v>
      </c>
      <c r="C644" s="4" t="str">
        <f>'[1]TCE - ANEXO IV - Preencher'!E653</f>
        <v xml:space="preserve">3.10 - Material para Manutenção de Bens Móveis </v>
      </c>
      <c r="D644" s="3" t="str">
        <f>'[1]TCE - ANEXO IV - Preencher'!F653</f>
        <v>30.769.219/0001-10</v>
      </c>
      <c r="E644" s="5" t="str">
        <f>'[1]TCE - ANEXO IV - Preencher'!G653</f>
        <v>MEDICAL VENETUS SP COMERC PROD HOSPIT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000002835</v>
      </c>
      <c r="I644" s="6" t="str">
        <f>IF('[1]TCE - ANEXO IV - Preencher'!K653="","",'[1]TCE - ANEXO IV - Preencher'!K653)</f>
        <v>09/10/2024</v>
      </c>
      <c r="J644" s="5" t="str">
        <f>'[1]TCE - ANEXO IV - Preencher'!L653</f>
        <v>35241030769219000110550010000028351002551574</v>
      </c>
      <c r="K644" s="5" t="str">
        <f>IF(F644="B",LEFT('[1]TCE - ANEXO IV - Preencher'!M653,2),IF(F644="S",LEFT('[1]TCE - ANEXO IV - Preencher'!M653,7),IF('[1]TCE - ANEXO IV - Preencher'!H653="","")))</f>
        <v>35</v>
      </c>
      <c r="L644" s="7">
        <f>'[1]TCE - ANEXO IV - Preencher'!N653</f>
        <v>36435.86</v>
      </c>
    </row>
    <row r="645" spans="1:12" s="8" customFormat="1" ht="19.5" customHeight="1" x14ac:dyDescent="0.2">
      <c r="A645" s="3">
        <f>IFERROR(VLOOKUP(B645,'[1]DADOS (OCULTAR)'!$Q$3:$S$136,3,0),"")</f>
        <v>9039744002723</v>
      </c>
      <c r="B645" s="4" t="str">
        <f>'[1]TCE - ANEXO IV - Preencher'!C654</f>
        <v>HOSPITAL PELÓPIDAS SILVEIRA - CG Nº 017/2022</v>
      </c>
      <c r="C645" s="4" t="str">
        <f>'[1]TCE - ANEXO IV - Preencher'!E654</f>
        <v xml:space="preserve">3.8 - Uniformes, Tecidos e Aviamentos </v>
      </c>
      <c r="D645" s="3" t="str">
        <f>'[1]TCE - ANEXO IV - Preencher'!F654</f>
        <v>52.298.605/0001-04</v>
      </c>
      <c r="E645" s="5" t="str">
        <f>'[1]TCE - ANEXO IV - Preencher'!G654</f>
        <v>52.298.605 NILTON LINEKER DA SILVA NASCIMENTO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000115</v>
      </c>
      <c r="I645" s="6" t="str">
        <f>IF('[1]TCE - ANEXO IV - Preencher'!K654="","",'[1]TCE - ANEXO IV - Preencher'!K654)</f>
        <v>25/10/2024</v>
      </c>
      <c r="J645" s="5" t="str">
        <f>'[1]TCE - ANEXO IV - Preencher'!L654</f>
        <v>26241052298605000104550010000001151136769568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735.84</v>
      </c>
    </row>
    <row r="646" spans="1:12" s="8" customFormat="1" ht="19.5" customHeight="1" x14ac:dyDescent="0.2">
      <c r="A646" s="3">
        <f>IFERROR(VLOOKUP(B646,'[1]DADOS (OCULTAR)'!$Q$3:$S$136,3,0),"")</f>
        <v>9039744002723</v>
      </c>
      <c r="B646" s="4" t="str">
        <f>'[1]TCE - ANEXO IV - Preencher'!C655</f>
        <v>HOSPITAL PELÓPIDAS SILVEIRA - CG Nº 017/2022</v>
      </c>
      <c r="C646" s="4" t="str">
        <f>'[1]TCE - ANEXO IV - Preencher'!E655</f>
        <v xml:space="preserve">3.8 - Uniformes, Tecidos e Aviamentos </v>
      </c>
      <c r="D646" s="3" t="str">
        <f>'[1]TCE - ANEXO IV - Preencher'!F655</f>
        <v>26.012.135/0001-60</v>
      </c>
      <c r="E646" s="5" t="str">
        <f>'[1]TCE - ANEXO IV - Preencher'!G655</f>
        <v>ACB SEGURANCA EM EPI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000016127</v>
      </c>
      <c r="I646" s="6" t="str">
        <f>IF('[1]TCE - ANEXO IV - Preencher'!K655="","",'[1]TCE - ANEXO IV - Preencher'!K655)</f>
        <v>09/10/2024</v>
      </c>
      <c r="J646" s="5" t="str">
        <f>'[1]TCE - ANEXO IV - Preencher'!L655</f>
        <v>26241026012135000160550000000161271810499692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912</v>
      </c>
    </row>
    <row r="647" spans="1:12" s="8" customFormat="1" ht="19.5" customHeight="1" x14ac:dyDescent="0.2">
      <c r="A647" s="3">
        <f>IFERROR(VLOOKUP(B647,'[1]DADOS (OCULTAR)'!$Q$3:$S$136,3,0),"")</f>
        <v>9039744002723</v>
      </c>
      <c r="B647" s="4" t="str">
        <f>'[1]TCE - ANEXO IV - Preencher'!C656</f>
        <v>HOSPITAL PELÓPIDAS SILVEIRA - CG Nº 017/2022</v>
      </c>
      <c r="C647" s="4" t="str">
        <f>'[1]TCE - ANEXO IV - Preencher'!E656</f>
        <v xml:space="preserve">3.8 - Uniformes, Tecidos e Aviamentos </v>
      </c>
      <c r="D647" s="3" t="str">
        <f>'[1]TCE - ANEXO IV - Preencher'!F656</f>
        <v>26.012.135/0001-60</v>
      </c>
      <c r="E647" s="5" t="str">
        <f>'[1]TCE - ANEXO IV - Preencher'!G656</f>
        <v>ACB SEGURANCA EM EPI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000016309</v>
      </c>
      <c r="I647" s="6" t="str">
        <f>IF('[1]TCE - ANEXO IV - Preencher'!K656="","",'[1]TCE - ANEXO IV - Preencher'!K656)</f>
        <v>25/10/2024</v>
      </c>
      <c r="J647" s="5" t="str">
        <f>'[1]TCE - ANEXO IV - Preencher'!L656</f>
        <v>26241026012135000160550000000163091384248310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4550</v>
      </c>
    </row>
    <row r="648" spans="1:12" s="8" customFormat="1" ht="19.5" customHeight="1" x14ac:dyDescent="0.2">
      <c r="A648" s="3">
        <f>IFERROR(VLOOKUP(B648,'[1]DADOS (OCULTAR)'!$Q$3:$S$136,3,0),"")</f>
        <v>9039744002723</v>
      </c>
      <c r="B648" s="4" t="str">
        <f>'[1]TCE - ANEXO IV - Preencher'!C657</f>
        <v>HOSPITAL PELÓPIDAS SILVEIRA - CG Nº 017/2022</v>
      </c>
      <c r="C648" s="4" t="str">
        <f>'[1]TCE - ANEXO IV - Preencher'!E657</f>
        <v xml:space="preserve">3.8 - Uniformes, Tecidos e Aviamentos </v>
      </c>
      <c r="D648" s="3" t="str">
        <f>'[1]TCE - ANEXO IV - Preencher'!F657</f>
        <v>08.674.752/0001-40</v>
      </c>
      <c r="E648" s="5" t="str">
        <f>'[1]TCE - ANEXO IV - Preencher'!G657</f>
        <v>CIRURGICA MONTEBELLO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000039768</v>
      </c>
      <c r="I648" s="6" t="str">
        <f>IF('[1]TCE - ANEXO IV - Preencher'!K657="","",'[1]TCE - ANEXO IV - Preencher'!K657)</f>
        <v>24/10/2024</v>
      </c>
      <c r="J648" s="5" t="str">
        <f>'[1]TCE - ANEXO IV - Preencher'!L657</f>
        <v>26241008674752000301550010000397681278946125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3878.8</v>
      </c>
    </row>
    <row r="649" spans="1:12" s="8" customFormat="1" ht="19.5" customHeight="1" x14ac:dyDescent="0.2">
      <c r="A649" s="3">
        <f>IFERROR(VLOOKUP(B649,'[1]DADOS (OCULTAR)'!$Q$3:$S$136,3,0),"")</f>
        <v>9039744002723</v>
      </c>
      <c r="B649" s="4" t="str">
        <f>'[1]TCE - ANEXO IV - Preencher'!C658</f>
        <v>HOSPITAL PELÓPIDAS SILVEIRA - CG Nº 017/2022</v>
      </c>
      <c r="C649" s="4" t="str">
        <f>'[1]TCE - ANEXO IV - Preencher'!E658</f>
        <v xml:space="preserve">3.8 - Uniformes, Tecidos e Aviamentos </v>
      </c>
      <c r="D649" s="3" t="str">
        <f>'[1]TCE - ANEXO IV - Preencher'!F658</f>
        <v>04.917.296/0011-32</v>
      </c>
      <c r="E649" s="5" t="str">
        <f>'[1]TCE - ANEXO IV - Preencher'!G658</f>
        <v>AVIL TEXTIL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000042895</v>
      </c>
      <c r="I649" s="6" t="str">
        <f>IF('[1]TCE - ANEXO IV - Preencher'!K658="","",'[1]TCE - ANEXO IV - Preencher'!K658)</f>
        <v>22/10/2024</v>
      </c>
      <c r="J649" s="5" t="str">
        <f>'[1]TCE - ANEXO IV - Preencher'!L658</f>
        <v>26241004917296001132550030000428951000428963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11528.5</v>
      </c>
    </row>
    <row r="650" spans="1:12" s="8" customFormat="1" ht="19.5" customHeight="1" x14ac:dyDescent="0.2">
      <c r="A650" s="3">
        <f>IFERROR(VLOOKUP(B650,'[1]DADOS (OCULTAR)'!$Q$3:$S$136,3,0),"")</f>
        <v>9039744002723</v>
      </c>
      <c r="B650" s="4" t="str">
        <f>'[1]TCE - ANEXO IV - Preencher'!C659</f>
        <v>HOSPITAL PELÓPIDAS SILVEIRA - CG Nº 017/2022</v>
      </c>
      <c r="C650" s="4" t="str">
        <f>'[1]TCE - ANEXO IV - Preencher'!E659</f>
        <v xml:space="preserve">3.8 - Uniformes, Tecidos e Aviamentos </v>
      </c>
      <c r="D650" s="3" t="str">
        <f>'[1]TCE - ANEXO IV - Preencher'!F659</f>
        <v>29.342.388/0001-90</v>
      </c>
      <c r="E650" s="5" t="str">
        <f>'[1]TCE - ANEXO IV - Preencher'!G659</f>
        <v>EXPRESSO LOGISTICA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537</v>
      </c>
      <c r="I650" s="6" t="str">
        <f>IF('[1]TCE - ANEXO IV - Preencher'!K659="","",'[1]TCE - ANEXO IV - Preencher'!K659)</f>
        <v>16/10/2024</v>
      </c>
      <c r="J650" s="5" t="str">
        <f>'[1]TCE - ANEXO IV - Preencher'!L659</f>
        <v>26241029342388000190550010000005371273562335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1120</v>
      </c>
    </row>
    <row r="651" spans="1:12" s="8" customFormat="1" ht="19.5" customHeight="1" x14ac:dyDescent="0.2">
      <c r="A651" s="3">
        <f>IFERROR(VLOOKUP(B651,'[1]DADOS (OCULTAR)'!$Q$3:$S$136,3,0),"")</f>
        <v>9039744002723</v>
      </c>
      <c r="B651" s="4" t="str">
        <f>'[1]TCE - ANEXO IV - Preencher'!C660</f>
        <v>HOSPITAL PELÓPIDAS SILVEIRA - CG Nº 017/2022</v>
      </c>
      <c r="C651" s="4" t="str">
        <f>'[1]TCE - ANEXO IV - Preencher'!E660</f>
        <v xml:space="preserve">3.8 - Uniformes, Tecidos e Aviamentos </v>
      </c>
      <c r="D651" s="3" t="str">
        <f>'[1]TCE - ANEXO IV - Preencher'!F660</f>
        <v>29.342.388/0001-90</v>
      </c>
      <c r="E651" s="5" t="str">
        <f>'[1]TCE - ANEXO IV - Preencher'!G660</f>
        <v>EXPRESSO LOGISTICA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539</v>
      </c>
      <c r="I651" s="6" t="str">
        <f>IF('[1]TCE - ANEXO IV - Preencher'!K660="","",'[1]TCE - ANEXO IV - Preencher'!K660)</f>
        <v>24/10/2024</v>
      </c>
      <c r="J651" s="5" t="str">
        <f>'[1]TCE - ANEXO IV - Preencher'!L660</f>
        <v>26241029342388000190550010000005391899736417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2920</v>
      </c>
    </row>
    <row r="652" spans="1:12" s="8" customFormat="1" ht="19.5" customHeight="1" x14ac:dyDescent="0.2">
      <c r="A652" s="3">
        <f>IFERROR(VLOOKUP(B652,'[1]DADOS (OCULTAR)'!$Q$3:$S$136,3,0),"")</f>
        <v>9039744002723</v>
      </c>
      <c r="B652" s="4" t="str">
        <f>'[1]TCE - ANEXO IV - Preencher'!C661</f>
        <v>HOSPITAL PELÓPIDAS SILVEIRA - CG Nº 017/2022</v>
      </c>
      <c r="C652" s="4" t="str">
        <f>'[1]TCE - ANEXO IV - Preencher'!E661</f>
        <v xml:space="preserve">3.8 - Uniformes, Tecidos e Aviamentos </v>
      </c>
      <c r="D652" s="3" t="str">
        <f>'[1]TCE - ANEXO IV - Preencher'!F661</f>
        <v>24.028.351/0001-79</v>
      </c>
      <c r="E652" s="5" t="str">
        <f>'[1]TCE - ANEXO IV - Preencher'!G661</f>
        <v>SOL E MAR CONFECCAO EIRELI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001319</v>
      </c>
      <c r="I652" s="6" t="str">
        <f>IF('[1]TCE - ANEXO IV - Preencher'!K661="","",'[1]TCE - ANEXO IV - Preencher'!K661)</f>
        <v>17/10/2024</v>
      </c>
      <c r="J652" s="5" t="str">
        <f>'[1]TCE - ANEXO IV - Preencher'!L661</f>
        <v>26241024028351000179550010000013191607460276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900</v>
      </c>
    </row>
    <row r="653" spans="1:12" s="8" customFormat="1" ht="19.5" customHeight="1" x14ac:dyDescent="0.2">
      <c r="A653" s="3">
        <f>IFERROR(VLOOKUP(B653,'[1]DADOS (OCULTAR)'!$Q$3:$S$136,3,0),"")</f>
        <v>9039744002723</v>
      </c>
      <c r="B653" s="4" t="str">
        <f>'[1]TCE - ANEXO IV - Preencher'!C662</f>
        <v>HOSPITAL PELÓPIDAS SILVEIRA - CG Nº 017/2022</v>
      </c>
      <c r="C653" s="4" t="str">
        <f>'[1]TCE - ANEXO IV - Preencher'!E662</f>
        <v xml:space="preserve">5.21 - Seguros em geral </v>
      </c>
      <c r="D653" s="3" t="str">
        <f>'[1]TCE - ANEXO IV - Preencher'!F662</f>
        <v xml:space="preserve">61.198.164/0001-60 </v>
      </c>
      <c r="E653" s="5" t="str">
        <f>'[1]TCE - ANEXO IV - Preencher'!G662</f>
        <v>PORTO SEGURO CIA. DE SEGUROS GERAIS</v>
      </c>
      <c r="F653" s="5" t="str">
        <f>'[1]TCE - ANEXO IV - Preencher'!H662</f>
        <v>S</v>
      </c>
      <c r="G653" s="5" t="str">
        <f>'[1]TCE - ANEXO IV - Preencher'!I662</f>
        <v>N</v>
      </c>
      <c r="H653" s="5">
        <f>'[1]TCE - ANEXO IV - Preencher'!J662</f>
        <v>0</v>
      </c>
      <c r="I653" s="6">
        <f>IF('[1]TCE - ANEXO IV - Preencher'!K662="","",'[1]TCE - ANEXO IV - Preencher'!K662)</f>
        <v>45566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3550308</v>
      </c>
      <c r="L653" s="7">
        <f>'[1]TCE - ANEXO IV - Preencher'!N662</f>
        <v>863.4</v>
      </c>
    </row>
    <row r="654" spans="1:12" s="8" customFormat="1" ht="19.5" customHeight="1" x14ac:dyDescent="0.2">
      <c r="A654" s="3">
        <f>IFERROR(VLOOKUP(B654,'[1]DADOS (OCULTAR)'!$Q$3:$S$136,3,0),"")</f>
        <v>9039744002723</v>
      </c>
      <c r="B654" s="4" t="str">
        <f>'[1]TCE - ANEXO IV - Preencher'!C663</f>
        <v>HOSPITAL PELÓPIDAS SILVEIRA - CG Nº 017/2022</v>
      </c>
      <c r="C654" s="4" t="str">
        <f>'[1]TCE - ANEXO IV - Preencher'!E663</f>
        <v xml:space="preserve">5.21 - Seguros em geral </v>
      </c>
      <c r="D654" s="3" t="str">
        <f>'[1]TCE - ANEXO IV - Preencher'!F663</f>
        <v xml:space="preserve">61.198.164/0001-60 </v>
      </c>
      <c r="E654" s="5" t="str">
        <f>'[1]TCE - ANEXO IV - Preencher'!G663</f>
        <v>PORTO SEGURO CIA. DE SEGUROS GERAIS</v>
      </c>
      <c r="F654" s="5" t="str">
        <f>'[1]TCE - ANEXO IV - Preencher'!H663</f>
        <v>S</v>
      </c>
      <c r="G654" s="5" t="str">
        <f>'[1]TCE - ANEXO IV - Preencher'!I663</f>
        <v>N</v>
      </c>
      <c r="H654" s="5">
        <f>'[1]TCE - ANEXO IV - Preencher'!J663</f>
        <v>0</v>
      </c>
      <c r="I654" s="6">
        <f>IF('[1]TCE - ANEXO IV - Preencher'!K663="","",'[1]TCE - ANEXO IV - Preencher'!K663)</f>
        <v>45566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3550308</v>
      </c>
      <c r="L654" s="7">
        <f>'[1]TCE - ANEXO IV - Preencher'!N663</f>
        <v>306.08</v>
      </c>
    </row>
    <row r="655" spans="1:12" s="8" customFormat="1" ht="19.5" customHeight="1" x14ac:dyDescent="0.2">
      <c r="A655" s="3">
        <f>IFERROR(VLOOKUP(B655,'[1]DADOS (OCULTAR)'!$Q$3:$S$136,3,0),"")</f>
        <v>9039744002723</v>
      </c>
      <c r="B655" s="4" t="str">
        <f>'[1]TCE - ANEXO IV - Preencher'!C664</f>
        <v>HOSPITAL PELÓPIDAS SILVEIRA - CG Nº 017/2022</v>
      </c>
      <c r="C655" s="4" t="str">
        <f>'[1]TCE - ANEXO IV - Preencher'!E664</f>
        <v>5.99 - Outros Serviços de Terceiros Pessoa Jurídica</v>
      </c>
      <c r="D655" s="3" t="str">
        <f>'[1]TCE - ANEXO IV - Preencher'!F664</f>
        <v xml:space="preserve">18.335.922/0001-15 </v>
      </c>
      <c r="E655" s="5" t="str">
        <f>'[1]TCE - ANEXO IV - Preencher'!G664</f>
        <v>TRIBUNAL DE JUSTICA DO ESTADO DE PE</v>
      </c>
      <c r="F655" s="5" t="str">
        <f>'[1]TCE - ANEXO IV - Preencher'!H664</f>
        <v>S</v>
      </c>
      <c r="G655" s="5" t="str">
        <f>'[1]TCE - ANEXO IV - Preencher'!I664</f>
        <v>N</v>
      </c>
      <c r="H655" s="5">
        <f>'[1]TCE - ANEXO IV - Preencher'!J664</f>
        <v>0</v>
      </c>
      <c r="I655" s="6">
        <f>IF('[1]TCE - ANEXO IV - Preencher'!K664="","",'[1]TCE - ANEXO IV - Preencher'!K664)</f>
        <v>45566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112.34</v>
      </c>
    </row>
    <row r="656" spans="1:12" s="8" customFormat="1" ht="19.5" customHeight="1" x14ac:dyDescent="0.2">
      <c r="A656" s="3">
        <f>IFERROR(VLOOKUP(B656,'[1]DADOS (OCULTAR)'!$Q$3:$S$136,3,0),"")</f>
        <v>9039744002723</v>
      </c>
      <c r="B656" s="4" t="str">
        <f>'[1]TCE - ANEXO IV - Preencher'!C665</f>
        <v>HOSPITAL PELÓPIDAS SILVEIRA - CG Nº 017/2022</v>
      </c>
      <c r="C656" s="4" t="str">
        <f>'[1]TCE - ANEXO IV - Preencher'!E665</f>
        <v>5.99 - Outros Serviços de Terceiros Pessoa Jurídica</v>
      </c>
      <c r="D656" s="3" t="str">
        <f>'[1]TCE - ANEXO IV - Preencher'!F665</f>
        <v xml:space="preserve">18.335.922/0001-15 </v>
      </c>
      <c r="E656" s="5" t="str">
        <f>'[1]TCE - ANEXO IV - Preencher'!G665</f>
        <v>TRIBUNAL DE JUSTICA DO ESTADO DE PE</v>
      </c>
      <c r="F656" s="5" t="str">
        <f>'[1]TCE - ANEXO IV - Preencher'!H665</f>
        <v>S</v>
      </c>
      <c r="G656" s="5" t="str">
        <f>'[1]TCE - ANEXO IV - Preencher'!I665</f>
        <v>N</v>
      </c>
      <c r="H656" s="5">
        <f>'[1]TCE - ANEXO IV - Preencher'!J665</f>
        <v>0</v>
      </c>
      <c r="I656" s="6">
        <f>IF('[1]TCE - ANEXO IV - Preencher'!K665="","",'[1]TCE - ANEXO IV - Preencher'!K665)</f>
        <v>45566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112.34</v>
      </c>
    </row>
    <row r="657" spans="1:12" s="8" customFormat="1" ht="19.5" customHeight="1" x14ac:dyDescent="0.2">
      <c r="A657" s="3">
        <f>IFERROR(VLOOKUP(B657,'[1]DADOS (OCULTAR)'!$Q$3:$S$136,3,0),"")</f>
        <v>9039744002723</v>
      </c>
      <c r="B657" s="4" t="str">
        <f>'[1]TCE - ANEXO IV - Preencher'!C666</f>
        <v>HOSPITAL PELÓPIDAS SILVEIRA - CG Nº 017/2022</v>
      </c>
      <c r="C657" s="4" t="str">
        <f>'[1]TCE - ANEXO IV - Preencher'!E666</f>
        <v>5.99 - Outros Serviços de Terceiros Pessoa Jurídica</v>
      </c>
      <c r="D657" s="3" t="str">
        <f>'[1]TCE - ANEXO IV - Preencher'!F666</f>
        <v xml:space="preserve">60.984.473/0001-00 </v>
      </c>
      <c r="E657" s="5" t="str">
        <f>'[1]TCE - ANEXO IV - Preencher'!G666</f>
        <v>CONSELHO FEDERAL DE FARMACIA</v>
      </c>
      <c r="F657" s="5" t="str">
        <f>'[1]TCE - ANEXO IV - Preencher'!H666</f>
        <v>S</v>
      </c>
      <c r="G657" s="5" t="str">
        <f>'[1]TCE - ANEXO IV - Preencher'!I666</f>
        <v>N</v>
      </c>
      <c r="H657" s="5">
        <f>'[1]TCE - ANEXO IV - Preencher'!J666</f>
        <v>0</v>
      </c>
      <c r="I657" s="6">
        <f>IF('[1]TCE - ANEXO IV - Preencher'!K666="","",'[1]TCE - ANEXO IV - Preencher'!K666)</f>
        <v>45566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435.81</v>
      </c>
    </row>
    <row r="658" spans="1:12" s="8" customFormat="1" ht="19.5" customHeight="1" x14ac:dyDescent="0.2">
      <c r="A658" s="3">
        <f>IFERROR(VLOOKUP(B658,'[1]DADOS (OCULTAR)'!$Q$3:$S$136,3,0),"")</f>
        <v>9039744002723</v>
      </c>
      <c r="B658" s="4" t="str">
        <f>'[1]TCE - ANEXO IV - Preencher'!C667</f>
        <v>HOSPITAL PELÓPIDAS SILVEIRA - CG Nº 017/2022</v>
      </c>
      <c r="C658" s="4" t="str">
        <f>'[1]TCE - ANEXO IV - Preencher'!E667</f>
        <v>5.99 - Outros Serviços de Terceiros Pessoa Jurídica</v>
      </c>
      <c r="D658" s="3" t="str">
        <f>'[1]TCE - ANEXO IV - Preencher'!F667</f>
        <v xml:space="preserve">09.790.999/0001-94 </v>
      </c>
      <c r="E658" s="5" t="str">
        <f>'[1]TCE - ANEXO IV - Preencher'!G667</f>
        <v>CONSELHO REGIONAL DE MEDICINA DO ESTADO DE PERNAMBUCO</v>
      </c>
      <c r="F658" s="5" t="str">
        <f>'[1]TCE - ANEXO IV - Preencher'!H667</f>
        <v>S</v>
      </c>
      <c r="G658" s="5" t="str">
        <f>'[1]TCE - ANEXO IV - Preencher'!I667</f>
        <v>N</v>
      </c>
      <c r="H658" s="5">
        <f>'[1]TCE - ANEXO IV - Preencher'!J667</f>
        <v>0</v>
      </c>
      <c r="I658" s="6">
        <f>IF('[1]TCE - ANEXO IV - Preencher'!K667="","",'[1]TCE - ANEXO IV - Preencher'!K667)</f>
        <v>45566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441.33</v>
      </c>
    </row>
    <row r="659" spans="1:12" s="8" customFormat="1" ht="19.5" customHeight="1" x14ac:dyDescent="0.2">
      <c r="A659" s="3">
        <f>IFERROR(VLOOKUP(B659,'[1]DADOS (OCULTAR)'!$Q$3:$S$136,3,0),"")</f>
        <v>9039744002723</v>
      </c>
      <c r="B659" s="4" t="str">
        <f>'[1]TCE - ANEXO IV - Preencher'!C668</f>
        <v>HOSPITAL PELÓPIDAS SILVEIRA - CG Nº 017/2022</v>
      </c>
      <c r="C659" s="4" t="str">
        <f>'[1]TCE - ANEXO IV - Preencher'!E668</f>
        <v xml:space="preserve">5.25 - Serviços Bancários </v>
      </c>
      <c r="D659" s="3" t="str">
        <f>'[1]TCE - ANEXO IV - Preencher'!F668</f>
        <v xml:space="preserve">60.746.948/0286-37 </v>
      </c>
      <c r="E659" s="5" t="str">
        <f>'[1]TCE - ANEXO IV - Preencher'!G668</f>
        <v>BRADESCO</v>
      </c>
      <c r="F659" s="5" t="str">
        <f>'[1]TCE - ANEXO IV - Preencher'!H668</f>
        <v>S</v>
      </c>
      <c r="G659" s="5" t="str">
        <f>'[1]TCE - ANEXO IV - Preencher'!I668</f>
        <v>N</v>
      </c>
      <c r="H659" s="5">
        <f>'[1]TCE - ANEXO IV - Preencher'!J668</f>
        <v>0</v>
      </c>
      <c r="I659" s="6">
        <f>IF('[1]TCE - ANEXO IV - Preencher'!K668="","",'[1]TCE - ANEXO IV - Preencher'!K668)</f>
        <v>45566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489.43</v>
      </c>
    </row>
    <row r="660" spans="1:12" s="8" customFormat="1" ht="19.5" customHeight="1" x14ac:dyDescent="0.2">
      <c r="A660" s="3">
        <f>IFERROR(VLOOKUP(B660,'[1]DADOS (OCULTAR)'!$Q$3:$S$136,3,0),"")</f>
        <v>9039744002723</v>
      </c>
      <c r="B660" s="4" t="str">
        <f>'[1]TCE - ANEXO IV - Preencher'!C669</f>
        <v>HOSPITAL PELÓPIDAS SILVEIRA - CG Nº 017/2022</v>
      </c>
      <c r="C660" s="4" t="str">
        <f>'[1]TCE - ANEXO IV - Preencher'!E669</f>
        <v>5.9 - Telefonia Móvel</v>
      </c>
      <c r="D660" s="3" t="str">
        <f>'[1]TCE - ANEXO IV - Preencher'!F669</f>
        <v xml:space="preserve">02.558.157/0008-39 </v>
      </c>
      <c r="E660" s="5" t="str">
        <f>'[1]TCE - ANEXO IV - Preencher'!G669</f>
        <v>TELEFONICA BRASIL S.A</v>
      </c>
      <c r="F660" s="5" t="str">
        <f>'[1]TCE - ANEXO IV - Preencher'!H669</f>
        <v>S</v>
      </c>
      <c r="G660" s="5" t="str">
        <f>'[1]TCE - ANEXO IV - Preencher'!I669</f>
        <v>N</v>
      </c>
      <c r="H660" s="5" t="str">
        <f>'[1]TCE - ANEXO IV - Preencher'!J669</f>
        <v>10/2024</v>
      </c>
      <c r="I660" s="6">
        <f>IF('[1]TCE - ANEXO IV - Preencher'!K669="","",'[1]TCE - ANEXO IV - Preencher'!K669)</f>
        <v>45599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330.65</v>
      </c>
    </row>
    <row r="661" spans="1:12" s="8" customFormat="1" ht="19.5" customHeight="1" x14ac:dyDescent="0.2">
      <c r="A661" s="3">
        <f>IFERROR(VLOOKUP(B661,'[1]DADOS (OCULTAR)'!$Q$3:$S$136,3,0),"")</f>
        <v>9039744002723</v>
      </c>
      <c r="B661" s="4" t="str">
        <f>'[1]TCE - ANEXO IV - Preencher'!C670</f>
        <v>HOSPITAL PELÓPIDAS SILVEIRA - CG Nº 017/2022</v>
      </c>
      <c r="C661" s="4" t="str">
        <f>'[1]TCE - ANEXO IV - Preencher'!E670</f>
        <v>5.18 - Teledonia Fixa</v>
      </c>
      <c r="D661" s="3" t="str">
        <f>'[1]TCE - ANEXO IV - Preencher'!F670</f>
        <v xml:space="preserve">41.644.220/0017-00 </v>
      </c>
      <c r="E661" s="5" t="str">
        <f>'[1]TCE - ANEXO IV - Preencher'!G670</f>
        <v>DB3 SERVICOS DE TELECOMUNICACOES S.A.</v>
      </c>
      <c r="F661" s="5" t="str">
        <f>'[1]TCE - ANEXO IV - Preencher'!H670</f>
        <v>S</v>
      </c>
      <c r="G661" s="5" t="str">
        <f>'[1]TCE - ANEXO IV - Preencher'!I670</f>
        <v>N</v>
      </c>
      <c r="H661" s="5" t="str">
        <f>'[1]TCE - ANEXO IV - Preencher'!J670</f>
        <v>3861213</v>
      </c>
      <c r="I661" s="6">
        <f>IF('[1]TCE - ANEXO IV - Preencher'!K670="","",'[1]TCE - ANEXO IV - Preencher'!K670)</f>
        <v>45599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2607901</v>
      </c>
      <c r="L661" s="7">
        <f>'[1]TCE - ANEXO IV - Preencher'!N670</f>
        <v>950</v>
      </c>
    </row>
    <row r="662" spans="1:12" s="8" customFormat="1" ht="19.5" customHeight="1" x14ac:dyDescent="0.2">
      <c r="A662" s="3">
        <f>IFERROR(VLOOKUP(B662,'[1]DADOS (OCULTAR)'!$Q$3:$S$136,3,0),"")</f>
        <v>9039744002723</v>
      </c>
      <c r="B662" s="4" t="str">
        <f>'[1]TCE - ANEXO IV - Preencher'!C671</f>
        <v>HOSPITAL PELÓPIDAS SILVEIRA - CG Nº 017/2022</v>
      </c>
      <c r="C662" s="4" t="str">
        <f>'[1]TCE - ANEXO IV - Preencher'!E671</f>
        <v>5.18 - Teledonia Fixa</v>
      </c>
      <c r="D662" s="3" t="str">
        <f>'[1]TCE - ANEXO IV - Preencher'!F671</f>
        <v xml:space="preserve">71.208.516/0236-20 </v>
      </c>
      <c r="E662" s="5" t="str">
        <f>'[1]TCE - ANEXO IV - Preencher'!G671</f>
        <v>ALGAR TELECOM S/A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00005362</v>
      </c>
      <c r="I662" s="6">
        <f>IF('[1]TCE - ANEXO IV - Preencher'!K671="","",'[1]TCE - ANEXO IV - Preencher'!K671)</f>
        <v>45599</v>
      </c>
      <c r="J662" s="5" t="str">
        <f>'[1]TCE - ANEXO IV - Preencher'!L671</f>
        <v>BE2AYH24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309.7</v>
      </c>
    </row>
    <row r="663" spans="1:12" s="8" customFormat="1" ht="19.5" customHeight="1" x14ac:dyDescent="0.2">
      <c r="A663" s="3">
        <f>IFERROR(VLOOKUP(B663,'[1]DADOS (OCULTAR)'!$Q$3:$S$136,3,0),"")</f>
        <v>9039744002723</v>
      </c>
      <c r="B663" s="4" t="str">
        <f>'[1]TCE - ANEXO IV - Preencher'!C672</f>
        <v>HOSPITAL PELÓPIDAS SILVEIRA - CG Nº 017/2022</v>
      </c>
      <c r="C663" s="4" t="str">
        <f>'[1]TCE - ANEXO IV - Preencher'!E672</f>
        <v>5.18 - Teledonia Fixa</v>
      </c>
      <c r="D663" s="3" t="str">
        <f>'[1]TCE - ANEXO IV - Preencher'!F672</f>
        <v xml:space="preserve">71.208.516/0165-00 </v>
      </c>
      <c r="E663" s="5" t="str">
        <f>'[1]TCE - ANEXO IV - Preencher'!G672</f>
        <v>SMART TELECOMUNICAÇÕES E SERVIÇOS LTDA</v>
      </c>
      <c r="F663" s="5" t="str">
        <f>'[1]TCE - ANEXO IV - Preencher'!H672</f>
        <v>S</v>
      </c>
      <c r="G663" s="5" t="str">
        <f>'[1]TCE - ANEXO IV - Preencher'!I672</f>
        <v>N</v>
      </c>
      <c r="H663" s="5" t="str">
        <f>'[1]TCE - ANEXO IV - Preencher'!J672</f>
        <v>477587023</v>
      </c>
      <c r="I663" s="6">
        <f>IF('[1]TCE - ANEXO IV - Preencher'!K672="","",'[1]TCE - ANEXO IV - Preencher'!K672)</f>
        <v>45599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2140.8200000000002</v>
      </c>
    </row>
    <row r="664" spans="1:12" s="8" customFormat="1" ht="19.5" customHeight="1" x14ac:dyDescent="0.2">
      <c r="A664" s="3">
        <f>IFERROR(VLOOKUP(B664,'[1]DADOS (OCULTAR)'!$Q$3:$S$136,3,0),"")</f>
        <v>9039744002723</v>
      </c>
      <c r="B664" s="4" t="str">
        <f>'[1]TCE - ANEXO IV - Preencher'!C673</f>
        <v>HOSPITAL PELÓPIDAS SILVEIRA - CG Nº 017/2022</v>
      </c>
      <c r="C664" s="4" t="str">
        <f>'[1]TCE - ANEXO IV - Preencher'!E673</f>
        <v>5.18 - Teledonia Fixa</v>
      </c>
      <c r="D664" s="3" t="str">
        <f>'[1]TCE - ANEXO IV - Preencher'!F673</f>
        <v xml:space="preserve">71.208.516/0165-00 </v>
      </c>
      <c r="E664" s="5" t="str">
        <f>'[1]TCE - ANEXO IV - Preencher'!G673</f>
        <v>SMART TELECOMUNICAÇÕES E SERVIÇOS LTDA</v>
      </c>
      <c r="F664" s="5" t="str">
        <f>'[1]TCE - ANEXO IV - Preencher'!H673</f>
        <v>S</v>
      </c>
      <c r="G664" s="5" t="str">
        <f>'[1]TCE - ANEXO IV - Preencher'!I673</f>
        <v>N</v>
      </c>
      <c r="H664" s="5" t="str">
        <f>'[1]TCE - ANEXO IV - Preencher'!J673</f>
        <v>478659864</v>
      </c>
      <c r="I664" s="6">
        <f>IF('[1]TCE - ANEXO IV - Preencher'!K673="","",'[1]TCE - ANEXO IV - Preencher'!K673)</f>
        <v>45608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649.99</v>
      </c>
    </row>
    <row r="665" spans="1:12" s="8" customFormat="1" ht="19.5" customHeight="1" x14ac:dyDescent="0.2">
      <c r="A665" s="3">
        <f>IFERROR(VLOOKUP(B665,'[1]DADOS (OCULTAR)'!$Q$3:$S$136,3,0),"")</f>
        <v>9039744002723</v>
      </c>
      <c r="B665" s="4" t="str">
        <f>'[1]TCE - ANEXO IV - Preencher'!C674</f>
        <v>HOSPITAL PELÓPIDAS SILVEIRA - CG Nº 017/2022</v>
      </c>
      <c r="C665" s="4" t="str">
        <f>'[1]TCE - ANEXO IV - Preencher'!E674</f>
        <v>5.13 - Água e Esgoto</v>
      </c>
      <c r="D665" s="3" t="str">
        <f>'[1]TCE - ANEXO IV - Preencher'!F674</f>
        <v xml:space="preserve">09.769.035/0001-64 </v>
      </c>
      <c r="E665" s="5" t="str">
        <f>'[1]TCE - ANEXO IV - Preencher'!G674</f>
        <v>COMPESA</v>
      </c>
      <c r="F665" s="5" t="str">
        <f>'[1]TCE - ANEXO IV - Preencher'!H674</f>
        <v>S</v>
      </c>
      <c r="G665" s="5" t="str">
        <f>'[1]TCE - ANEXO IV - Preencher'!I674</f>
        <v>N</v>
      </c>
      <c r="H665" s="5" t="str">
        <f>'[1]TCE - ANEXO IV - Preencher'!J674</f>
        <v>10/2024</v>
      </c>
      <c r="I665" s="6">
        <f>IF('[1]TCE - ANEXO IV - Preencher'!K674="","",'[1]TCE - ANEXO IV - Preencher'!K674)</f>
        <v>45584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34364.54</v>
      </c>
    </row>
    <row r="666" spans="1:12" s="8" customFormat="1" ht="19.5" customHeight="1" x14ac:dyDescent="0.2">
      <c r="A666" s="3">
        <f>IFERROR(VLOOKUP(B666,'[1]DADOS (OCULTAR)'!$Q$3:$S$136,3,0),"")</f>
        <v>9039744002723</v>
      </c>
      <c r="B666" s="4" t="str">
        <f>'[1]TCE - ANEXO IV - Preencher'!C675</f>
        <v>HOSPITAL PELÓPIDAS SILVEIRA - CG Nº 017/2022</v>
      </c>
      <c r="C666" s="4" t="str">
        <f>'[1]TCE - ANEXO IV - Preencher'!E675</f>
        <v>5.13 - Água e Esgoto</v>
      </c>
      <c r="D666" s="3" t="str">
        <f>'[1]TCE - ANEXO IV - Preencher'!F675</f>
        <v xml:space="preserve">03.088.114/0001-23 </v>
      </c>
      <c r="E666" s="5" t="str">
        <f>'[1]TCE - ANEXO IV - Preencher'!G675</f>
        <v>P A FALCÃO ÁGUA EPP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000001942</v>
      </c>
      <c r="I666" s="6">
        <f>IF('[1]TCE - ANEXO IV - Preencher'!K675="","",'[1]TCE - ANEXO IV - Preencher'!K675)</f>
        <v>45603</v>
      </c>
      <c r="J666" s="5" t="str">
        <f>'[1]TCE - ANEXO IV - Preencher'!L675</f>
        <v>26241103088114000123550010000019421000019431</v>
      </c>
      <c r="K666" s="5" t="str">
        <f>IF(F666="B",LEFT('[1]TCE - ANEXO IV - Preencher'!M675,2),IF(F666="S",LEFT('[1]TCE - ANEXO IV - Preencher'!M675,7),IF('[1]TCE - ANEXO IV - Preencher'!H675="","")))</f>
        <v>2609600</v>
      </c>
      <c r="L666" s="7">
        <f>'[1]TCE - ANEXO IV - Preencher'!N675</f>
        <v>4345</v>
      </c>
    </row>
    <row r="667" spans="1:12" s="8" customFormat="1" ht="19.5" customHeight="1" x14ac:dyDescent="0.2">
      <c r="A667" s="3">
        <f>IFERROR(VLOOKUP(B667,'[1]DADOS (OCULTAR)'!$Q$3:$S$136,3,0),"")</f>
        <v>9039744002723</v>
      </c>
      <c r="B667" s="4" t="str">
        <f>'[1]TCE - ANEXO IV - Preencher'!C676</f>
        <v>HOSPITAL PELÓPIDAS SILVEIRA - CG Nº 017/2022</v>
      </c>
      <c r="C667" s="4" t="str">
        <f>'[1]TCE - ANEXO IV - Preencher'!E676</f>
        <v>5.12 - Energia Elétrica</v>
      </c>
      <c r="D667" s="3" t="str">
        <f>'[1]TCE - ANEXO IV - Preencher'!F676</f>
        <v xml:space="preserve">10.835.932/0001-08 </v>
      </c>
      <c r="E667" s="5" t="str">
        <f>'[1]TCE - ANEXO IV - Preencher'!G676</f>
        <v>CELPE</v>
      </c>
      <c r="F667" s="5" t="str">
        <f>'[1]TCE - ANEXO IV - Preencher'!H676</f>
        <v>S</v>
      </c>
      <c r="G667" s="5" t="str">
        <f>'[1]TCE - ANEXO IV - Preencher'!I676</f>
        <v>S</v>
      </c>
      <c r="H667" s="5" t="str">
        <f>'[1]TCE - ANEXO IV - Preencher'!J676</f>
        <v>333808908</v>
      </c>
      <c r="I667" s="6">
        <f>IF('[1]TCE - ANEXO IV - Preencher'!K676="","",'[1]TCE - ANEXO IV - Preencher'!K676)</f>
        <v>45611</v>
      </c>
      <c r="J667" s="5" t="str">
        <f>'[1]TCE - ANEXO IV - Preencher'!L676</f>
        <v>26241110835932000108660003338089081034647939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62568.72</v>
      </c>
    </row>
    <row r="668" spans="1:12" s="8" customFormat="1" ht="19.5" customHeight="1" x14ac:dyDescent="0.2">
      <c r="A668" s="3">
        <f>IFERROR(VLOOKUP(B668,'[1]DADOS (OCULTAR)'!$Q$3:$S$136,3,0),"")</f>
        <v>9039744002723</v>
      </c>
      <c r="B668" s="4" t="str">
        <f>'[1]TCE - ANEXO IV - Preencher'!C677</f>
        <v>HOSPITAL PELÓPIDAS SILVEIRA - CG Nº 017/2022</v>
      </c>
      <c r="C668" s="4" t="str">
        <f>'[1]TCE - ANEXO IV - Preencher'!E677</f>
        <v>5.3 - Locação de Máquinas e Equipamentos</v>
      </c>
      <c r="D668" s="3" t="str">
        <f>'[1]TCE - ANEXO IV - Preencher'!F677</f>
        <v xml:space="preserve">01.368.293/0001-27 </v>
      </c>
      <c r="E668" s="5" t="str">
        <f>'[1]TCE - ANEXO IV - Preencher'!G677</f>
        <v>AIR TECH COMERCIO VAREJISTA E SERVICOS DE AR CORNDICIONADO LTDA</v>
      </c>
      <c r="F668" s="5" t="str">
        <f>'[1]TCE - ANEXO IV - Preencher'!H677</f>
        <v>S</v>
      </c>
      <c r="G668" s="5" t="str">
        <f>'[1]TCE - ANEXO IV - Preencher'!I677</f>
        <v>N</v>
      </c>
      <c r="H668" s="5" t="str">
        <f>'[1]TCE - ANEXO IV - Preencher'!J677</f>
        <v>22/2024</v>
      </c>
      <c r="I668" s="6">
        <f>IF('[1]TCE - ANEXO IV - Preencher'!K677="","",'[1]TCE - ANEXO IV - Preencher'!K677)</f>
        <v>45566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3316.2</v>
      </c>
    </row>
    <row r="669" spans="1:12" s="8" customFormat="1" ht="19.5" customHeight="1" x14ac:dyDescent="0.2">
      <c r="A669" s="3">
        <f>IFERROR(VLOOKUP(B669,'[1]DADOS (OCULTAR)'!$Q$3:$S$136,3,0),"")</f>
        <v>9039744002723</v>
      </c>
      <c r="B669" s="4" t="str">
        <f>'[1]TCE - ANEXO IV - Preencher'!C678</f>
        <v>HOSPITAL PELÓPIDAS SILVEIRA - CG Nº 017/2022</v>
      </c>
      <c r="C669" s="4" t="str">
        <f>'[1]TCE - ANEXO IV - Preencher'!E678</f>
        <v>5.3 - Locação de Máquinas e Equipamentos</v>
      </c>
      <c r="D669" s="3" t="str">
        <f>'[1]TCE - ANEXO IV - Preencher'!F678</f>
        <v xml:space="preserve">24.801.362/0001-40 </v>
      </c>
      <c r="E669" s="5" t="str">
        <f>'[1]TCE - ANEXO IV - Preencher'!G678</f>
        <v>AMD TECNOLOGIA DA INFORMACÃO E SISTEMAS</v>
      </c>
      <c r="F669" s="5" t="str">
        <f>'[1]TCE - ANEXO IV - Preencher'!H678</f>
        <v>S</v>
      </c>
      <c r="G669" s="5" t="str">
        <f>'[1]TCE - ANEXO IV - Preencher'!I678</f>
        <v>N</v>
      </c>
      <c r="H669" s="5" t="str">
        <f>'[1]TCE - ANEXO IV - Preencher'!J678</f>
        <v>1133</v>
      </c>
      <c r="I669" s="6">
        <f>IF('[1]TCE - ANEXO IV - Preencher'!K678="","",'[1]TCE - ANEXO IV - Preencher'!K678)</f>
        <v>45597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14058</v>
      </c>
    </row>
    <row r="670" spans="1:12" s="8" customFormat="1" ht="19.5" customHeight="1" x14ac:dyDescent="0.2">
      <c r="A670" s="3">
        <f>IFERROR(VLOOKUP(B670,'[1]DADOS (OCULTAR)'!$Q$3:$S$136,3,0),"")</f>
        <v>9039744002723</v>
      </c>
      <c r="B670" s="4" t="str">
        <f>'[1]TCE - ANEXO IV - Preencher'!C679</f>
        <v>HOSPITAL PELÓPIDAS SILVEIRA - CG Nº 017/2022</v>
      </c>
      <c r="C670" s="4" t="str">
        <f>'[1]TCE - ANEXO IV - Preencher'!E679</f>
        <v>5.3 - Locação de Máquinas e Equipamentos</v>
      </c>
      <c r="D670" s="3" t="str">
        <f>'[1]TCE - ANEXO IV - Preencher'!F679</f>
        <v xml:space="preserve">24.801.362/0001-40 </v>
      </c>
      <c r="E670" s="5" t="str">
        <f>'[1]TCE - ANEXO IV - Preencher'!G679</f>
        <v>AMD TECNOLOGIA DA INFORMACÃO E SISTEMAS</v>
      </c>
      <c r="F670" s="5" t="str">
        <f>'[1]TCE - ANEXO IV - Preencher'!H679</f>
        <v>S</v>
      </c>
      <c r="G670" s="5" t="str">
        <f>'[1]TCE - ANEXO IV - Preencher'!I679</f>
        <v>N</v>
      </c>
      <c r="H670" s="5" t="str">
        <f>'[1]TCE - ANEXO IV - Preencher'!J679</f>
        <v>1153</v>
      </c>
      <c r="I670" s="6">
        <f>IF('[1]TCE - ANEXO IV - Preencher'!K679="","",'[1]TCE - ANEXO IV - Preencher'!K679)</f>
        <v>45597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3735</v>
      </c>
    </row>
    <row r="671" spans="1:12" s="8" customFormat="1" ht="19.5" customHeight="1" x14ac:dyDescent="0.2">
      <c r="A671" s="3">
        <f>IFERROR(VLOOKUP(B671,'[1]DADOS (OCULTAR)'!$Q$3:$S$136,3,0),"")</f>
        <v>9039744002723</v>
      </c>
      <c r="B671" s="4" t="str">
        <f>'[1]TCE - ANEXO IV - Preencher'!C680</f>
        <v>HOSPITAL PELÓPIDAS SILVEIRA - CG Nº 017/2022</v>
      </c>
      <c r="C671" s="4" t="str">
        <f>'[1]TCE - ANEXO IV - Preencher'!E680</f>
        <v>5.3 - Locação de Máquinas e Equipamentos</v>
      </c>
      <c r="D671" s="3" t="str">
        <f>'[1]TCE - ANEXO IV - Preencher'!F680</f>
        <v xml:space="preserve">24.801.362/0001-40 </v>
      </c>
      <c r="E671" s="5" t="str">
        <f>'[1]TCE - ANEXO IV - Preencher'!G680</f>
        <v>AMD TECNOLOGIA DA INFORMACÃO E SISTEMAS</v>
      </c>
      <c r="F671" s="5" t="str">
        <f>'[1]TCE - ANEXO IV - Preencher'!H680</f>
        <v>S</v>
      </c>
      <c r="G671" s="5" t="str">
        <f>'[1]TCE - ANEXO IV - Preencher'!I680</f>
        <v>N</v>
      </c>
      <c r="H671" s="5" t="str">
        <f>'[1]TCE - ANEXO IV - Preencher'!J680</f>
        <v>1170</v>
      </c>
      <c r="I671" s="6">
        <f>IF('[1]TCE - ANEXO IV - Preencher'!K680="","",'[1]TCE - ANEXO IV - Preencher'!K680)</f>
        <v>45597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1556</v>
      </c>
    </row>
    <row r="672" spans="1:12" s="8" customFormat="1" ht="19.5" customHeight="1" x14ac:dyDescent="0.2">
      <c r="A672" s="3">
        <f>IFERROR(VLOOKUP(B672,'[1]DADOS (OCULTAR)'!$Q$3:$S$136,3,0),"")</f>
        <v>9039744002723</v>
      </c>
      <c r="B672" s="4" t="str">
        <f>'[1]TCE - ANEXO IV - Preencher'!C681</f>
        <v>HOSPITAL PELÓPIDAS SILVEIRA - CG Nº 017/2022</v>
      </c>
      <c r="C672" s="4" t="str">
        <f>'[1]TCE - ANEXO IV - Preencher'!E681</f>
        <v>5.3 - Locação de Máquinas e Equipamentos</v>
      </c>
      <c r="D672" s="3" t="str">
        <f>'[1]TCE - ANEXO IV - Preencher'!F681</f>
        <v xml:space="preserve">42.287.193/0001-53 </v>
      </c>
      <c r="E672" s="5" t="str">
        <f>'[1]TCE - ANEXO IV - Preencher'!G681</f>
        <v>COLORTEL LOCAÇÃO DE ADM BENS LTDA</v>
      </c>
      <c r="F672" s="5" t="str">
        <f>'[1]TCE - ANEXO IV - Preencher'!H681</f>
        <v>S</v>
      </c>
      <c r="G672" s="5" t="str">
        <f>'[1]TCE - ANEXO IV - Preencher'!I681</f>
        <v>N</v>
      </c>
      <c r="H672" s="5" t="str">
        <f>'[1]TCE - ANEXO IV - Preencher'!J681</f>
        <v>2554</v>
      </c>
      <c r="I672" s="6">
        <f>IF('[1]TCE - ANEXO IV - Preencher'!K681="","",'[1]TCE - ANEXO IV - Preencher'!K681)</f>
        <v>45614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 xml:space="preserve">RIO DE </v>
      </c>
      <c r="L672" s="7">
        <f>'[1]TCE - ANEXO IV - Preencher'!N681</f>
        <v>253</v>
      </c>
    </row>
    <row r="673" spans="1:12" s="8" customFormat="1" ht="19.5" customHeight="1" x14ac:dyDescent="0.2">
      <c r="A673" s="3">
        <f>IFERROR(VLOOKUP(B673,'[1]DADOS (OCULTAR)'!$Q$3:$S$136,3,0),"")</f>
        <v>9039744002723</v>
      </c>
      <c r="B673" s="4" t="str">
        <f>'[1]TCE - ANEXO IV - Preencher'!C682</f>
        <v>HOSPITAL PELÓPIDAS SILVEIRA - CG Nº 017/2022</v>
      </c>
      <c r="C673" s="4" t="str">
        <f>'[1]TCE - ANEXO IV - Preencher'!E682</f>
        <v>5.3 - Locação de Máquinas e Equipamentos</v>
      </c>
      <c r="D673" s="3" t="str">
        <f>'[1]TCE - ANEXO IV - Preencher'!F682</f>
        <v>20.265.080/0001-14</v>
      </c>
      <c r="E673" s="5" t="str">
        <f>'[1]TCE - ANEXO IV - Preencher'!G682</f>
        <v>JM SILVA MAQUINAS E EQUIPAMENTOS LTDA</v>
      </c>
      <c r="F673" s="5" t="str">
        <f>'[1]TCE - ANEXO IV - Preencher'!H682</f>
        <v>S</v>
      </c>
      <c r="G673" s="5" t="str">
        <f>'[1]TCE - ANEXO IV - Preencher'!I682</f>
        <v>N</v>
      </c>
      <c r="H673" s="5" t="str">
        <f>'[1]TCE - ANEXO IV - Preencher'!J682</f>
        <v>005596</v>
      </c>
      <c r="I673" s="6">
        <f>IF('[1]TCE - ANEXO IV - Preencher'!K682="","",'[1]TCE - ANEXO IV - Preencher'!K682)</f>
        <v>45597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3420</v>
      </c>
    </row>
    <row r="674" spans="1:12" s="8" customFormat="1" ht="19.5" customHeight="1" x14ac:dyDescent="0.2">
      <c r="A674" s="3">
        <f>IFERROR(VLOOKUP(B674,'[1]DADOS (OCULTAR)'!$Q$3:$S$136,3,0),"")</f>
        <v>9039744002723</v>
      </c>
      <c r="B674" s="4" t="str">
        <f>'[1]TCE - ANEXO IV - Preencher'!C683</f>
        <v>HOSPITAL PELÓPIDAS SILVEIRA - CG Nº 017/2022</v>
      </c>
      <c r="C674" s="4" t="str">
        <f>'[1]TCE - ANEXO IV - Preencher'!E683</f>
        <v>5.3 - Locação de Máquinas e Equipamentos</v>
      </c>
      <c r="D674" s="3" t="str">
        <f>'[1]TCE - ANEXO IV - Preencher'!F683</f>
        <v xml:space="preserve">30.111.712/0001-49 </v>
      </c>
      <c r="E674" s="5" t="str">
        <f>'[1]TCE - ANEXO IV - Preencher'!G683</f>
        <v>MAURICIO ELIAS DE SOUZA REPARACAO E MANUTENCAO DE COMPU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00001410</v>
      </c>
      <c r="I674" s="6">
        <f>IF('[1]TCE - ANEXO IV - Preencher'!K683="","",'[1]TCE - ANEXO IV - Preencher'!K683)</f>
        <v>45601</v>
      </c>
      <c r="J674" s="5" t="str">
        <f>'[1]TCE - ANEXO IV - Preencher'!L683</f>
        <v>EMRWGXPT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839.84</v>
      </c>
    </row>
    <row r="675" spans="1:12" s="8" customFormat="1" ht="19.5" customHeight="1" x14ac:dyDescent="0.2">
      <c r="A675" s="3">
        <f>IFERROR(VLOOKUP(B675,'[1]DADOS (OCULTAR)'!$Q$3:$S$136,3,0),"")</f>
        <v>9039744002723</v>
      </c>
      <c r="B675" s="4" t="str">
        <f>'[1]TCE - ANEXO IV - Preencher'!C684</f>
        <v>HOSPITAL PELÓPIDAS SILVEIRA - CG Nº 017/2022</v>
      </c>
      <c r="C675" s="4" t="str">
        <f>'[1]TCE - ANEXO IV - Preencher'!E684</f>
        <v>5.3 - Locação de Máquinas e Equipamentos</v>
      </c>
      <c r="D675" s="3" t="str">
        <f>'[1]TCE - ANEXO IV - Preencher'!F684</f>
        <v xml:space="preserve">10.279.299/0001-19 </v>
      </c>
      <c r="E675" s="5" t="str">
        <f>'[1]TCE - ANEXO IV - Preencher'!G684</f>
        <v>RGRAPH COMERCIO E SERVICOS LTDA</v>
      </c>
      <c r="F675" s="5" t="str">
        <f>'[1]TCE - ANEXO IV - Preencher'!H684</f>
        <v>S</v>
      </c>
      <c r="G675" s="5" t="str">
        <f>'[1]TCE - ANEXO IV - Preencher'!I684</f>
        <v>N</v>
      </c>
      <c r="H675" s="5" t="str">
        <f>'[1]TCE - ANEXO IV - Preencher'!J684</f>
        <v>08477</v>
      </c>
      <c r="I675" s="6">
        <f>IF('[1]TCE - ANEXO IV - Preencher'!K684="","",'[1]TCE - ANEXO IV - Preencher'!K684)</f>
        <v>45602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4080</v>
      </c>
    </row>
    <row r="676" spans="1:12" s="8" customFormat="1" ht="19.5" customHeight="1" x14ac:dyDescent="0.2">
      <c r="A676" s="3">
        <f>IFERROR(VLOOKUP(B676,'[1]DADOS (OCULTAR)'!$Q$3:$S$136,3,0),"")</f>
        <v>9039744002723</v>
      </c>
      <c r="B676" s="4" t="str">
        <f>'[1]TCE - ANEXO IV - Preencher'!C685</f>
        <v>HOSPITAL PELÓPIDAS SILVEIRA - CG Nº 017/2022</v>
      </c>
      <c r="C676" s="4" t="str">
        <f>'[1]TCE - ANEXO IV - Preencher'!E685</f>
        <v>5.3 - Locação de Máquinas e Equipamentos</v>
      </c>
      <c r="D676" s="3" t="str">
        <f>'[1]TCE - ANEXO IV - Preencher'!F685</f>
        <v xml:space="preserve">40.904.492/0001-64 </v>
      </c>
      <c r="E676" s="5" t="str">
        <f>'[1]TCE - ANEXO IV - Preencher'!G685</f>
        <v>SOLIVETTI COMERCIO E SERVICOS LTDA</v>
      </c>
      <c r="F676" s="5" t="str">
        <f>'[1]TCE - ANEXO IV - Preencher'!H685</f>
        <v>S</v>
      </c>
      <c r="G676" s="5" t="str">
        <f>'[1]TCE - ANEXO IV - Preencher'!I685</f>
        <v>N</v>
      </c>
      <c r="H676" s="5" t="str">
        <f>'[1]TCE - ANEXO IV - Preencher'!J685</f>
        <v>91434</v>
      </c>
      <c r="I676" s="6">
        <f>IF('[1]TCE - ANEXO IV - Preencher'!K685="","",'[1]TCE - ANEXO IV - Preencher'!K685)</f>
        <v>45597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2609600</v>
      </c>
      <c r="L676" s="7">
        <f>'[1]TCE - ANEXO IV - Preencher'!N685</f>
        <v>3380</v>
      </c>
    </row>
    <row r="677" spans="1:12" s="8" customFormat="1" ht="19.5" customHeight="1" x14ac:dyDescent="0.2">
      <c r="A677" s="3">
        <f>IFERROR(VLOOKUP(B677,'[1]DADOS (OCULTAR)'!$Q$3:$S$136,3,0),"")</f>
        <v>9039744002723</v>
      </c>
      <c r="B677" s="4" t="str">
        <f>'[1]TCE - ANEXO IV - Preencher'!C686</f>
        <v>HOSPITAL PELÓPIDAS SILVEIRA - CG Nº 017/2022</v>
      </c>
      <c r="C677" s="4" t="str">
        <f>'[1]TCE - ANEXO IV - Preencher'!E686</f>
        <v>5.3 - Locação de Máquinas e Equipamentos</v>
      </c>
      <c r="D677" s="3" t="str">
        <f>'[1]TCE - ANEXO IV - Preencher'!F686</f>
        <v xml:space="preserve">40.904.492/0001-64 </v>
      </c>
      <c r="E677" s="5" t="str">
        <f>'[1]TCE - ANEXO IV - Preencher'!G686</f>
        <v>SOLIVETTI COMERCIO E SERVICOS LTDA</v>
      </c>
      <c r="F677" s="5" t="str">
        <f>'[1]TCE - ANEXO IV - Preencher'!H686</f>
        <v>S</v>
      </c>
      <c r="G677" s="5" t="str">
        <f>'[1]TCE - ANEXO IV - Preencher'!I686</f>
        <v>N</v>
      </c>
      <c r="H677" s="5" t="str">
        <f>'[1]TCE - ANEXO IV - Preencher'!J686</f>
        <v>91467</v>
      </c>
      <c r="I677" s="6">
        <f>IF('[1]TCE - ANEXO IV - Preencher'!K686="","",'[1]TCE - ANEXO IV - Preencher'!K686)</f>
        <v>45597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2609600</v>
      </c>
      <c r="L677" s="7">
        <f>'[1]TCE - ANEXO IV - Preencher'!N686</f>
        <v>17973.5</v>
      </c>
    </row>
    <row r="678" spans="1:12" s="8" customFormat="1" ht="19.5" customHeight="1" x14ac:dyDescent="0.2">
      <c r="A678" s="3">
        <f>IFERROR(VLOOKUP(B678,'[1]DADOS (OCULTAR)'!$Q$3:$S$136,3,0),"")</f>
        <v>9039744002723</v>
      </c>
      <c r="B678" s="4" t="str">
        <f>'[1]TCE - ANEXO IV - Preencher'!C687</f>
        <v>HOSPITAL PELÓPIDAS SILVEIRA - CG Nº 017/2022</v>
      </c>
      <c r="C678" s="4" t="str">
        <f>'[1]TCE - ANEXO IV - Preencher'!E687</f>
        <v>5.1 - Locação de Equipamentos Médicos-Hospitalares</v>
      </c>
      <c r="D678" s="3" t="str">
        <f>'[1]TCE - ANEXO IV - Preencher'!F687</f>
        <v xml:space="preserve">00.331.788/0024-05 </v>
      </c>
      <c r="E678" s="5" t="str">
        <f>'[1]TCE - ANEXO IV - Preencher'!G687</f>
        <v xml:space="preserve">AIR LIQUIDE BRASIL LTDA 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0053343</v>
      </c>
      <c r="I678" s="6">
        <f>IF('[1]TCE - ANEXO IV - Preencher'!K687="","",'[1]TCE - ANEXO IV - Preencher'!K687)</f>
        <v>45590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2602902</v>
      </c>
      <c r="L678" s="7">
        <f>'[1]TCE - ANEXO IV - Preencher'!N687</f>
        <v>15197.72</v>
      </c>
    </row>
    <row r="679" spans="1:12" s="8" customFormat="1" ht="19.5" customHeight="1" x14ac:dyDescent="0.2">
      <c r="A679" s="3">
        <f>IFERROR(VLOOKUP(B679,'[1]DADOS (OCULTAR)'!$Q$3:$S$136,3,0),"")</f>
        <v>9039744002723</v>
      </c>
      <c r="B679" s="4" t="str">
        <f>'[1]TCE - ANEXO IV - Preencher'!C688</f>
        <v>HOSPITAL PELÓPIDAS SILVEIRA - CG Nº 017/2022</v>
      </c>
      <c r="C679" s="4" t="str">
        <f>'[1]TCE - ANEXO IV - Preencher'!E688</f>
        <v>5.1 - Locação de Equipamentos Médicos-Hospitalares</v>
      </c>
      <c r="D679" s="3" t="str">
        <f>'[1]TCE - ANEXO IV - Preencher'!F688</f>
        <v xml:space="preserve">48.146.804/0002-00 </v>
      </c>
      <c r="E679" s="5" t="str">
        <f>'[1]TCE - ANEXO IV - Preencher'!G688</f>
        <v xml:space="preserve">UNIVEN HEALTHCARE S.A </v>
      </c>
      <c r="F679" s="5" t="str">
        <f>'[1]TCE - ANEXO IV - Preencher'!H688</f>
        <v>S</v>
      </c>
      <c r="G679" s="5" t="str">
        <f>'[1]TCE - ANEXO IV - Preencher'!I688</f>
        <v>N</v>
      </c>
      <c r="H679" s="5" t="str">
        <f>'[1]TCE - ANEXO IV - Preencher'!J688</f>
        <v>005/06/2024</v>
      </c>
      <c r="I679" s="6">
        <f>IF('[1]TCE - ANEXO IV - Preencher'!K688="","",'[1]TCE - ANEXO IV - Preencher'!K688)</f>
        <v>45565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4211900</v>
      </c>
      <c r="L679" s="7">
        <f>'[1]TCE - ANEXO IV - Preencher'!N688</f>
        <v>8300</v>
      </c>
    </row>
    <row r="680" spans="1:12" s="8" customFormat="1" ht="19.5" customHeight="1" x14ac:dyDescent="0.2">
      <c r="A680" s="3">
        <f>IFERROR(VLOOKUP(B680,'[1]DADOS (OCULTAR)'!$Q$3:$S$136,3,0),"")</f>
        <v>9039744002723</v>
      </c>
      <c r="B680" s="4" t="str">
        <f>'[1]TCE - ANEXO IV - Preencher'!C689</f>
        <v>HOSPITAL PELÓPIDAS SILVEIRA - CG Nº 017/2022</v>
      </c>
      <c r="C680" s="4" t="str">
        <f>'[1]TCE - ANEXO IV - Preencher'!E689</f>
        <v>5.1 - Locação de Equipamentos Médicos-Hospitalares</v>
      </c>
      <c r="D680" s="3" t="str">
        <f>'[1]TCE - ANEXO IV - Preencher'!F689</f>
        <v xml:space="preserve">24.380.578/0020-41 </v>
      </c>
      <c r="E680" s="5" t="str">
        <f>'[1]TCE - ANEXO IV - Preencher'!G689</f>
        <v>WHITE MARTINS GASES IND NE LTDA</v>
      </c>
      <c r="F680" s="5" t="str">
        <f>'[1]TCE - ANEXO IV - Preencher'!H689</f>
        <v>S</v>
      </c>
      <c r="G680" s="5" t="str">
        <f>'[1]TCE - ANEXO IV - Preencher'!I689</f>
        <v>N</v>
      </c>
      <c r="H680" s="5" t="str">
        <f>'[1]TCE - ANEXO IV - Preencher'!J689</f>
        <v>0096393162</v>
      </c>
      <c r="I680" s="6">
        <f>IF('[1]TCE - ANEXO IV - Preencher'!K689="","",'[1]TCE - ANEXO IV - Preencher'!K689)</f>
        <v>45576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2602902</v>
      </c>
      <c r="L680" s="7">
        <f>'[1]TCE - ANEXO IV - Preencher'!N689</f>
        <v>2312.41</v>
      </c>
    </row>
    <row r="681" spans="1:12" s="8" customFormat="1" ht="19.5" customHeight="1" x14ac:dyDescent="0.2">
      <c r="A681" s="3">
        <f>IFERROR(VLOOKUP(B681,'[1]DADOS (OCULTAR)'!$Q$3:$S$136,3,0),"")</f>
        <v>9039744002723</v>
      </c>
      <c r="B681" s="4" t="str">
        <f>'[1]TCE - ANEXO IV - Preencher'!C690</f>
        <v>HOSPITAL PELÓPIDAS SILVEIRA - CG Nº 017/2022</v>
      </c>
      <c r="C681" s="4" t="str">
        <f>'[1]TCE - ANEXO IV - Preencher'!E690</f>
        <v>5.8 - Locação de Veículos Automotores</v>
      </c>
      <c r="D681" s="3" t="str">
        <f>'[1]TCE - ANEXO IV - Preencher'!F690</f>
        <v xml:space="preserve">04.488.986/0001-41 </v>
      </c>
      <c r="E681" s="5" t="str">
        <f>'[1]TCE - ANEXO IV - Preencher'!G690</f>
        <v>C P PAULISTA LOCACAO DE VEICULOS EIRELI</v>
      </c>
      <c r="F681" s="5" t="str">
        <f>'[1]TCE - ANEXO IV - Preencher'!H690</f>
        <v>S</v>
      </c>
      <c r="G681" s="5" t="str">
        <f>'[1]TCE - ANEXO IV - Preencher'!I690</f>
        <v>N</v>
      </c>
      <c r="H681" s="5" t="str">
        <f>'[1]TCE - ANEXO IV - Preencher'!J690</f>
        <v>002765</v>
      </c>
      <c r="I681" s="6">
        <f>IF('[1]TCE - ANEXO IV - Preencher'!K690="","",'[1]TCE - ANEXO IV - Preencher'!K690)</f>
        <v>45587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12346.22</v>
      </c>
    </row>
    <row r="682" spans="1:12" s="8" customFormat="1" ht="19.5" customHeight="1" x14ac:dyDescent="0.2">
      <c r="A682" s="3">
        <f>IFERROR(VLOOKUP(B682,'[1]DADOS (OCULTAR)'!$Q$3:$S$136,3,0),"")</f>
        <v>9039744002723</v>
      </c>
      <c r="B682" s="4" t="str">
        <f>'[1]TCE - ANEXO IV - Preencher'!C691</f>
        <v>HOSPITAL PELÓPIDAS SILVEIRA - CG Nº 017/2022</v>
      </c>
      <c r="C682" s="4" t="str">
        <f>'[1]TCE - ANEXO IV - Preencher'!E691</f>
        <v>5.99 - Outros Serviços de Terceiros Pessoa Jurídica</v>
      </c>
      <c r="D682" s="3" t="str">
        <f>'[1]TCE - ANEXO IV - Preencher'!F691</f>
        <v xml:space="preserve">09.039.744/0001-94 </v>
      </c>
      <c r="E682" s="5" t="str">
        <f>'[1]TCE - ANEXO IV - Preencher'!G691</f>
        <v>JUROS NO PERIODO</v>
      </c>
      <c r="F682" s="5" t="str">
        <f>'[1]TCE - ANEXO IV - Preencher'!H691</f>
        <v>S</v>
      </c>
      <c r="G682" s="5" t="str">
        <f>'[1]TCE - ANEXO IV - Preencher'!I691</f>
        <v>N</v>
      </c>
      <c r="H682" s="5">
        <f>'[1]TCE - ANEXO IV - Preencher'!J691</f>
        <v>0</v>
      </c>
      <c r="I682" s="6">
        <f>IF('[1]TCE - ANEXO IV - Preencher'!K691="","",'[1]TCE - ANEXO IV - Preencher'!K691)</f>
        <v>45566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7618.25</v>
      </c>
    </row>
    <row r="683" spans="1:12" s="8" customFormat="1" ht="19.5" customHeight="1" x14ac:dyDescent="0.2">
      <c r="A683" s="3">
        <f>IFERROR(VLOOKUP(B683,'[1]DADOS (OCULTAR)'!$Q$3:$S$136,3,0),"")</f>
        <v>9039744002723</v>
      </c>
      <c r="B683" s="4" t="str">
        <f>'[1]TCE - ANEXO IV - Preencher'!C692</f>
        <v>HOSPITAL PELÓPIDAS SILVEIRA - CG Nº 017/2022</v>
      </c>
      <c r="C683" s="4" t="str">
        <f>'[1]TCE - ANEXO IV - Preencher'!E692</f>
        <v>5.99 - Outros Serviços de Terceiros Pessoa Jurídica</v>
      </c>
      <c r="D683" s="3" t="str">
        <f>'[1]TCE - ANEXO IV - Preencher'!F692</f>
        <v xml:space="preserve">10.473.437/0001-04 </v>
      </c>
      <c r="E683" s="5" t="str">
        <f>'[1]TCE - ANEXO IV - Preencher'!G692</f>
        <v>FOTO BELEZA ARTES COMERCIO LTDA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00024510</v>
      </c>
      <c r="I683" s="6">
        <f>IF('[1]TCE - ANEXO IV - Preencher'!K692="","",'[1]TCE - ANEXO IV - Preencher'!K692)</f>
        <v>45600</v>
      </c>
      <c r="J683" s="5" t="str">
        <f>'[1]TCE - ANEXO IV - Preencher'!L692</f>
        <v>EKY91M6K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176</v>
      </c>
    </row>
    <row r="684" spans="1:12" s="8" customFormat="1" ht="19.5" customHeight="1" x14ac:dyDescent="0.2">
      <c r="A684" s="3">
        <f>IFERROR(VLOOKUP(B684,'[1]DADOS (OCULTAR)'!$Q$3:$S$136,3,0),"")</f>
        <v>9039744002723</v>
      </c>
      <c r="B684" s="4" t="str">
        <f>'[1]TCE - ANEXO IV - Preencher'!C693</f>
        <v>HOSPITAL PELÓPIDAS SILVEIRA - CG Nº 017/2022</v>
      </c>
      <c r="C684" s="4" t="str">
        <f>'[1]TCE - ANEXO IV - Preencher'!E693</f>
        <v>5.99 - Outros Serviços de Terceiros Pessoa Jurídica</v>
      </c>
      <c r="D684" s="3" t="str">
        <f>'[1]TCE - ANEXO IV - Preencher'!F693</f>
        <v xml:space="preserve">03.284.947/0001-60 </v>
      </c>
      <c r="E684" s="5" t="str">
        <f>'[1]TCE - ANEXO IV - Preencher'!G693</f>
        <v>GERMANDO GUERRA ME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26489</v>
      </c>
      <c r="I684" s="6">
        <f>IF('[1]TCE - ANEXO IV - Preencher'!K693="","",'[1]TCE - ANEXO IV - Preencher'!K693)</f>
        <v>45597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731.66</v>
      </c>
    </row>
    <row r="685" spans="1:12" s="8" customFormat="1" ht="19.5" customHeight="1" x14ac:dyDescent="0.2">
      <c r="A685" s="3">
        <f>IFERROR(VLOOKUP(B685,'[1]DADOS (OCULTAR)'!$Q$3:$S$136,3,0),"")</f>
        <v>9039744002723</v>
      </c>
      <c r="B685" s="4" t="str">
        <f>'[1]TCE - ANEXO IV - Preencher'!C694</f>
        <v>HOSPITAL PELÓPIDAS SILVEIRA - CG Nº 017/2022</v>
      </c>
      <c r="C685" s="4" t="str">
        <f>'[1]TCE - ANEXO IV - Preencher'!E694</f>
        <v>5.99 - Outros Serviços de Terceiros Pessoa Jurídica</v>
      </c>
      <c r="D685" s="3" t="str">
        <f>'[1]TCE - ANEXO IV - Preencher'!F694</f>
        <v xml:space="preserve">00.126.621/0001-16 </v>
      </c>
      <c r="E685" s="5" t="str">
        <f>'[1]TCE - ANEXO IV - Preencher'!G694</f>
        <v>TRANS SERVI TRANSPORTE E SERVICOS LTDA ME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00061782</v>
      </c>
      <c r="I685" s="6">
        <f>IF('[1]TCE - ANEXO IV - Preencher'!K694="","",'[1]TCE - ANEXO IV - Preencher'!K694)</f>
        <v>45609</v>
      </c>
      <c r="J685" s="5" t="str">
        <f>'[1]TCE - ANEXO IV - Preencher'!L694</f>
        <v>QXXJCLX5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2048.64</v>
      </c>
    </row>
    <row r="686" spans="1:12" s="8" customFormat="1" ht="19.5" customHeight="1" x14ac:dyDescent="0.2">
      <c r="A686" s="3">
        <f>IFERROR(VLOOKUP(B686,'[1]DADOS (OCULTAR)'!$Q$3:$S$136,3,0),"")</f>
        <v>9039744002723</v>
      </c>
      <c r="B686" s="4" t="str">
        <f>'[1]TCE - ANEXO IV - Preencher'!C695</f>
        <v>HOSPITAL PELÓPIDAS SILVEIRA - CG Nº 017/2022</v>
      </c>
      <c r="C686" s="4" t="str">
        <f>'[1]TCE - ANEXO IV - Preencher'!E695</f>
        <v>5.16 - Serviços Médico-Hospitalares, Odotonlogia e Laboratoriais</v>
      </c>
      <c r="D686" s="3" t="str">
        <f>'[1]TCE - ANEXO IV - Preencher'!F695</f>
        <v xml:space="preserve">10.525.933/0001-56 </v>
      </c>
      <c r="E686" s="5" t="str">
        <f>'[1]TCE - ANEXO IV - Preencher'!G695</f>
        <v>AAE ASSESSORIA E CONSULTORIA MEDICA LTDA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00002812</v>
      </c>
      <c r="I686" s="6">
        <f>IF('[1]TCE - ANEXO IV - Preencher'!K695="","",'[1]TCE - ANEXO IV - Preencher'!K695)</f>
        <v>45618</v>
      </c>
      <c r="J686" s="5" t="str">
        <f>'[1]TCE - ANEXO IV - Preencher'!L695</f>
        <v>CNBPMKIT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4355.62</v>
      </c>
    </row>
    <row r="687" spans="1:12" s="8" customFormat="1" ht="19.5" customHeight="1" x14ac:dyDescent="0.2">
      <c r="A687" s="3">
        <f>IFERROR(VLOOKUP(B687,'[1]DADOS (OCULTAR)'!$Q$3:$S$136,3,0),"")</f>
        <v>9039744002723</v>
      </c>
      <c r="B687" s="4" t="str">
        <f>'[1]TCE - ANEXO IV - Preencher'!C696</f>
        <v>HOSPITAL PELÓPIDAS SILVEIRA - CG Nº 017/2022</v>
      </c>
      <c r="C687" s="4" t="str">
        <f>'[1]TCE - ANEXO IV - Preencher'!E696</f>
        <v>5.16 - Serviços Médico-Hospitalares, Odotonlogia e Laboratoriais</v>
      </c>
      <c r="D687" s="3" t="str">
        <f>'[1]TCE - ANEXO IV - Preencher'!F696</f>
        <v>24.973.173/0001-54</v>
      </c>
      <c r="E687" s="5" t="str">
        <f>'[1]TCE - ANEXO IV - Preencher'!G696</f>
        <v>ALMEIDA &amp; RODRIGUES SERVIÇOS DE SAUDE LTDA ME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000003623</v>
      </c>
      <c r="I687" s="6">
        <f>IF('[1]TCE - ANEXO IV - Preencher'!K696="","",'[1]TCE - ANEXO IV - Preencher'!K696)</f>
        <v>45600</v>
      </c>
      <c r="J687" s="5" t="str">
        <f>'[1]TCE - ANEXO IV - Preencher'!L696</f>
        <v>URDB49851</v>
      </c>
      <c r="K687" s="5" t="str">
        <f>IF(F687="B",LEFT('[1]TCE - ANEXO IV - Preencher'!M696,2),IF(F687="S",LEFT('[1]TCE - ANEXO IV - Preencher'!M696,7),IF('[1]TCE - ANEXO IV - Preencher'!H696="","")))</f>
        <v>GARANHU</v>
      </c>
      <c r="L687" s="7">
        <f>'[1]TCE - ANEXO IV - Preencher'!N696</f>
        <v>6411.84</v>
      </c>
    </row>
    <row r="688" spans="1:12" s="8" customFormat="1" ht="19.5" customHeight="1" x14ac:dyDescent="0.2">
      <c r="A688" s="3">
        <f>IFERROR(VLOOKUP(B688,'[1]DADOS (OCULTAR)'!$Q$3:$S$136,3,0),"")</f>
        <v>9039744002723</v>
      </c>
      <c r="B688" s="4" t="str">
        <f>'[1]TCE - ANEXO IV - Preencher'!C697</f>
        <v>HOSPITAL PELÓPIDAS SILVEIRA - CG Nº 017/2022</v>
      </c>
      <c r="C688" s="4" t="str">
        <f>'[1]TCE - ANEXO IV - Preencher'!E697</f>
        <v>5.16 - Serviços Médico-Hospitalares, Odotonlogia e Laboratoriais</v>
      </c>
      <c r="D688" s="3" t="str">
        <f>'[1]TCE - ANEXO IV - Preencher'!F697</f>
        <v>45.860.675/0001-49</v>
      </c>
      <c r="E688" s="5" t="str">
        <f>'[1]TCE - ANEXO IV - Preencher'!G697</f>
        <v>ALVES SÁ SERVIÇOS MÉDICOS LTDA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00000070</v>
      </c>
      <c r="I688" s="6">
        <f>IF('[1]TCE - ANEXO IV - Preencher'!K697="","",'[1]TCE - ANEXO IV - Preencher'!K697)</f>
        <v>45617</v>
      </c>
      <c r="J688" s="5" t="str">
        <f>'[1]TCE - ANEXO IV - Preencher'!L697</f>
        <v>MKB6UYJK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39070.43</v>
      </c>
    </row>
    <row r="689" spans="1:12" s="8" customFormat="1" ht="19.5" customHeight="1" x14ac:dyDescent="0.2">
      <c r="A689" s="3">
        <f>IFERROR(VLOOKUP(B689,'[1]DADOS (OCULTAR)'!$Q$3:$S$136,3,0),"")</f>
        <v>9039744002723</v>
      </c>
      <c r="B689" s="4" t="str">
        <f>'[1]TCE - ANEXO IV - Preencher'!C698</f>
        <v>HOSPITAL PELÓPIDAS SILVEIRA - CG Nº 017/2022</v>
      </c>
      <c r="C689" s="4" t="str">
        <f>'[1]TCE - ANEXO IV - Preencher'!E698</f>
        <v>5.16 - Serviços Médico-Hospitalares, Odotonlogia e Laboratoriais</v>
      </c>
      <c r="D689" s="3" t="str">
        <f>'[1]TCE - ANEXO IV - Preencher'!F698</f>
        <v xml:space="preserve">39.722.860/0001-74 </v>
      </c>
      <c r="E689" s="5" t="str">
        <f>'[1]TCE - ANEXO IV - Preencher'!G698</f>
        <v>ASSISTMED SAÚDE E MEDICINA OCUPACIONAL LTDA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00001704</v>
      </c>
      <c r="I689" s="6">
        <f>IF('[1]TCE - ANEXO IV - Preencher'!K698="","",'[1]TCE - ANEXO IV - Preencher'!K698)</f>
        <v>45600</v>
      </c>
      <c r="J689" s="5" t="str">
        <f>'[1]TCE - ANEXO IV - Preencher'!L698</f>
        <v>RHMKU8R6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216</v>
      </c>
    </row>
    <row r="690" spans="1:12" s="8" customFormat="1" ht="19.5" customHeight="1" x14ac:dyDescent="0.2">
      <c r="A690" s="3">
        <f>IFERROR(VLOOKUP(B690,'[1]DADOS (OCULTAR)'!$Q$3:$S$136,3,0),"")</f>
        <v>9039744002723</v>
      </c>
      <c r="B690" s="4" t="str">
        <f>'[1]TCE - ANEXO IV - Preencher'!C699</f>
        <v>HOSPITAL PELÓPIDAS SILVEIRA - CG Nº 017/2022</v>
      </c>
      <c r="C690" s="4" t="str">
        <f>'[1]TCE - ANEXO IV - Preencher'!E699</f>
        <v>5.16 - Serviços Médico-Hospitalares, Odotonlogia e Laboratoriais</v>
      </c>
      <c r="D690" s="3" t="str">
        <f>'[1]TCE - ANEXO IV - Preencher'!F699</f>
        <v xml:space="preserve">11.723.230/0001-03 </v>
      </c>
      <c r="E690" s="5" t="str">
        <f>'[1]TCE - ANEXO IV - Preencher'!G699</f>
        <v>CARDIOMED SERVICOS MEDICOS LTDA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00000280</v>
      </c>
      <c r="I690" s="6">
        <f>IF('[1]TCE - ANEXO IV - Preencher'!K699="","",'[1]TCE - ANEXO IV - Preencher'!K699)</f>
        <v>45597</v>
      </c>
      <c r="J690" s="5" t="str">
        <f>'[1]TCE - ANEXO IV - Preencher'!L699</f>
        <v>UUX2ZBN2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11153.1</v>
      </c>
    </row>
    <row r="691" spans="1:12" s="8" customFormat="1" ht="19.5" customHeight="1" x14ac:dyDescent="0.2">
      <c r="A691" s="3">
        <f>IFERROR(VLOOKUP(B691,'[1]DADOS (OCULTAR)'!$Q$3:$S$136,3,0),"")</f>
        <v>9039744002723</v>
      </c>
      <c r="B691" s="4" t="str">
        <f>'[1]TCE - ANEXO IV - Preencher'!C700</f>
        <v>HOSPITAL PELÓPIDAS SILVEIRA - CG Nº 017/2022</v>
      </c>
      <c r="C691" s="4" t="str">
        <f>'[1]TCE - ANEXO IV - Preencher'!E700</f>
        <v>5.16 - Serviços Médico-Hospitalares, Odotonlogia e Laboratoriais</v>
      </c>
      <c r="D691" s="3" t="str">
        <f>'[1]TCE - ANEXO IV - Preencher'!F700</f>
        <v>32.215.123/0001-36</v>
      </c>
      <c r="E691" s="5" t="str">
        <f>'[1]TCE - ANEXO IV - Preencher'!G700</f>
        <v>CARVALHO, PEDROSA  PIMENTEL SERVIÇOS MEDICOS LTDA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00000392</v>
      </c>
      <c r="I691" s="6">
        <f>IF('[1]TCE - ANEXO IV - Preencher'!K700="","",'[1]TCE - ANEXO IV - Preencher'!K700)</f>
        <v>45602</v>
      </c>
      <c r="J691" s="5" t="str">
        <f>'[1]TCE - ANEXO IV - Preencher'!L700</f>
        <v>GPYA4DQ3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4897.6000000000004</v>
      </c>
    </row>
    <row r="692" spans="1:12" s="8" customFormat="1" ht="19.5" customHeight="1" x14ac:dyDescent="0.2">
      <c r="A692" s="3">
        <f>IFERROR(VLOOKUP(B692,'[1]DADOS (OCULTAR)'!$Q$3:$S$136,3,0),"")</f>
        <v>9039744002723</v>
      </c>
      <c r="B692" s="4" t="str">
        <f>'[1]TCE - ANEXO IV - Preencher'!C701</f>
        <v>HOSPITAL PELÓPIDAS SILVEIRA - CG Nº 017/2022</v>
      </c>
      <c r="C692" s="4" t="str">
        <f>'[1]TCE - ANEXO IV - Preencher'!E701</f>
        <v>5.16 - Serviços Médico-Hospitalares, Odotonlogia e Laboratoriais</v>
      </c>
      <c r="D692" s="3" t="str">
        <f>'[1]TCE - ANEXO IV - Preencher'!F701</f>
        <v xml:space="preserve">46.199.773/0001-40 </v>
      </c>
      <c r="E692" s="5" t="str">
        <f>'[1]TCE - ANEXO IV - Preencher'!G701</f>
        <v>CASADO E FRAGOSO MED SERVIÇOS MEDICOS LTDA</v>
      </c>
      <c r="F692" s="5" t="str">
        <f>'[1]TCE - ANEXO IV - Preencher'!H701</f>
        <v>S</v>
      </c>
      <c r="G692" s="5" t="str">
        <f>'[1]TCE - ANEXO IV - Preencher'!I701</f>
        <v>S</v>
      </c>
      <c r="H692" s="5" t="str">
        <f>'[1]TCE - ANEXO IV - Preencher'!J701</f>
        <v>00001086</v>
      </c>
      <c r="I692" s="6">
        <f>IF('[1]TCE - ANEXO IV - Preencher'!K701="","",'[1]TCE - ANEXO IV - Preencher'!K701)</f>
        <v>45609</v>
      </c>
      <c r="J692" s="5" t="str">
        <f>'[1]TCE - ANEXO IV - Preencher'!L701</f>
        <v>IYYLXZ4R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12823.68</v>
      </c>
    </row>
    <row r="693" spans="1:12" s="8" customFormat="1" ht="19.5" customHeight="1" x14ac:dyDescent="0.2">
      <c r="A693" s="3">
        <f>IFERROR(VLOOKUP(B693,'[1]DADOS (OCULTAR)'!$Q$3:$S$136,3,0),"")</f>
        <v>9039744002723</v>
      </c>
      <c r="B693" s="4" t="str">
        <f>'[1]TCE - ANEXO IV - Preencher'!C702</f>
        <v>HOSPITAL PELÓPIDAS SILVEIRA - CG Nº 017/2022</v>
      </c>
      <c r="C693" s="4" t="str">
        <f>'[1]TCE - ANEXO IV - Preencher'!E702</f>
        <v>5.16 - Serviços Médico-Hospitalares, Odotonlogia e Laboratoriais</v>
      </c>
      <c r="D693" s="3" t="str">
        <f>'[1]TCE - ANEXO IV - Preencher'!F702</f>
        <v xml:space="preserve">39.885.799/0001-86 </v>
      </c>
      <c r="E693" s="5" t="str">
        <f>'[1]TCE - ANEXO IV - Preencher'!G702</f>
        <v>CASSIMED LTDA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00000029</v>
      </c>
      <c r="I693" s="6">
        <f>IF('[1]TCE - ANEXO IV - Preencher'!K702="","",'[1]TCE - ANEXO IV - Preencher'!K702)</f>
        <v>45608</v>
      </c>
      <c r="J693" s="5" t="str">
        <f>'[1]TCE - ANEXO IV - Preencher'!L702</f>
        <v>TKM5JV94A</v>
      </c>
      <c r="K693" s="5" t="str">
        <f>IF(F693="B",LEFT('[1]TCE - ANEXO IV - Preencher'!M702,2),IF(F693="S",LEFT('[1]TCE - ANEXO IV - Preencher'!M702,7),IF('[1]TCE - ANEXO IV - Preencher'!H702="","")))</f>
        <v>2615300</v>
      </c>
      <c r="L693" s="7">
        <f>'[1]TCE - ANEXO IV - Preencher'!N702</f>
        <v>6943.84</v>
      </c>
    </row>
    <row r="694" spans="1:12" s="8" customFormat="1" ht="19.5" customHeight="1" x14ac:dyDescent="0.2">
      <c r="A694" s="3">
        <f>IFERROR(VLOOKUP(B694,'[1]DADOS (OCULTAR)'!$Q$3:$S$136,3,0),"")</f>
        <v>9039744002723</v>
      </c>
      <c r="B694" s="4" t="str">
        <f>'[1]TCE - ANEXO IV - Preencher'!C703</f>
        <v>HOSPITAL PELÓPIDAS SILVEIRA - CG Nº 017/2022</v>
      </c>
      <c r="C694" s="4" t="str">
        <f>'[1]TCE - ANEXO IV - Preencher'!E703</f>
        <v>5.16 - Serviços Médico-Hospitalares, Odotonlogia e Laboratoriais</v>
      </c>
      <c r="D694" s="3" t="str">
        <f>'[1]TCE - ANEXO IV - Preencher'!F703</f>
        <v xml:space="preserve">38.823.495/0001-21 </v>
      </c>
      <c r="E694" s="5" t="str">
        <f>'[1]TCE - ANEXO IV - Preencher'!G703</f>
        <v>CENTRALMED ATIVIDADES MEDICAS LTDA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00001475</v>
      </c>
      <c r="I694" s="6">
        <f>IF('[1]TCE - ANEXO IV - Preencher'!K703="","",'[1]TCE - ANEXO IV - Preencher'!K703)</f>
        <v>45609</v>
      </c>
      <c r="J694" s="5" t="str">
        <f>'[1]TCE - ANEXO IV - Preencher'!L703</f>
        <v>ENGICHP3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4808.88</v>
      </c>
    </row>
    <row r="695" spans="1:12" s="8" customFormat="1" ht="19.5" customHeight="1" x14ac:dyDescent="0.2">
      <c r="A695" s="3">
        <f>IFERROR(VLOOKUP(B695,'[1]DADOS (OCULTAR)'!$Q$3:$S$136,3,0),"")</f>
        <v>9039744002723</v>
      </c>
      <c r="B695" s="4" t="str">
        <f>'[1]TCE - ANEXO IV - Preencher'!C704</f>
        <v>HOSPITAL PELÓPIDAS SILVEIRA - CG Nº 017/2022</v>
      </c>
      <c r="C695" s="4" t="str">
        <f>'[1]TCE - ANEXO IV - Preencher'!E704</f>
        <v>5.16 - Serviços Médico-Hospitalares, Odotonlogia e Laboratoriais</v>
      </c>
      <c r="D695" s="3" t="str">
        <f>'[1]TCE - ANEXO IV - Preencher'!F704</f>
        <v xml:space="preserve">04.669.465/0001-90 </v>
      </c>
      <c r="E695" s="5" t="str">
        <f>'[1]TCE - ANEXO IV - Preencher'!G704</f>
        <v>CLÍNICA MÉDICA MARQUES MOREIRA LTDA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00000633</v>
      </c>
      <c r="I695" s="6">
        <f>IF('[1]TCE - ANEXO IV - Preencher'!K704="","",'[1]TCE - ANEXO IV - Preencher'!K704)</f>
        <v>45601</v>
      </c>
      <c r="J695" s="5" t="str">
        <f>'[1]TCE - ANEXO IV - Preencher'!L704</f>
        <v>DLKVGRPN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48220</v>
      </c>
    </row>
    <row r="696" spans="1:12" s="8" customFormat="1" ht="19.5" customHeight="1" x14ac:dyDescent="0.2">
      <c r="A696" s="3">
        <f>IFERROR(VLOOKUP(B696,'[1]DADOS (OCULTAR)'!$Q$3:$S$136,3,0),"")</f>
        <v>9039744002723</v>
      </c>
      <c r="B696" s="4" t="str">
        <f>'[1]TCE - ANEXO IV - Preencher'!C705</f>
        <v>HOSPITAL PELÓPIDAS SILVEIRA - CG Nº 017/2022</v>
      </c>
      <c r="C696" s="4" t="str">
        <f>'[1]TCE - ANEXO IV - Preencher'!E705</f>
        <v>5.16 - Serviços Médico-Hospitalares, Odotonlogia e Laboratoriais</v>
      </c>
      <c r="D696" s="3" t="str">
        <f>'[1]TCE - ANEXO IV - Preencher'!F705</f>
        <v xml:space="preserve">43.135.817/0001-80 </v>
      </c>
      <c r="E696" s="5" t="str">
        <f>'[1]TCE - ANEXO IV - Preencher'!G705</f>
        <v>CS MEDIC SERVIÇOS DE SAUDE LTDA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000000490</v>
      </c>
      <c r="I696" s="6">
        <f>IF('[1]TCE - ANEXO IV - Preencher'!K705="","",'[1]TCE - ANEXO IV - Preencher'!K705)</f>
        <v>45614</v>
      </c>
      <c r="J696" s="5" t="str">
        <f>'[1]TCE - ANEXO IV - Preencher'!L705</f>
        <v>OAZF22879</v>
      </c>
      <c r="K696" s="5" t="str">
        <f>IF(F696="B",LEFT('[1]TCE - ANEXO IV - Preencher'!M705,2),IF(F696="S",LEFT('[1]TCE - ANEXO IV - Preencher'!M705,7),IF('[1]TCE - ANEXO IV - Preencher'!H705="","")))</f>
        <v>2609600</v>
      </c>
      <c r="L696" s="7">
        <f>'[1]TCE - ANEXO IV - Preencher'!N705</f>
        <v>37449.550000000003</v>
      </c>
    </row>
    <row r="697" spans="1:12" s="8" customFormat="1" ht="19.5" customHeight="1" x14ac:dyDescent="0.2">
      <c r="A697" s="3">
        <f>IFERROR(VLOOKUP(B697,'[1]DADOS (OCULTAR)'!$Q$3:$S$136,3,0),"")</f>
        <v>9039744002723</v>
      </c>
      <c r="B697" s="4" t="str">
        <f>'[1]TCE - ANEXO IV - Preencher'!C706</f>
        <v>HOSPITAL PELÓPIDAS SILVEIRA - CG Nº 017/2022</v>
      </c>
      <c r="C697" s="4" t="str">
        <f>'[1]TCE - ANEXO IV - Preencher'!E706</f>
        <v>5.16 - Serviços Médico-Hospitalares, Odotonlogia e Laboratoriais</v>
      </c>
      <c r="D697" s="3" t="str">
        <f>'[1]TCE - ANEXO IV - Preencher'!F706</f>
        <v xml:space="preserve">47.639.367/0001-13 </v>
      </c>
      <c r="E697" s="5" t="str">
        <f>'[1]TCE - ANEXO IV - Preencher'!G706</f>
        <v>DBA SERVIÇOS MEDICOS LTDA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00000030</v>
      </c>
      <c r="I697" s="6">
        <f>IF('[1]TCE - ANEXO IV - Preencher'!K706="","",'[1]TCE - ANEXO IV - Preencher'!K706)</f>
        <v>45601</v>
      </c>
      <c r="J697" s="5" t="str">
        <f>'[1]TCE - ANEXO IV - Preencher'!L706</f>
        <v>J9A5AGJS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20698.52</v>
      </c>
    </row>
    <row r="698" spans="1:12" s="8" customFormat="1" ht="19.5" customHeight="1" x14ac:dyDescent="0.2">
      <c r="A698" s="3">
        <f>IFERROR(VLOOKUP(B698,'[1]DADOS (OCULTAR)'!$Q$3:$S$136,3,0),"")</f>
        <v>9039744002723</v>
      </c>
      <c r="B698" s="4" t="str">
        <f>'[1]TCE - ANEXO IV - Preencher'!C707</f>
        <v>HOSPITAL PELÓPIDAS SILVEIRA - CG Nº 017/2022</v>
      </c>
      <c r="C698" s="4" t="str">
        <f>'[1]TCE - ANEXO IV - Preencher'!E707</f>
        <v>5.16 - Serviços Médico-Hospitalares, Odotonlogia e Laboratoriais</v>
      </c>
      <c r="D698" s="3" t="str">
        <f>'[1]TCE - ANEXO IV - Preencher'!F707</f>
        <v>34.758.148/0001-01</v>
      </c>
      <c r="E698" s="5" t="str">
        <f>'[1]TCE - ANEXO IV - Preencher'!G707</f>
        <v>EMESP ASSISTENCIA MEDICA LTDA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000001009</v>
      </c>
      <c r="I698" s="6">
        <f>IF('[1]TCE - ANEXO IV - Preencher'!K707="","",'[1]TCE - ANEXO IV - Preencher'!K707)</f>
        <v>45609</v>
      </c>
      <c r="J698" s="5" t="str">
        <f>'[1]TCE - ANEXO IV - Preencher'!L707</f>
        <v>VPXV90185</v>
      </c>
      <c r="K698" s="5" t="str">
        <f>IF(F698="B",LEFT('[1]TCE - ANEXO IV - Preencher'!M707,2),IF(F698="S",LEFT('[1]TCE - ANEXO IV - Preencher'!M707,7),IF('[1]TCE - ANEXO IV - Preencher'!H707="","")))</f>
        <v>2609600</v>
      </c>
      <c r="L698" s="7">
        <f>'[1]TCE - ANEXO IV - Preencher'!N707</f>
        <v>19096.72</v>
      </c>
    </row>
    <row r="699" spans="1:12" s="8" customFormat="1" ht="19.5" customHeight="1" x14ac:dyDescent="0.2">
      <c r="A699" s="3">
        <f>IFERROR(VLOOKUP(B699,'[1]DADOS (OCULTAR)'!$Q$3:$S$136,3,0),"")</f>
        <v>9039744002723</v>
      </c>
      <c r="B699" s="4" t="str">
        <f>'[1]TCE - ANEXO IV - Preencher'!C708</f>
        <v>HOSPITAL PELÓPIDAS SILVEIRA - CG Nº 017/2022</v>
      </c>
      <c r="C699" s="4" t="str">
        <f>'[1]TCE - ANEXO IV - Preencher'!E708</f>
        <v>5.16 - Serviços Médico-Hospitalares, Odotonlogia e Laboratoriais</v>
      </c>
      <c r="D699" s="3" t="str">
        <f>'[1]TCE - ANEXO IV - Preencher'!F708</f>
        <v>45.554.568/0001-92</v>
      </c>
      <c r="E699" s="5" t="str">
        <f>'[1]TCE - ANEXO IV - Preencher'!G708</f>
        <v>FORTEMED ATIVIDADES MEDICAS LTDA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00000994</v>
      </c>
      <c r="I699" s="6">
        <f>IF('[1]TCE - ANEXO IV - Preencher'!K708="","",'[1]TCE - ANEXO IV - Preencher'!K708)</f>
        <v>45614</v>
      </c>
      <c r="J699" s="5" t="str">
        <f>'[1]TCE - ANEXO IV - Preencher'!L708</f>
        <v>27ESCKX3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34725</v>
      </c>
    </row>
    <row r="700" spans="1:12" s="8" customFormat="1" ht="19.5" customHeight="1" x14ac:dyDescent="0.2">
      <c r="A700" s="3">
        <f>IFERROR(VLOOKUP(B700,'[1]DADOS (OCULTAR)'!$Q$3:$S$136,3,0),"")</f>
        <v>9039744002723</v>
      </c>
      <c r="B700" s="4" t="str">
        <f>'[1]TCE - ANEXO IV - Preencher'!C709</f>
        <v>HOSPITAL PELÓPIDAS SILVEIRA - CG Nº 017/2022</v>
      </c>
      <c r="C700" s="4" t="str">
        <f>'[1]TCE - ANEXO IV - Preencher'!E709</f>
        <v>5.16 - Serviços Médico-Hospitalares, Odotonlogia e Laboratoriais</v>
      </c>
      <c r="D700" s="3" t="str">
        <f>'[1]TCE - ANEXO IV - Preencher'!F709</f>
        <v xml:space="preserve">45.810.372/0001-11 </v>
      </c>
      <c r="E700" s="5" t="str">
        <f>'[1]TCE - ANEXO IV - Preencher'!G709</f>
        <v>FREIRE SANTANA SERVIÇOS MÉDICOS LTDA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00000055</v>
      </c>
      <c r="I700" s="6">
        <f>IF('[1]TCE - ANEXO IV - Preencher'!K709="","",'[1]TCE - ANEXO IV - Preencher'!K709)</f>
        <v>45621</v>
      </c>
      <c r="J700" s="5" t="str">
        <f>'[1]TCE - ANEXO IV - Preencher'!L709</f>
        <v>NJ6U6FRK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12586.95</v>
      </c>
    </row>
    <row r="701" spans="1:12" s="8" customFormat="1" ht="19.5" customHeight="1" x14ac:dyDescent="0.2">
      <c r="A701" s="3">
        <f>IFERROR(VLOOKUP(B701,'[1]DADOS (OCULTAR)'!$Q$3:$S$136,3,0),"")</f>
        <v>9039744002723</v>
      </c>
      <c r="B701" s="4" t="str">
        <f>'[1]TCE - ANEXO IV - Preencher'!C710</f>
        <v>HOSPITAL PELÓPIDAS SILVEIRA - CG Nº 017/2022</v>
      </c>
      <c r="C701" s="4" t="str">
        <f>'[1]TCE - ANEXO IV - Preencher'!E710</f>
        <v>5.16 - Serviços Médico-Hospitalares, Odotonlogia e Laboratoriais</v>
      </c>
      <c r="D701" s="3" t="str">
        <f>'[1]TCE - ANEXO IV - Preencher'!F710</f>
        <v>46.812.946/0001-53</v>
      </c>
      <c r="E701" s="5" t="str">
        <f>'[1]TCE - ANEXO IV - Preencher'!G710</f>
        <v>G4MED SOLUÇÕES EM SAUDE LTDA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00000501</v>
      </c>
      <c r="I701" s="6">
        <f>IF('[1]TCE - ANEXO IV - Preencher'!K710="","",'[1]TCE - ANEXO IV - Preencher'!K710)</f>
        <v>45609</v>
      </c>
      <c r="J701" s="5" t="str">
        <f>'[1]TCE - ANEXO IV - Preencher'!L710</f>
        <v>KELYLFWA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6812</v>
      </c>
    </row>
    <row r="702" spans="1:12" s="8" customFormat="1" ht="19.5" customHeight="1" x14ac:dyDescent="0.2">
      <c r="A702" s="3">
        <f>IFERROR(VLOOKUP(B702,'[1]DADOS (OCULTAR)'!$Q$3:$S$136,3,0),"")</f>
        <v>9039744002723</v>
      </c>
      <c r="B702" s="4" t="str">
        <f>'[1]TCE - ANEXO IV - Preencher'!C711</f>
        <v>HOSPITAL PELÓPIDAS SILVEIRA - CG Nº 017/2022</v>
      </c>
      <c r="C702" s="4" t="str">
        <f>'[1]TCE - ANEXO IV - Preencher'!E711</f>
        <v>5.16 - Serviços Médico-Hospitalares, Odotonlogia e Laboratoriais</v>
      </c>
      <c r="D702" s="3" t="str">
        <f>'[1]TCE - ANEXO IV - Preencher'!F711</f>
        <v xml:space="preserve">45.735.127/0001-97 </v>
      </c>
      <c r="E702" s="5" t="str">
        <f>'[1]TCE - ANEXO IV - Preencher'!G711</f>
        <v>GLOBALMED ATIVIDADES MÉDICAS LTDA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000002142</v>
      </c>
      <c r="I702" s="6">
        <f>IF('[1]TCE - ANEXO IV - Preencher'!K711="","",'[1]TCE - ANEXO IV - Preencher'!K711)</f>
        <v>45614</v>
      </c>
      <c r="J702" s="5" t="str">
        <f>'[1]TCE - ANEXO IV - Preencher'!L711</f>
        <v>JPUC85638</v>
      </c>
      <c r="K702" s="5" t="str">
        <f>IF(F702="B",LEFT('[1]TCE - ANEXO IV - Preencher'!M711,2),IF(F702="S",LEFT('[1]TCE - ANEXO IV - Preencher'!M711,7),IF('[1]TCE - ANEXO IV - Preencher'!H711="","")))</f>
        <v>2609600</v>
      </c>
      <c r="L702" s="7">
        <f>'[1]TCE - ANEXO IV - Preencher'!N711</f>
        <v>29183.5</v>
      </c>
    </row>
    <row r="703" spans="1:12" s="8" customFormat="1" ht="19.5" customHeight="1" x14ac:dyDescent="0.2">
      <c r="A703" s="3">
        <f>IFERROR(VLOOKUP(B703,'[1]DADOS (OCULTAR)'!$Q$3:$S$136,3,0),"")</f>
        <v>9039744002723</v>
      </c>
      <c r="B703" s="4" t="str">
        <f>'[1]TCE - ANEXO IV - Preencher'!C712</f>
        <v>HOSPITAL PELÓPIDAS SILVEIRA - CG Nº 017/2022</v>
      </c>
      <c r="C703" s="4" t="str">
        <f>'[1]TCE - ANEXO IV - Preencher'!E712</f>
        <v>5.16 - Serviços Médico-Hospitalares, Odotonlogia e Laboratoriais</v>
      </c>
      <c r="D703" s="3" t="str">
        <f>'[1]TCE - ANEXO IV - Preencher'!F712</f>
        <v xml:space="preserve">37.573.362/0001-81 </v>
      </c>
      <c r="E703" s="5" t="str">
        <f>'[1]TCE - ANEXO IV - Preencher'!G712</f>
        <v>HEALTH CLINIC SERVICOS MEDICOS LTDA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000000517</v>
      </c>
      <c r="I703" s="6">
        <f>IF('[1]TCE - ANEXO IV - Preencher'!K712="","",'[1]TCE - ANEXO IV - Preencher'!K712)</f>
        <v>45609</v>
      </c>
      <c r="J703" s="5" t="str">
        <f>'[1]TCE - ANEXO IV - Preencher'!L712</f>
        <v>SJQV03697</v>
      </c>
      <c r="K703" s="5" t="str">
        <f>IF(F703="B",LEFT('[1]TCE - ANEXO IV - Preencher'!M712,2),IF(F703="S",LEFT('[1]TCE - ANEXO IV - Preencher'!M712,7),IF('[1]TCE - ANEXO IV - Preencher'!H712="","")))</f>
        <v>2609600</v>
      </c>
      <c r="L703" s="7">
        <f>'[1]TCE - ANEXO IV - Preencher'!N712</f>
        <v>11153.1</v>
      </c>
    </row>
    <row r="704" spans="1:12" s="8" customFormat="1" ht="19.5" customHeight="1" x14ac:dyDescent="0.2">
      <c r="A704" s="3">
        <f>IFERROR(VLOOKUP(B704,'[1]DADOS (OCULTAR)'!$Q$3:$S$136,3,0),"")</f>
        <v>9039744002723</v>
      </c>
      <c r="B704" s="4" t="str">
        <f>'[1]TCE - ANEXO IV - Preencher'!C713</f>
        <v>HOSPITAL PELÓPIDAS SILVEIRA - CG Nº 017/2022</v>
      </c>
      <c r="C704" s="4" t="str">
        <f>'[1]TCE - ANEXO IV - Preencher'!E713</f>
        <v>5.16 - Serviços Médico-Hospitalares, Odotonlogia e Laboratoriais</v>
      </c>
      <c r="D704" s="3" t="str">
        <f>'[1]TCE - ANEXO IV - Preencher'!F713</f>
        <v>31.635.476/0001-22</v>
      </c>
      <c r="E704" s="5" t="str">
        <f>'[1]TCE - ANEXO IV - Preencher'!G713</f>
        <v>HSM2 MEDICINA E SAÚDE LTDA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955</v>
      </c>
      <c r="I704" s="6">
        <f>IF('[1]TCE - ANEXO IV - Preencher'!K713="","",'[1]TCE - ANEXO IV - Preencher'!K713)</f>
        <v>45618</v>
      </c>
      <c r="J704" s="5" t="str">
        <f>'[1]TCE - ANEXO IV - Preencher'!L713</f>
        <v>HAQDMUNO</v>
      </c>
      <c r="K704" s="5" t="str">
        <f>IF(F704="B",LEFT('[1]TCE - ANEXO IV - Preencher'!M713,2),IF(F704="S",LEFT('[1]TCE - ANEXO IV - Preencher'!M713,7),IF('[1]TCE - ANEXO IV - Preencher'!H713="","")))</f>
        <v>2502201</v>
      </c>
      <c r="L704" s="7">
        <f>'[1]TCE - ANEXO IV - Preencher'!N713</f>
        <v>13156.22</v>
      </c>
    </row>
    <row r="705" spans="1:12" s="8" customFormat="1" ht="19.5" customHeight="1" x14ac:dyDescent="0.2">
      <c r="A705" s="3">
        <f>IFERROR(VLOOKUP(B705,'[1]DADOS (OCULTAR)'!$Q$3:$S$136,3,0),"")</f>
        <v>9039744002723</v>
      </c>
      <c r="B705" s="4" t="str">
        <f>'[1]TCE - ANEXO IV - Preencher'!C714</f>
        <v>HOSPITAL PELÓPIDAS SILVEIRA - CG Nº 017/2022</v>
      </c>
      <c r="C705" s="4" t="str">
        <f>'[1]TCE - ANEXO IV - Preencher'!E714</f>
        <v>5.16 - Serviços Médico-Hospitalares, Odotonlogia e Laboratoriais</v>
      </c>
      <c r="D705" s="3" t="str">
        <f>'[1]TCE - ANEXO IV - Preencher'!F714</f>
        <v xml:space="preserve">21.728.590/0001-43 </v>
      </c>
      <c r="E705" s="5" t="str">
        <f>'[1]TCE - ANEXO IV - Preencher'!G714</f>
        <v>ICCONE CIRURGIA CARDIOVASCULAR LTDA ME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00000696</v>
      </c>
      <c r="I705" s="6">
        <f>IF('[1]TCE - ANEXO IV - Preencher'!K714="","",'[1]TCE - ANEXO IV - Preencher'!K714)</f>
        <v>45618</v>
      </c>
      <c r="J705" s="5" t="str">
        <f>'[1]TCE - ANEXO IV - Preencher'!L714</f>
        <v>4SSAHJGG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7">
        <f>'[1]TCE - ANEXO IV - Preencher'!N714</f>
        <v>4200.25</v>
      </c>
    </row>
    <row r="706" spans="1:12" s="8" customFormat="1" ht="19.5" customHeight="1" x14ac:dyDescent="0.2">
      <c r="A706" s="3">
        <f>IFERROR(VLOOKUP(B706,'[1]DADOS (OCULTAR)'!$Q$3:$S$136,3,0),"")</f>
        <v>9039744002723</v>
      </c>
      <c r="B706" s="4" t="str">
        <f>'[1]TCE - ANEXO IV - Preencher'!C715</f>
        <v>HOSPITAL PELÓPIDAS SILVEIRA - CG Nº 017/2022</v>
      </c>
      <c r="C706" s="4" t="str">
        <f>'[1]TCE - ANEXO IV - Preencher'!E715</f>
        <v>5.16 - Serviços Médico-Hospitalares, Odotonlogia e Laboratoriais</v>
      </c>
      <c r="D706" s="3" t="str">
        <f>'[1]TCE - ANEXO IV - Preencher'!F715</f>
        <v>53.505.900/0001-57</v>
      </c>
      <c r="E706" s="5" t="str">
        <f>'[1]TCE - ANEXO IV - Preencher'!G715</f>
        <v>MASTERMED PE I GESTAO MEDICA LTDA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000000061</v>
      </c>
      <c r="I706" s="6">
        <f>IF('[1]TCE - ANEXO IV - Preencher'!K715="","",'[1]TCE - ANEXO IV - Preencher'!K715)</f>
        <v>45609</v>
      </c>
      <c r="J706" s="5" t="str">
        <f>'[1]TCE - ANEXO IV - Preencher'!L715</f>
        <v>XUFAPC7Z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1735.96</v>
      </c>
    </row>
    <row r="707" spans="1:12" s="8" customFormat="1" ht="19.5" customHeight="1" x14ac:dyDescent="0.2">
      <c r="A707" s="3">
        <f>IFERROR(VLOOKUP(B707,'[1]DADOS (OCULTAR)'!$Q$3:$S$136,3,0),"")</f>
        <v>9039744002723</v>
      </c>
      <c r="B707" s="4" t="str">
        <f>'[1]TCE - ANEXO IV - Preencher'!C716</f>
        <v>HOSPITAL PELÓPIDAS SILVEIRA - CG Nº 017/2022</v>
      </c>
      <c r="C707" s="4" t="str">
        <f>'[1]TCE - ANEXO IV - Preencher'!E716</f>
        <v>5.16 - Serviços Médico-Hospitalares, Odotonlogia e Laboratoriais</v>
      </c>
      <c r="D707" s="3" t="str">
        <f>'[1]TCE - ANEXO IV - Preencher'!F716</f>
        <v>48.817.601/0001-18</v>
      </c>
      <c r="E707" s="5" t="str">
        <f>'[1]TCE - ANEXO IV - Preencher'!G716</f>
        <v>MASTERMED PE II GESTAO MEDICA LTDA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000000691</v>
      </c>
      <c r="I707" s="6">
        <f>IF('[1]TCE - ANEXO IV - Preencher'!K716="","",'[1]TCE - ANEXO IV - Preencher'!K716)</f>
        <v>45615</v>
      </c>
      <c r="J707" s="5" t="str">
        <f>'[1]TCE - ANEXO IV - Preencher'!L716</f>
        <v>MNEP78502</v>
      </c>
      <c r="K707" s="5" t="str">
        <f>IF(F707="B",LEFT('[1]TCE - ANEXO IV - Preencher'!M716,2),IF(F707="S",LEFT('[1]TCE - ANEXO IV - Preencher'!M716,7),IF('[1]TCE - ANEXO IV - Preencher'!H716="","")))</f>
        <v>2609600</v>
      </c>
      <c r="L707" s="7">
        <f>'[1]TCE - ANEXO IV - Preencher'!N716</f>
        <v>59155.58</v>
      </c>
    </row>
    <row r="708" spans="1:12" s="8" customFormat="1" ht="19.5" customHeight="1" x14ac:dyDescent="0.2">
      <c r="A708" s="3">
        <f>IFERROR(VLOOKUP(B708,'[1]DADOS (OCULTAR)'!$Q$3:$S$136,3,0),"")</f>
        <v>9039744002723</v>
      </c>
      <c r="B708" s="4" t="str">
        <f>'[1]TCE - ANEXO IV - Preencher'!C717</f>
        <v>HOSPITAL PELÓPIDAS SILVEIRA - CG Nº 017/2022</v>
      </c>
      <c r="C708" s="4" t="str">
        <f>'[1]TCE - ANEXO IV - Preencher'!E717</f>
        <v>5.16 - Serviços Médico-Hospitalares, Odotonlogia e Laboratoriais</v>
      </c>
      <c r="D708" s="3" t="str">
        <f>'[1]TCE - ANEXO IV - Preencher'!F717</f>
        <v xml:space="preserve">52.355.127/0001-27 </v>
      </c>
      <c r="E708" s="5" t="str">
        <f>'[1]TCE - ANEXO IV - Preencher'!G717</f>
        <v>MASTERMED PE III GESTAO MEDICA LTDA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000000646</v>
      </c>
      <c r="I708" s="6">
        <f>IF('[1]TCE - ANEXO IV - Preencher'!K717="","",'[1]TCE - ANEXO IV - Preencher'!K717)</f>
        <v>45609</v>
      </c>
      <c r="J708" s="5" t="str">
        <f>'[1]TCE - ANEXO IV - Preencher'!L717</f>
        <v>FNHJ53939</v>
      </c>
      <c r="K708" s="5" t="str">
        <f>IF(F708="B",LEFT('[1]TCE - ANEXO IV - Preencher'!M717,2),IF(F708="S",LEFT('[1]TCE - ANEXO IV - Preencher'!M717,7),IF('[1]TCE - ANEXO IV - Preencher'!H717="","")))</f>
        <v>2609600</v>
      </c>
      <c r="L708" s="7">
        <f>'[1]TCE - ANEXO IV - Preencher'!N717</f>
        <v>6943.84</v>
      </c>
    </row>
    <row r="709" spans="1:12" s="8" customFormat="1" ht="19.5" customHeight="1" x14ac:dyDescent="0.2">
      <c r="A709" s="3">
        <f>IFERROR(VLOOKUP(B709,'[1]DADOS (OCULTAR)'!$Q$3:$S$136,3,0),"")</f>
        <v>9039744002723</v>
      </c>
      <c r="B709" s="4" t="str">
        <f>'[1]TCE - ANEXO IV - Preencher'!C718</f>
        <v>HOSPITAL PELÓPIDAS SILVEIRA - CG Nº 017/2022</v>
      </c>
      <c r="C709" s="4" t="str">
        <f>'[1]TCE - ANEXO IV - Preencher'!E718</f>
        <v>5.16 - Serviços Médico-Hospitalares, Odotonlogia e Laboratoriais</v>
      </c>
      <c r="D709" s="3" t="str">
        <f>'[1]TCE - ANEXO IV - Preencher'!F718</f>
        <v>53.969.908/0001-74</v>
      </c>
      <c r="E709" s="5" t="str">
        <f>'[1]TCE - ANEXO IV - Preencher'!G718</f>
        <v>MASTERMED PE IV GESTAO MEDICA LTDA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000000140</v>
      </c>
      <c r="I709" s="6">
        <f>IF('[1]TCE - ANEXO IV - Preencher'!K718="","",'[1]TCE - ANEXO IV - Preencher'!K718)</f>
        <v>45618</v>
      </c>
      <c r="J709" s="5" t="str">
        <f>'[1]TCE - ANEXO IV - Preencher'!L718</f>
        <v>JRPN20526</v>
      </c>
      <c r="K709" s="5" t="str">
        <f>IF(F709="B",LEFT('[1]TCE - ANEXO IV - Preencher'!M718,2),IF(F709="S",LEFT('[1]TCE - ANEXO IV - Preencher'!M718,7),IF('[1]TCE - ANEXO IV - Preencher'!H718="","")))</f>
        <v>2609600</v>
      </c>
      <c r="L709" s="7">
        <f>'[1]TCE - ANEXO IV - Preencher'!N718</f>
        <v>2400</v>
      </c>
    </row>
    <row r="710" spans="1:12" s="8" customFormat="1" ht="19.5" customHeight="1" x14ac:dyDescent="0.2">
      <c r="A710" s="3">
        <f>IFERROR(VLOOKUP(B710,'[1]DADOS (OCULTAR)'!$Q$3:$S$136,3,0),"")</f>
        <v>9039744002723</v>
      </c>
      <c r="B710" s="4" t="str">
        <f>'[1]TCE - ANEXO IV - Preencher'!C719</f>
        <v>HOSPITAL PELÓPIDAS SILVEIRA - CG Nº 017/2022</v>
      </c>
      <c r="C710" s="4" t="str">
        <f>'[1]TCE - ANEXO IV - Preencher'!E719</f>
        <v>5.16 - Serviços Médico-Hospitalares, Odotonlogia e Laboratoriais</v>
      </c>
      <c r="D710" s="3" t="str">
        <f>'[1]TCE - ANEXO IV - Preencher'!F719</f>
        <v xml:space="preserve">45.237.924/0001-44 </v>
      </c>
      <c r="E710" s="5" t="str">
        <f>'[1]TCE - ANEXO IV - Preencher'!G719</f>
        <v>MEDCENTER ATIVIDADES MÉDICAS LTDA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000001864</v>
      </c>
      <c r="I710" s="6">
        <f>IF('[1]TCE - ANEXO IV - Preencher'!K719="","",'[1]TCE - ANEXO IV - Preencher'!K719)</f>
        <v>45621</v>
      </c>
      <c r="J710" s="5" t="str">
        <f>'[1]TCE - ANEXO IV - Preencher'!L719</f>
        <v>BOJA76130</v>
      </c>
      <c r="K710" s="5" t="str">
        <f>IF(F710="B",LEFT('[1]TCE - ANEXO IV - Preencher'!M719,2),IF(F710="S",LEFT('[1]TCE - ANEXO IV - Preencher'!M719,7),IF('[1]TCE - ANEXO IV - Preencher'!H719="","")))</f>
        <v>2609600</v>
      </c>
      <c r="L710" s="7">
        <f>'[1]TCE - ANEXO IV - Preencher'!N719</f>
        <v>222290.11</v>
      </c>
    </row>
    <row r="711" spans="1:12" s="8" customFormat="1" ht="19.5" customHeight="1" x14ac:dyDescent="0.2">
      <c r="A711" s="3">
        <f>IFERROR(VLOOKUP(B711,'[1]DADOS (OCULTAR)'!$Q$3:$S$136,3,0),"")</f>
        <v>9039744002723</v>
      </c>
      <c r="B711" s="4" t="str">
        <f>'[1]TCE - ANEXO IV - Preencher'!C720</f>
        <v>HOSPITAL PELÓPIDAS SILVEIRA - CG Nº 017/2022</v>
      </c>
      <c r="C711" s="4" t="str">
        <f>'[1]TCE - ANEXO IV - Preencher'!E720</f>
        <v>5.16 - Serviços Médico-Hospitalares, Odotonlogia e Laboratoriais</v>
      </c>
      <c r="D711" s="3" t="str">
        <f>'[1]TCE - ANEXO IV - Preencher'!F720</f>
        <v xml:space="preserve">23.303.022/0001-26 </v>
      </c>
      <c r="E711" s="5" t="str">
        <f>'[1]TCE - ANEXO IV - Preencher'!G720</f>
        <v>MEDIAGNUS IMAGEM E DIAGNOSTICO LTDA ME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194</v>
      </c>
      <c r="I711" s="6">
        <f>IF('[1]TCE - ANEXO IV - Preencher'!K720="","",'[1]TCE - ANEXO IV - Preencher'!K720)</f>
        <v>45602</v>
      </c>
      <c r="J711" s="5" t="str">
        <f>'[1]TCE - ANEXO IV - Preencher'!L720</f>
        <v>O8XZC46G2</v>
      </c>
      <c r="K711" s="5" t="str">
        <f>IF(F711="B",LEFT('[1]TCE - ANEXO IV - Preencher'!M720,2),IF(F711="S",LEFT('[1]TCE - ANEXO IV - Preencher'!M720,7),IF('[1]TCE - ANEXO IV - Preencher'!H720="","")))</f>
        <v>2603108</v>
      </c>
      <c r="L711" s="7">
        <f>'[1]TCE - ANEXO IV - Preencher'!N720</f>
        <v>12155</v>
      </c>
    </row>
    <row r="712" spans="1:12" s="8" customFormat="1" ht="19.5" customHeight="1" x14ac:dyDescent="0.2">
      <c r="A712" s="3">
        <f>IFERROR(VLOOKUP(B712,'[1]DADOS (OCULTAR)'!$Q$3:$S$136,3,0),"")</f>
        <v>9039744002723</v>
      </c>
      <c r="B712" s="4" t="str">
        <f>'[1]TCE - ANEXO IV - Preencher'!C721</f>
        <v>HOSPITAL PELÓPIDAS SILVEIRA - CG Nº 017/2022</v>
      </c>
      <c r="C712" s="4" t="str">
        <f>'[1]TCE - ANEXO IV - Preencher'!E721</f>
        <v>5.16 - Serviços Médico-Hospitalares, Odotonlogia e Laboratoriais</v>
      </c>
      <c r="D712" s="3" t="str">
        <f>'[1]TCE - ANEXO IV - Preencher'!F721</f>
        <v>26.332.878/0001-18</v>
      </c>
      <c r="E712" s="5" t="str">
        <f>'[1]TCE - ANEXO IV - Preencher'!G721</f>
        <v>MEDICAL SERVICOS MEDICOS LTDA</v>
      </c>
      <c r="F712" s="5" t="str">
        <f>'[1]TCE - ANEXO IV - Preencher'!H721</f>
        <v>S</v>
      </c>
      <c r="G712" s="5" t="str">
        <f>'[1]TCE - ANEXO IV - Preencher'!I721</f>
        <v>S</v>
      </c>
      <c r="H712" s="5" t="str">
        <f>'[1]TCE - ANEXO IV - Preencher'!J721</f>
        <v>8060</v>
      </c>
      <c r="I712" s="6">
        <f>IF('[1]TCE - ANEXO IV - Preencher'!K721="","",'[1]TCE - ANEXO IV - Preencher'!K721)</f>
        <v>45615</v>
      </c>
      <c r="J712" s="5" t="str">
        <f>'[1]TCE - ANEXO IV - Preencher'!L721</f>
        <v>ONCBTZRWC</v>
      </c>
      <c r="K712" s="5" t="str">
        <f>IF(F712="B",LEFT('[1]TCE - ANEXO IV - Preencher'!M721,2),IF(F712="S",LEFT('[1]TCE - ANEXO IV - Preencher'!M721,7),IF('[1]TCE - ANEXO IV - Preencher'!H721="","")))</f>
        <v xml:space="preserve">Maceio </v>
      </c>
      <c r="L712" s="7">
        <f>'[1]TCE - ANEXO IV - Preencher'!N721</f>
        <v>20835</v>
      </c>
    </row>
    <row r="713" spans="1:12" s="8" customFormat="1" ht="19.5" customHeight="1" x14ac:dyDescent="0.2">
      <c r="A713" s="3">
        <f>IFERROR(VLOOKUP(B713,'[1]DADOS (OCULTAR)'!$Q$3:$S$136,3,0),"")</f>
        <v>9039744002723</v>
      </c>
      <c r="B713" s="4" t="str">
        <f>'[1]TCE - ANEXO IV - Preencher'!C722</f>
        <v>HOSPITAL PELÓPIDAS SILVEIRA - CG Nº 017/2022</v>
      </c>
      <c r="C713" s="4" t="str">
        <f>'[1]TCE - ANEXO IV - Preencher'!E722</f>
        <v>5.16 - Serviços Médico-Hospitalares, Odotonlogia e Laboratoriais</v>
      </c>
      <c r="D713" s="3" t="str">
        <f>'[1]TCE - ANEXO IV - Preencher'!F722</f>
        <v xml:space="preserve">46.560.147/0001-37 </v>
      </c>
      <c r="E713" s="5" t="str">
        <f>'[1]TCE - ANEXO IV - Preencher'!G722</f>
        <v>MEDICALMED ATIVIDADES MEDICAS LTDA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000001697</v>
      </c>
      <c r="I713" s="6">
        <f>IF('[1]TCE - ANEXO IV - Preencher'!K722="","",'[1]TCE - ANEXO IV - Preencher'!K722)</f>
        <v>45609</v>
      </c>
      <c r="J713" s="5" t="str">
        <f>'[1]TCE - ANEXO IV - Preencher'!L722</f>
        <v>FQPX25568</v>
      </c>
      <c r="K713" s="5" t="str">
        <f>IF(F713="B",LEFT('[1]TCE - ANEXO IV - Preencher'!M722,2),IF(F713="S",LEFT('[1]TCE - ANEXO IV - Preencher'!M722,7),IF('[1]TCE - ANEXO IV - Preencher'!H722="","")))</f>
        <v>2609600</v>
      </c>
      <c r="L713" s="7">
        <f>'[1]TCE - ANEXO IV - Preencher'!N722</f>
        <v>6411.84</v>
      </c>
    </row>
    <row r="714" spans="1:12" s="8" customFormat="1" ht="19.5" customHeight="1" x14ac:dyDescent="0.2">
      <c r="A714" s="3">
        <f>IFERROR(VLOOKUP(B714,'[1]DADOS (OCULTAR)'!$Q$3:$S$136,3,0),"")</f>
        <v>9039744002723</v>
      </c>
      <c r="B714" s="4" t="str">
        <f>'[1]TCE - ANEXO IV - Preencher'!C723</f>
        <v>HOSPITAL PELÓPIDAS SILVEIRA - CG Nº 017/2022</v>
      </c>
      <c r="C714" s="4" t="str">
        <f>'[1]TCE - ANEXO IV - Preencher'!E723</f>
        <v>5.16 - Serviços Médico-Hospitalares, Odotonlogia e Laboratoriais</v>
      </c>
      <c r="D714" s="3" t="str">
        <f>'[1]TCE - ANEXO IV - Preencher'!F723</f>
        <v>24.881.506/0001-15</v>
      </c>
      <c r="E714" s="5" t="str">
        <f>'[1]TCE - ANEXO IV - Preencher'!G723</f>
        <v>MEDICANDO ATENDIMENTO MEDICO ESPECIALIZADO LTDA ME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000000342</v>
      </c>
      <c r="I714" s="6">
        <f>IF('[1]TCE - ANEXO IV - Preencher'!K723="","",'[1]TCE - ANEXO IV - Preencher'!K723)</f>
        <v>45608</v>
      </c>
      <c r="J714" s="5" t="str">
        <f>'[1]TCE - ANEXO IV - Preencher'!L723</f>
        <v>HILN39364</v>
      </c>
      <c r="K714" s="5" t="str">
        <f>IF(F714="B",LEFT('[1]TCE - ANEXO IV - Preencher'!M723,2),IF(F714="S",LEFT('[1]TCE - ANEXO IV - Preencher'!M723,7),IF('[1]TCE - ANEXO IV - Preencher'!H723="","")))</f>
        <v>2609600</v>
      </c>
      <c r="L714" s="7">
        <f>'[1]TCE - ANEXO IV - Preencher'!N723</f>
        <v>8014.8</v>
      </c>
    </row>
    <row r="715" spans="1:12" s="8" customFormat="1" ht="19.5" customHeight="1" x14ac:dyDescent="0.2">
      <c r="A715" s="3">
        <f>IFERROR(VLOOKUP(B715,'[1]DADOS (OCULTAR)'!$Q$3:$S$136,3,0),"")</f>
        <v>9039744002723</v>
      </c>
      <c r="B715" s="4" t="str">
        <f>'[1]TCE - ANEXO IV - Preencher'!C724</f>
        <v>HOSPITAL PELÓPIDAS SILVEIRA - CG Nº 017/2022</v>
      </c>
      <c r="C715" s="4" t="str">
        <f>'[1]TCE - ANEXO IV - Preencher'!E724</f>
        <v>5.16 - Serviços Médico-Hospitalares, Odotonlogia e Laboratoriais</v>
      </c>
      <c r="D715" s="3" t="str">
        <f>'[1]TCE - ANEXO IV - Preencher'!F724</f>
        <v xml:space="preserve">49.159.260/0001-01 </v>
      </c>
      <c r="E715" s="5" t="str">
        <f>'[1]TCE - ANEXO IV - Preencher'!G724</f>
        <v>MEDVIDA ATIVIDADES MEDICAS LTDA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000001744</v>
      </c>
      <c r="I715" s="6">
        <f>IF('[1]TCE - ANEXO IV - Preencher'!K724="","",'[1]TCE - ANEXO IV - Preencher'!K724)</f>
        <v>45617</v>
      </c>
      <c r="J715" s="5" t="str">
        <f>'[1]TCE - ANEXO IV - Preencher'!L724</f>
        <v>QZLN07336</v>
      </c>
      <c r="K715" s="5" t="str">
        <f>IF(F715="B",LEFT('[1]TCE - ANEXO IV - Preencher'!M724,2),IF(F715="S",LEFT('[1]TCE - ANEXO IV - Preencher'!M724,7),IF('[1]TCE - ANEXO IV - Preencher'!H724="","")))</f>
        <v>2609600</v>
      </c>
      <c r="L715" s="7">
        <f>'[1]TCE - ANEXO IV - Preencher'!N724</f>
        <v>96124.38</v>
      </c>
    </row>
    <row r="716" spans="1:12" s="8" customFormat="1" ht="19.5" customHeight="1" x14ac:dyDescent="0.2">
      <c r="A716" s="3">
        <f>IFERROR(VLOOKUP(B716,'[1]DADOS (OCULTAR)'!$Q$3:$S$136,3,0),"")</f>
        <v>9039744002723</v>
      </c>
      <c r="B716" s="4" t="str">
        <f>'[1]TCE - ANEXO IV - Preencher'!C725</f>
        <v>HOSPITAL PELÓPIDAS SILVEIRA - CG Nº 017/2022</v>
      </c>
      <c r="C716" s="4" t="str">
        <f>'[1]TCE - ANEXO IV - Preencher'!E725</f>
        <v>5.16 - Serviços Médico-Hospitalares, Odotonlogia e Laboratoriais</v>
      </c>
      <c r="D716" s="3" t="str">
        <f>'[1]TCE - ANEXO IV - Preencher'!F725</f>
        <v xml:space="preserve">45.514.287/0001-06 </v>
      </c>
      <c r="E716" s="5" t="str">
        <f>'[1]TCE - ANEXO IV - Preencher'!G725</f>
        <v>MJRH SERVIÇOS MEDICOS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00000205</v>
      </c>
      <c r="I716" s="6">
        <f>IF('[1]TCE - ANEXO IV - Preencher'!K725="","",'[1]TCE - ANEXO IV - Preencher'!K725)</f>
        <v>45600</v>
      </c>
      <c r="J716" s="5" t="str">
        <f>'[1]TCE - ANEXO IV - Preencher'!L725</f>
        <v>IWQFGELM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27908.38</v>
      </c>
    </row>
    <row r="717" spans="1:12" s="8" customFormat="1" ht="19.5" customHeight="1" x14ac:dyDescent="0.2">
      <c r="A717" s="3">
        <f>IFERROR(VLOOKUP(B717,'[1]DADOS (OCULTAR)'!$Q$3:$S$136,3,0),"")</f>
        <v>9039744002723</v>
      </c>
      <c r="B717" s="4" t="str">
        <f>'[1]TCE - ANEXO IV - Preencher'!C726</f>
        <v>HOSPITAL PELÓPIDAS SILVEIRA - CG Nº 017/2022</v>
      </c>
      <c r="C717" s="4" t="str">
        <f>'[1]TCE - ANEXO IV - Preencher'!E726</f>
        <v>5.16 - Serviços Médico-Hospitalares, Odotonlogia e Laboratoriais</v>
      </c>
      <c r="D717" s="3" t="str">
        <f>'[1]TCE - ANEXO IV - Preencher'!F726</f>
        <v xml:space="preserve">29.553.452/0001-82 </v>
      </c>
      <c r="E717" s="5" t="str">
        <f>'[1]TCE - ANEXO IV - Preencher'!G726</f>
        <v>NEFROCARDIO SERVIÇOS MEDICOS LTDA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00000591</v>
      </c>
      <c r="I717" s="6">
        <f>IF('[1]TCE - ANEXO IV - Preencher'!K726="","",'[1]TCE - ANEXO IV - Preencher'!K726)</f>
        <v>45614</v>
      </c>
      <c r="J717" s="5" t="str">
        <f>'[1]TCE - ANEXO IV - Preencher'!L726</f>
        <v>846BXYJL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6890.92</v>
      </c>
    </row>
    <row r="718" spans="1:12" s="8" customFormat="1" ht="19.5" customHeight="1" x14ac:dyDescent="0.2">
      <c r="A718" s="3">
        <f>IFERROR(VLOOKUP(B718,'[1]DADOS (OCULTAR)'!$Q$3:$S$136,3,0),"")</f>
        <v>9039744002723</v>
      </c>
      <c r="B718" s="4" t="str">
        <f>'[1]TCE - ANEXO IV - Preencher'!C727</f>
        <v>HOSPITAL PELÓPIDAS SILVEIRA - CG Nº 017/2022</v>
      </c>
      <c r="C718" s="4" t="str">
        <f>'[1]TCE - ANEXO IV - Preencher'!E727</f>
        <v>5.16 - Serviços Médico-Hospitalares, Odotonlogia e Laboratoriais</v>
      </c>
      <c r="D718" s="3" t="str">
        <f>'[1]TCE - ANEXO IV - Preencher'!F727</f>
        <v xml:space="preserve">51.840.831/0001-02 </v>
      </c>
      <c r="E718" s="5" t="str">
        <f>'[1]TCE - ANEXO IV - Preencher'!G727</f>
        <v>NEURORADIO SERVIÇOS MEDICOS, ENSINO E PESQUISA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00000018</v>
      </c>
      <c r="I718" s="6">
        <f>IF('[1]TCE - ANEXO IV - Preencher'!K727="","",'[1]TCE - ANEXO IV - Preencher'!K727)</f>
        <v>45604</v>
      </c>
      <c r="J718" s="5" t="str">
        <f>'[1]TCE - ANEXO IV - Preencher'!L727</f>
        <v>ILGQVSCV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51187.78</v>
      </c>
    </row>
    <row r="719" spans="1:12" s="8" customFormat="1" ht="19.5" customHeight="1" x14ac:dyDescent="0.2">
      <c r="A719" s="3">
        <f>IFERROR(VLOOKUP(B719,'[1]DADOS (OCULTAR)'!$Q$3:$S$136,3,0),"")</f>
        <v>9039744002723</v>
      </c>
      <c r="B719" s="4" t="str">
        <f>'[1]TCE - ANEXO IV - Preencher'!C728</f>
        <v>HOSPITAL PELÓPIDAS SILVEIRA - CG Nº 017/2022</v>
      </c>
      <c r="C719" s="4" t="str">
        <f>'[1]TCE - ANEXO IV - Preencher'!E728</f>
        <v>5.16 - Serviços Médico-Hospitalares, Odotonlogia e Laboratoriais</v>
      </c>
      <c r="D719" s="3" t="str">
        <f>'[1]TCE - ANEXO IV - Preencher'!F728</f>
        <v xml:space="preserve">52.308.726/0001-90 </v>
      </c>
      <c r="E719" s="5" t="str">
        <f>'[1]TCE - ANEXO IV - Preencher'!G728</f>
        <v>OBP SERVICOS MEDICOS E HOSPITALARES LTDA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00000066</v>
      </c>
      <c r="I719" s="6">
        <f>IF('[1]TCE - ANEXO IV - Preencher'!K728="","",'[1]TCE - ANEXO IV - Preencher'!K728)</f>
        <v>45621</v>
      </c>
      <c r="J719" s="5" t="str">
        <f>'[1]TCE - ANEXO IV - Preencher'!L728</f>
        <v>1LKSAD9C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10017.92</v>
      </c>
    </row>
    <row r="720" spans="1:12" s="8" customFormat="1" ht="19.5" customHeight="1" x14ac:dyDescent="0.2">
      <c r="A720" s="3">
        <f>IFERROR(VLOOKUP(B720,'[1]DADOS (OCULTAR)'!$Q$3:$S$136,3,0),"")</f>
        <v>9039744002723</v>
      </c>
      <c r="B720" s="4" t="str">
        <f>'[1]TCE - ANEXO IV - Preencher'!C729</f>
        <v>HOSPITAL PELÓPIDAS SILVEIRA - CG Nº 017/2022</v>
      </c>
      <c r="C720" s="4" t="str">
        <f>'[1]TCE - ANEXO IV - Preencher'!E729</f>
        <v>5.16 - Serviços Médico-Hospitalares, Odotonlogia e Laboratoriais</v>
      </c>
      <c r="D720" s="3" t="str">
        <f>'[1]TCE - ANEXO IV - Preencher'!F729</f>
        <v xml:space="preserve">41.124.517/0001-70 </v>
      </c>
      <c r="E720" s="5" t="str">
        <f>'[1]TCE - ANEXO IV - Preencher'!G729</f>
        <v>OLIVEIRA E SA SERV DE PRESTAÇÕES HOSPITALARES LTDA</v>
      </c>
      <c r="F720" s="5" t="str">
        <f>'[1]TCE - ANEXO IV - Preencher'!H729</f>
        <v>S</v>
      </c>
      <c r="G720" s="5" t="str">
        <f>'[1]TCE - ANEXO IV - Preencher'!I729</f>
        <v>S</v>
      </c>
      <c r="H720" s="5" t="str">
        <f>'[1]TCE - ANEXO IV - Preencher'!J729</f>
        <v>000000262</v>
      </c>
      <c r="I720" s="6">
        <f>IF('[1]TCE - ANEXO IV - Preencher'!K729="","",'[1]TCE - ANEXO IV - Preencher'!K729)</f>
        <v>45609</v>
      </c>
      <c r="J720" s="5" t="str">
        <f>'[1]TCE - ANEXO IV - Preencher'!L729</f>
        <v>UKLO71865</v>
      </c>
      <c r="K720" s="5" t="str">
        <f>IF(F720="B",LEFT('[1]TCE - ANEXO IV - Preencher'!M729,2),IF(F720="S",LEFT('[1]TCE - ANEXO IV - Preencher'!M729,7),IF('[1]TCE - ANEXO IV - Preencher'!H729="","")))</f>
        <v>2606200</v>
      </c>
      <c r="L720" s="7">
        <f>'[1]TCE - ANEXO IV - Preencher'!N729</f>
        <v>10951.24</v>
      </c>
    </row>
    <row r="721" spans="1:12" s="8" customFormat="1" ht="19.5" customHeight="1" x14ac:dyDescent="0.2">
      <c r="A721" s="3">
        <f>IFERROR(VLOOKUP(B721,'[1]DADOS (OCULTAR)'!$Q$3:$S$136,3,0),"")</f>
        <v>9039744002723</v>
      </c>
      <c r="B721" s="4" t="str">
        <f>'[1]TCE - ANEXO IV - Preencher'!C730</f>
        <v>HOSPITAL PELÓPIDAS SILVEIRA - CG Nº 017/2022</v>
      </c>
      <c r="C721" s="4" t="str">
        <f>'[1]TCE - ANEXO IV - Preencher'!E730</f>
        <v>5.16 - Serviços Médico-Hospitalares, Odotonlogia e Laboratoriais</v>
      </c>
      <c r="D721" s="3" t="str">
        <f>'[1]TCE - ANEXO IV - Preencher'!F730</f>
        <v xml:space="preserve">49.158.362/0001-02 </v>
      </c>
      <c r="E721" s="5" t="str">
        <f>'[1]TCE - ANEXO IV - Preencher'!G730</f>
        <v>ONIXMED ATIVIDADES MEDICAS LTDA</v>
      </c>
      <c r="F721" s="5" t="str">
        <f>'[1]TCE - ANEXO IV - Preencher'!H730</f>
        <v>S</v>
      </c>
      <c r="G721" s="5" t="str">
        <f>'[1]TCE - ANEXO IV - Preencher'!I730</f>
        <v>S</v>
      </c>
      <c r="H721" s="5" t="str">
        <f>'[1]TCE - ANEXO IV - Preencher'!J730</f>
        <v>000001680</v>
      </c>
      <c r="I721" s="6">
        <f>IF('[1]TCE - ANEXO IV - Preencher'!K730="","",'[1]TCE - ANEXO IV - Preencher'!K730)</f>
        <v>45618</v>
      </c>
      <c r="J721" s="5" t="str">
        <f>'[1]TCE - ANEXO IV - Preencher'!L730</f>
        <v>QQSH59304</v>
      </c>
      <c r="K721" s="5" t="str">
        <f>IF(F721="B",LEFT('[1]TCE - ANEXO IV - Preencher'!M730,2),IF(F721="S",LEFT('[1]TCE - ANEXO IV - Preencher'!M730,7),IF('[1]TCE - ANEXO IV - Preencher'!H730="","")))</f>
        <v>2609600</v>
      </c>
      <c r="L721" s="7">
        <f>'[1]TCE - ANEXO IV - Preencher'!N730</f>
        <v>176242.73</v>
      </c>
    </row>
    <row r="722" spans="1:12" s="8" customFormat="1" ht="19.5" customHeight="1" x14ac:dyDescent="0.2">
      <c r="A722" s="3">
        <f>IFERROR(VLOOKUP(B722,'[1]DADOS (OCULTAR)'!$Q$3:$S$136,3,0),"")</f>
        <v>9039744002723</v>
      </c>
      <c r="B722" s="4" t="str">
        <f>'[1]TCE - ANEXO IV - Preencher'!C731</f>
        <v>HOSPITAL PELÓPIDAS SILVEIRA - CG Nº 017/2022</v>
      </c>
      <c r="C722" s="4" t="str">
        <f>'[1]TCE - ANEXO IV - Preencher'!E731</f>
        <v>5.16 - Serviços Médico-Hospitalares, Odotonlogia e Laboratoriais</v>
      </c>
      <c r="D722" s="3" t="str">
        <f>'[1]TCE - ANEXO IV - Preencher'!F731</f>
        <v xml:space="preserve">39.725.332/0001-79 </v>
      </c>
      <c r="E722" s="5" t="str">
        <f>'[1]TCE - ANEXO IV - Preencher'!G731</f>
        <v>ORTOCARDIO - CONSULTORIOS ORTOPEDIA E CARDIOLOGIA LTDA</v>
      </c>
      <c r="F722" s="5" t="str">
        <f>'[1]TCE - ANEXO IV - Preencher'!H731</f>
        <v>S</v>
      </c>
      <c r="G722" s="5" t="str">
        <f>'[1]TCE - ANEXO IV - Preencher'!I731</f>
        <v>N</v>
      </c>
      <c r="H722" s="5" t="str">
        <f>'[1]TCE - ANEXO IV - Preencher'!J731</f>
        <v>-</v>
      </c>
      <c r="I722" s="6" t="str">
        <f>IF('[1]TCE - ANEXO IV - Preencher'!K731="","",'[1]TCE - ANEXO IV - Preencher'!K731)</f>
        <v>-</v>
      </c>
      <c r="J722" s="5" t="str">
        <f>'[1]TCE - ANEXO IV - Preencher'!L731</f>
        <v>-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6635</v>
      </c>
    </row>
    <row r="723" spans="1:12" s="8" customFormat="1" ht="19.5" customHeight="1" x14ac:dyDescent="0.2">
      <c r="A723" s="3">
        <f>IFERROR(VLOOKUP(B723,'[1]DADOS (OCULTAR)'!$Q$3:$S$136,3,0),"")</f>
        <v>9039744002723</v>
      </c>
      <c r="B723" s="4" t="str">
        <f>'[1]TCE - ANEXO IV - Preencher'!C732</f>
        <v>HOSPITAL PELÓPIDAS SILVEIRA - CG Nº 017/2022</v>
      </c>
      <c r="C723" s="4" t="str">
        <f>'[1]TCE - ANEXO IV - Preencher'!E732</f>
        <v>5.16 - Serviços Médico-Hospitalares, Odotonlogia e Laboratoriais</v>
      </c>
      <c r="D723" s="3" t="str">
        <f>'[1]TCE - ANEXO IV - Preencher'!F732</f>
        <v>29.758.485/0001-69</v>
      </c>
      <c r="E723" s="5" t="str">
        <f>'[1]TCE - ANEXO IV - Preencher'!G732</f>
        <v>PALM SERVICOS DE DIAGNOSTICOS LTDA</v>
      </c>
      <c r="F723" s="5" t="str">
        <f>'[1]TCE - ANEXO IV - Preencher'!H732</f>
        <v>S</v>
      </c>
      <c r="G723" s="5" t="str">
        <f>'[1]TCE - ANEXO IV - Preencher'!I732</f>
        <v>S</v>
      </c>
      <c r="H723" s="5" t="str">
        <f>'[1]TCE - ANEXO IV - Preencher'!J732</f>
        <v>00000770</v>
      </c>
      <c r="I723" s="6">
        <f>IF('[1]TCE - ANEXO IV - Preencher'!K732="","",'[1]TCE - ANEXO IV - Preencher'!K732)</f>
        <v>45621</v>
      </c>
      <c r="J723" s="5" t="str">
        <f>'[1]TCE - ANEXO IV - Preencher'!L732</f>
        <v>LP2NJDYK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6280</v>
      </c>
    </row>
    <row r="724" spans="1:12" s="8" customFormat="1" ht="19.5" customHeight="1" x14ac:dyDescent="0.2">
      <c r="A724" s="3">
        <f>IFERROR(VLOOKUP(B724,'[1]DADOS (OCULTAR)'!$Q$3:$S$136,3,0),"")</f>
        <v>9039744002723</v>
      </c>
      <c r="B724" s="4" t="str">
        <f>'[1]TCE - ANEXO IV - Preencher'!C733</f>
        <v>HOSPITAL PELÓPIDAS SILVEIRA - CG Nº 017/2022</v>
      </c>
      <c r="C724" s="4" t="str">
        <f>'[1]TCE - ANEXO IV - Preencher'!E733</f>
        <v>5.16 - Serviços Médico-Hospitalares, Odotonlogia e Laboratoriais</v>
      </c>
      <c r="D724" s="3" t="str">
        <f>'[1]TCE - ANEXO IV - Preencher'!F733</f>
        <v xml:space="preserve">49.158.209/0001-77 </v>
      </c>
      <c r="E724" s="5" t="str">
        <f>'[1]TCE - ANEXO IV - Preencher'!G733</f>
        <v>PAMED ATIVIDADES MEDICA LTDA</v>
      </c>
      <c r="F724" s="5" t="str">
        <f>'[1]TCE - ANEXO IV - Preencher'!H733</f>
        <v>S</v>
      </c>
      <c r="G724" s="5" t="str">
        <f>'[1]TCE - ANEXO IV - Preencher'!I733</f>
        <v>S</v>
      </c>
      <c r="H724" s="5" t="str">
        <f>'[1]TCE - ANEXO IV - Preencher'!J733</f>
        <v>00000514</v>
      </c>
      <c r="I724" s="6">
        <f>IF('[1]TCE - ANEXO IV - Preencher'!K733="","",'[1]TCE - ANEXO IV - Preencher'!K733)</f>
        <v>45618</v>
      </c>
      <c r="J724" s="5" t="str">
        <f>'[1]TCE - ANEXO IV - Preencher'!L733</f>
        <v>QCPCK28X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68994.12</v>
      </c>
    </row>
    <row r="725" spans="1:12" s="8" customFormat="1" ht="19.5" customHeight="1" x14ac:dyDescent="0.2">
      <c r="A725" s="3">
        <f>IFERROR(VLOOKUP(B725,'[1]DADOS (OCULTAR)'!$Q$3:$S$136,3,0),"")</f>
        <v>9039744002723</v>
      </c>
      <c r="B725" s="4" t="str">
        <f>'[1]TCE - ANEXO IV - Preencher'!C734</f>
        <v>HOSPITAL PELÓPIDAS SILVEIRA - CG Nº 017/2022</v>
      </c>
      <c r="C725" s="4" t="str">
        <f>'[1]TCE - ANEXO IV - Preencher'!E734</f>
        <v>5.16 - Serviços Médico-Hospitalares, Odotonlogia e Laboratoriais</v>
      </c>
      <c r="D725" s="3" t="str">
        <f>'[1]TCE - ANEXO IV - Preencher'!F734</f>
        <v>54.759.591/0001-04</v>
      </c>
      <c r="E725" s="5" t="str">
        <f>'[1]TCE - ANEXO IV - Preencher'!G734</f>
        <v>PE SERVICOS MEDICOS LTDA</v>
      </c>
      <c r="F725" s="5" t="str">
        <f>'[1]TCE - ANEXO IV - Preencher'!H734</f>
        <v>S</v>
      </c>
      <c r="G725" s="5" t="str">
        <f>'[1]TCE - ANEXO IV - Preencher'!I734</f>
        <v>S</v>
      </c>
      <c r="H725" s="5" t="str">
        <f>'[1]TCE - ANEXO IV - Preencher'!J734</f>
        <v>00000008</v>
      </c>
      <c r="I725" s="6">
        <f>IF('[1]TCE - ANEXO IV - Preencher'!K734="","",'[1]TCE - ANEXO IV - Preencher'!K734)</f>
        <v>45618</v>
      </c>
      <c r="J725" s="5" t="str">
        <f>'[1]TCE - ANEXO IV - Preencher'!L734</f>
        <v>YBNSGWUN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256619.12</v>
      </c>
    </row>
    <row r="726" spans="1:12" s="8" customFormat="1" ht="19.5" customHeight="1" x14ac:dyDescent="0.2">
      <c r="A726" s="3">
        <f>IFERROR(VLOOKUP(B726,'[1]DADOS (OCULTAR)'!$Q$3:$S$136,3,0),"")</f>
        <v>9039744002723</v>
      </c>
      <c r="B726" s="4" t="str">
        <f>'[1]TCE - ANEXO IV - Preencher'!C735</f>
        <v>HOSPITAL PELÓPIDAS SILVEIRA - CG Nº 017/2022</v>
      </c>
      <c r="C726" s="4" t="str">
        <f>'[1]TCE - ANEXO IV - Preencher'!E735</f>
        <v>5.16 - Serviços Médico-Hospitalares, Odotonlogia e Laboratoriais</v>
      </c>
      <c r="D726" s="3" t="str">
        <f>'[1]TCE - ANEXO IV - Preencher'!F735</f>
        <v xml:space="preserve">42.529.464/0001-30 </v>
      </c>
      <c r="E726" s="5" t="str">
        <f>'[1]TCE - ANEXO IV - Preencher'!G735</f>
        <v>PERFILMED ATIVIDADES MEDICAS LTDA</v>
      </c>
      <c r="F726" s="5" t="str">
        <f>'[1]TCE - ANEXO IV - Preencher'!H735</f>
        <v>S</v>
      </c>
      <c r="G726" s="5" t="str">
        <f>'[1]TCE - ANEXO IV - Preencher'!I735</f>
        <v>S</v>
      </c>
      <c r="H726" s="5" t="str">
        <f>'[1]TCE - ANEXO IV - Preencher'!J735</f>
        <v>000001239</v>
      </c>
      <c r="I726" s="6">
        <f>IF('[1]TCE - ANEXO IV - Preencher'!K735="","",'[1]TCE - ANEXO IV - Preencher'!K735)</f>
        <v>45614</v>
      </c>
      <c r="J726" s="5" t="str">
        <f>'[1]TCE - ANEXO IV - Preencher'!L735</f>
        <v>MQIN97633</v>
      </c>
      <c r="K726" s="5" t="str">
        <f>IF(F726="B",LEFT('[1]TCE - ANEXO IV - Preencher'!M735,2),IF(F726="S",LEFT('[1]TCE - ANEXO IV - Preencher'!M735,7),IF('[1]TCE - ANEXO IV - Preencher'!H735="","")))</f>
        <v>2609600</v>
      </c>
      <c r="L726" s="7">
        <f>'[1]TCE - ANEXO IV - Preencher'!N735</f>
        <v>12021.04</v>
      </c>
    </row>
    <row r="727" spans="1:12" s="8" customFormat="1" ht="19.5" customHeight="1" x14ac:dyDescent="0.2">
      <c r="A727" s="3">
        <f>IFERROR(VLOOKUP(B727,'[1]DADOS (OCULTAR)'!$Q$3:$S$136,3,0),"")</f>
        <v>9039744002723</v>
      </c>
      <c r="B727" s="4" t="str">
        <f>'[1]TCE - ANEXO IV - Preencher'!C736</f>
        <v>HOSPITAL PELÓPIDAS SILVEIRA - CG Nº 017/2022</v>
      </c>
      <c r="C727" s="4" t="str">
        <f>'[1]TCE - ANEXO IV - Preencher'!E736</f>
        <v>5.16 - Serviços Médico-Hospitalares, Odotonlogia e Laboratoriais</v>
      </c>
      <c r="D727" s="3" t="str">
        <f>'[1]TCE - ANEXO IV - Preencher'!F736</f>
        <v xml:space="preserve">42.005.056/0001-89 </v>
      </c>
      <c r="E727" s="5" t="str">
        <f>'[1]TCE - ANEXO IV - Preencher'!G736</f>
        <v>PONTOMED ATIVIDADES MEDICAS LTDA</v>
      </c>
      <c r="F727" s="5" t="str">
        <f>'[1]TCE - ANEXO IV - Preencher'!H736</f>
        <v>S</v>
      </c>
      <c r="G727" s="5" t="str">
        <f>'[1]TCE - ANEXO IV - Preencher'!I736</f>
        <v>S</v>
      </c>
      <c r="H727" s="5" t="str">
        <f>'[1]TCE - ANEXO IV - Preencher'!J736</f>
        <v>000001029</v>
      </c>
      <c r="I727" s="6">
        <f>IF('[1]TCE - ANEXO IV - Preencher'!K736="","",'[1]TCE - ANEXO IV - Preencher'!K736)</f>
        <v>45614</v>
      </c>
      <c r="J727" s="5" t="str">
        <f>'[1]TCE - ANEXO IV - Preencher'!L736</f>
        <v>NDCT77411</v>
      </c>
      <c r="K727" s="5" t="str">
        <f>IF(F727="B",LEFT('[1]TCE - ANEXO IV - Preencher'!M736,2),IF(F727="S",LEFT('[1]TCE - ANEXO IV - Preencher'!M736,7),IF('[1]TCE - ANEXO IV - Preencher'!H736="","")))</f>
        <v>2609600</v>
      </c>
      <c r="L727" s="7">
        <f>'[1]TCE - ANEXO IV - Preencher'!N736</f>
        <v>13754.68</v>
      </c>
    </row>
    <row r="728" spans="1:12" s="8" customFormat="1" ht="19.5" customHeight="1" x14ac:dyDescent="0.2">
      <c r="A728" s="3">
        <f>IFERROR(VLOOKUP(B728,'[1]DADOS (OCULTAR)'!$Q$3:$S$136,3,0),"")</f>
        <v>9039744002723</v>
      </c>
      <c r="B728" s="4" t="str">
        <f>'[1]TCE - ANEXO IV - Preencher'!C737</f>
        <v>HOSPITAL PELÓPIDAS SILVEIRA - CG Nº 017/2022</v>
      </c>
      <c r="C728" s="4" t="str">
        <f>'[1]TCE - ANEXO IV - Preencher'!E737</f>
        <v>5.16 - Serviços Médico-Hospitalares, Odotonlogia e Laboratoriais</v>
      </c>
      <c r="D728" s="3" t="str">
        <f>'[1]TCE - ANEXO IV - Preencher'!F737</f>
        <v xml:space="preserve">43.644.880/0001-41 </v>
      </c>
      <c r="E728" s="5" t="str">
        <f>'[1]TCE - ANEXO IV - Preencher'!G737</f>
        <v>PORTALMED ATIVIDADES MEDICAS LTDA</v>
      </c>
      <c r="F728" s="5" t="str">
        <f>'[1]TCE - ANEXO IV - Preencher'!H737</f>
        <v>S</v>
      </c>
      <c r="G728" s="5" t="str">
        <f>'[1]TCE - ANEXO IV - Preencher'!I737</f>
        <v>S</v>
      </c>
      <c r="H728" s="5" t="str">
        <f>'[1]TCE - ANEXO IV - Preencher'!J737</f>
        <v>000001176</v>
      </c>
      <c r="I728" s="6">
        <f>IF('[1]TCE - ANEXO IV - Preencher'!K737="","",'[1]TCE - ANEXO IV - Preencher'!K737)</f>
        <v>45609</v>
      </c>
      <c r="J728" s="5" t="str">
        <f>'[1]TCE - ANEXO IV - Preencher'!L737</f>
        <v>KCVA79660</v>
      </c>
      <c r="K728" s="5" t="str">
        <f>IF(F728="B",LEFT('[1]TCE - ANEXO IV - Preencher'!M737,2),IF(F728="S",LEFT('[1]TCE - ANEXO IV - Preencher'!M737,7),IF('[1]TCE - ANEXO IV - Preencher'!H737="","")))</f>
        <v>2609600</v>
      </c>
      <c r="L728" s="7">
        <f>'[1]TCE - ANEXO IV - Preencher'!N737</f>
        <v>14426.64</v>
      </c>
    </row>
    <row r="729" spans="1:12" s="8" customFormat="1" ht="19.5" customHeight="1" x14ac:dyDescent="0.2">
      <c r="A729" s="3">
        <f>IFERROR(VLOOKUP(B729,'[1]DADOS (OCULTAR)'!$Q$3:$S$136,3,0),"")</f>
        <v>9039744002723</v>
      </c>
      <c r="B729" s="4" t="str">
        <f>'[1]TCE - ANEXO IV - Preencher'!C738</f>
        <v>HOSPITAL PELÓPIDAS SILVEIRA - CG Nº 017/2022</v>
      </c>
      <c r="C729" s="4" t="str">
        <f>'[1]TCE - ANEXO IV - Preencher'!E738</f>
        <v>5.16 - Serviços Médico-Hospitalares, Odotonlogia e Laboratoriais</v>
      </c>
      <c r="D729" s="3" t="str">
        <f>'[1]TCE - ANEXO IV - Preencher'!F738</f>
        <v xml:space="preserve">39.917.741/0001-77 </v>
      </c>
      <c r="E729" s="5" t="str">
        <f>'[1]TCE - ANEXO IV - Preencher'!G738</f>
        <v>PRISMAMED ATIVIDADES MÉDICAS LTDA</v>
      </c>
      <c r="F729" s="5" t="str">
        <f>'[1]TCE - ANEXO IV - Preencher'!H738</f>
        <v>S</v>
      </c>
      <c r="G729" s="5" t="str">
        <f>'[1]TCE - ANEXO IV - Preencher'!I738</f>
        <v>S</v>
      </c>
      <c r="H729" s="5" t="str">
        <f>'[1]TCE - ANEXO IV - Preencher'!J738</f>
        <v>000000825</v>
      </c>
      <c r="I729" s="6">
        <f>IF('[1]TCE - ANEXO IV - Preencher'!K738="","",'[1]TCE - ANEXO IV - Preencher'!K738)</f>
        <v>45617</v>
      </c>
      <c r="J729" s="5" t="str">
        <f>'[1]TCE - ANEXO IV - Preencher'!L738</f>
        <v>PHJA29492</v>
      </c>
      <c r="K729" s="5" t="str">
        <f>IF(F729="B",LEFT('[1]TCE - ANEXO IV - Preencher'!M738,2),IF(F729="S",LEFT('[1]TCE - ANEXO IV - Preencher'!M738,7),IF('[1]TCE - ANEXO IV - Preencher'!H738="","")))</f>
        <v>2609600</v>
      </c>
      <c r="L729" s="7">
        <f>'[1]TCE - ANEXO IV - Preencher'!N738</f>
        <v>81493.02</v>
      </c>
    </row>
    <row r="730" spans="1:12" s="8" customFormat="1" ht="19.5" customHeight="1" x14ac:dyDescent="0.2">
      <c r="A730" s="3">
        <f>IFERROR(VLOOKUP(B730,'[1]DADOS (OCULTAR)'!$Q$3:$S$136,3,0),"")</f>
        <v>9039744002723</v>
      </c>
      <c r="B730" s="4" t="str">
        <f>'[1]TCE - ANEXO IV - Preencher'!C739</f>
        <v>HOSPITAL PELÓPIDAS SILVEIRA - CG Nº 017/2022</v>
      </c>
      <c r="C730" s="4" t="str">
        <f>'[1]TCE - ANEXO IV - Preencher'!E739</f>
        <v>5.16 - Serviços Médico-Hospitalares, Odotonlogia e Laboratoriais</v>
      </c>
      <c r="D730" s="3" t="str">
        <f>'[1]TCE - ANEXO IV - Preencher'!F739</f>
        <v xml:space="preserve">43.843.356/0001-08 </v>
      </c>
      <c r="E730" s="5" t="str">
        <f>'[1]TCE - ANEXO IV - Preencher'!G739</f>
        <v>SAUDEMED ATIVIDADES MÉDICAS LTDA</v>
      </c>
      <c r="F730" s="5" t="str">
        <f>'[1]TCE - ANEXO IV - Preencher'!H739</f>
        <v>S</v>
      </c>
      <c r="G730" s="5" t="str">
        <f>'[1]TCE - ANEXO IV - Preencher'!I739</f>
        <v>S</v>
      </c>
      <c r="H730" s="5" t="str">
        <f>'[1]TCE - ANEXO IV - Preencher'!J739</f>
        <v>000003586</v>
      </c>
      <c r="I730" s="6">
        <f>IF('[1]TCE - ANEXO IV - Preencher'!K739="","",'[1]TCE - ANEXO IV - Preencher'!K739)</f>
        <v>45617</v>
      </c>
      <c r="J730" s="5" t="str">
        <f>'[1]TCE - ANEXO IV - Preencher'!L739</f>
        <v>XNJR22993</v>
      </c>
      <c r="K730" s="5" t="str">
        <f>IF(F730="B",LEFT('[1]TCE - ANEXO IV - Preencher'!M739,2),IF(F730="S",LEFT('[1]TCE - ANEXO IV - Preencher'!M739,7),IF('[1]TCE - ANEXO IV - Preencher'!H739="","")))</f>
        <v>2609600</v>
      </c>
      <c r="L730" s="7">
        <f>'[1]TCE - ANEXO IV - Preencher'!N739</f>
        <v>90128.38</v>
      </c>
    </row>
    <row r="731" spans="1:12" s="8" customFormat="1" ht="19.5" customHeight="1" x14ac:dyDescent="0.2">
      <c r="A731" s="3">
        <f>IFERROR(VLOOKUP(B731,'[1]DADOS (OCULTAR)'!$Q$3:$S$136,3,0),"")</f>
        <v>9039744002723</v>
      </c>
      <c r="B731" s="4" t="str">
        <f>'[1]TCE - ANEXO IV - Preencher'!C740</f>
        <v>HOSPITAL PELÓPIDAS SILVEIRA - CG Nº 017/2022</v>
      </c>
      <c r="C731" s="4" t="str">
        <f>'[1]TCE - ANEXO IV - Preencher'!E740</f>
        <v>5.16 - Serviços Médico-Hospitalares, Odotonlogia e Laboratoriais</v>
      </c>
      <c r="D731" s="3" t="str">
        <f>'[1]TCE - ANEXO IV - Preencher'!F740</f>
        <v xml:space="preserve">24.392.243/0001-80 </v>
      </c>
      <c r="E731" s="5" t="str">
        <f>'[1]TCE - ANEXO IV - Preencher'!G740</f>
        <v>SERVIÇO DE IMAGENS RADIOGRAFICAS DO RECIFE LTDA</v>
      </c>
      <c r="F731" s="5" t="str">
        <f>'[1]TCE - ANEXO IV - Preencher'!H740</f>
        <v>S</v>
      </c>
      <c r="G731" s="5" t="str">
        <f>'[1]TCE - ANEXO IV - Preencher'!I740</f>
        <v>S</v>
      </c>
      <c r="H731" s="5" t="str">
        <f>'[1]TCE - ANEXO IV - Preencher'!J740</f>
        <v>00031903</v>
      </c>
      <c r="I731" s="6">
        <f>IF('[1]TCE - ANEXO IV - Preencher'!K740="","",'[1]TCE - ANEXO IV - Preencher'!K740)</f>
        <v>45601</v>
      </c>
      <c r="J731" s="5" t="str">
        <f>'[1]TCE - ANEXO IV - Preencher'!L740</f>
        <v>NK4NUXGJ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7">
        <f>'[1]TCE - ANEXO IV - Preencher'!N740</f>
        <v>35720</v>
      </c>
    </row>
    <row r="732" spans="1:12" s="8" customFormat="1" ht="19.5" customHeight="1" x14ac:dyDescent="0.2">
      <c r="A732" s="3">
        <f>IFERROR(VLOOKUP(B732,'[1]DADOS (OCULTAR)'!$Q$3:$S$136,3,0),"")</f>
        <v>9039744002723</v>
      </c>
      <c r="B732" s="4" t="str">
        <f>'[1]TCE - ANEXO IV - Preencher'!C741</f>
        <v>HOSPITAL PELÓPIDAS SILVEIRA - CG Nº 017/2022</v>
      </c>
      <c r="C732" s="4" t="str">
        <f>'[1]TCE - ANEXO IV - Preencher'!E741</f>
        <v>5.16 - Serviços Médico-Hospitalares, Odotonlogia e Laboratoriais</v>
      </c>
      <c r="D732" s="3" t="str">
        <f>'[1]TCE - ANEXO IV - Preencher'!F741</f>
        <v>53.851.063/0001-18</v>
      </c>
      <c r="E732" s="5" t="str">
        <f>'[1]TCE - ANEXO IV - Preencher'!G741</f>
        <v>SOCICLINIK SERVIÇOS DE PRESTACOES HOSPITALARES LTDA</v>
      </c>
      <c r="F732" s="5" t="str">
        <f>'[1]TCE - ANEXO IV - Preencher'!H741</f>
        <v>S</v>
      </c>
      <c r="G732" s="5" t="str">
        <f>'[1]TCE - ANEXO IV - Preencher'!I741</f>
        <v>S</v>
      </c>
      <c r="H732" s="5" t="str">
        <f>'[1]TCE - ANEXO IV - Preencher'!J741</f>
        <v>00000015</v>
      </c>
      <c r="I732" s="6">
        <f>IF('[1]TCE - ANEXO IV - Preencher'!K741="","",'[1]TCE - ANEXO IV - Preencher'!K741)</f>
        <v>45615</v>
      </c>
      <c r="J732" s="5" t="str">
        <f>'[1]TCE - ANEXO IV - Preencher'!L741</f>
        <v>2GEFBH9FD</v>
      </c>
      <c r="K732" s="5" t="str">
        <f>IF(F732="B",LEFT('[1]TCE - ANEXO IV - Preencher'!M741,2),IF(F732="S",LEFT('[1]TCE - ANEXO IV - Preencher'!M741,7),IF('[1]TCE - ANEXO IV - Preencher'!H741="","")))</f>
        <v>MORENO-</v>
      </c>
      <c r="L732" s="7">
        <f>'[1]TCE - ANEXO IV - Preencher'!N741</f>
        <v>3205.92</v>
      </c>
    </row>
    <row r="733" spans="1:12" s="8" customFormat="1" ht="19.5" customHeight="1" x14ac:dyDescent="0.2">
      <c r="A733" s="3">
        <f>IFERROR(VLOOKUP(B733,'[1]DADOS (OCULTAR)'!$Q$3:$S$136,3,0),"")</f>
        <v>9039744002723</v>
      </c>
      <c r="B733" s="4" t="str">
        <f>'[1]TCE - ANEXO IV - Preencher'!C742</f>
        <v>HOSPITAL PELÓPIDAS SILVEIRA - CG Nº 017/2022</v>
      </c>
      <c r="C733" s="4" t="str">
        <f>'[1]TCE - ANEXO IV - Preencher'!E742</f>
        <v>5.16 - Serviços Médico-Hospitalares, Odotonlogia e Laboratoriais</v>
      </c>
      <c r="D733" s="3" t="str">
        <f>'[1]TCE - ANEXO IV - Preencher'!F742</f>
        <v xml:space="preserve">48.596.697/0001-31 </v>
      </c>
      <c r="E733" s="5" t="str">
        <f>'[1]TCE - ANEXO IV - Preencher'!G742</f>
        <v>TCP SERVICOS MEDICOS LTDA</v>
      </c>
      <c r="F733" s="5" t="str">
        <f>'[1]TCE - ANEXO IV - Preencher'!H742</f>
        <v>S</v>
      </c>
      <c r="G733" s="5" t="str">
        <f>'[1]TCE - ANEXO IV - Preencher'!I742</f>
        <v>S</v>
      </c>
      <c r="H733" s="5" t="str">
        <f>'[1]TCE - ANEXO IV - Preencher'!J742</f>
        <v>00000034</v>
      </c>
      <c r="I733" s="6">
        <f>IF('[1]TCE - ANEXO IV - Preencher'!K742="","",'[1]TCE - ANEXO IV - Preencher'!K742)</f>
        <v>45614</v>
      </c>
      <c r="J733" s="5" t="str">
        <f>'[1]TCE - ANEXO IV - Preencher'!L742</f>
        <v>YY7AKRTW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34726.160000000003</v>
      </c>
    </row>
    <row r="734" spans="1:12" s="8" customFormat="1" ht="19.5" customHeight="1" x14ac:dyDescent="0.2">
      <c r="A734" s="3">
        <f>IFERROR(VLOOKUP(B734,'[1]DADOS (OCULTAR)'!$Q$3:$S$136,3,0),"")</f>
        <v>9039744002723</v>
      </c>
      <c r="B734" s="4" t="str">
        <f>'[1]TCE - ANEXO IV - Preencher'!C743</f>
        <v>HOSPITAL PELÓPIDAS SILVEIRA - CG Nº 017/2022</v>
      </c>
      <c r="C734" s="4" t="str">
        <f>'[1]TCE - ANEXO IV - Preencher'!E743</f>
        <v>5.16 - Serviços Médico-Hospitalares, Odotonlogia e Laboratoriais</v>
      </c>
      <c r="D734" s="3" t="str">
        <f>'[1]TCE - ANEXO IV - Preencher'!F743</f>
        <v>52.298.245/0001-40</v>
      </c>
      <c r="E734" s="5" t="str">
        <f>'[1]TCE - ANEXO IV - Preencher'!G743</f>
        <v>THR SERVICOS MEDICOS LTDA</v>
      </c>
      <c r="F734" s="5" t="str">
        <f>'[1]TCE - ANEXO IV - Preencher'!H743</f>
        <v>S</v>
      </c>
      <c r="G734" s="5" t="str">
        <f>'[1]TCE - ANEXO IV - Preencher'!I743</f>
        <v>S</v>
      </c>
      <c r="H734" s="5" t="str">
        <f>'[1]TCE - ANEXO IV - Preencher'!J743</f>
        <v>00000034</v>
      </c>
      <c r="I734" s="6">
        <f>IF('[1]TCE - ANEXO IV - Preencher'!K743="","",'[1]TCE - ANEXO IV - Preencher'!K743)</f>
        <v>45607</v>
      </c>
      <c r="J734" s="5" t="str">
        <f>'[1]TCE - ANEXO IV - Preencher'!L743</f>
        <v>6SDSXHYY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12954.36</v>
      </c>
    </row>
    <row r="735" spans="1:12" s="8" customFormat="1" ht="19.5" customHeight="1" x14ac:dyDescent="0.2">
      <c r="A735" s="3">
        <f>IFERROR(VLOOKUP(B735,'[1]DADOS (OCULTAR)'!$Q$3:$S$136,3,0),"")</f>
        <v>9039744002723</v>
      </c>
      <c r="B735" s="4" t="str">
        <f>'[1]TCE - ANEXO IV - Preencher'!C744</f>
        <v>HOSPITAL PELÓPIDAS SILVEIRA - CG Nº 017/2022</v>
      </c>
      <c r="C735" s="4" t="str">
        <f>'[1]TCE - ANEXO IV - Preencher'!E744</f>
        <v>5.16 - Serviços Médico-Hospitalares, Odotonlogia e Laboratoriais</v>
      </c>
      <c r="D735" s="3" t="str">
        <f>'[1]TCE - ANEXO IV - Preencher'!F744</f>
        <v xml:space="preserve">45.855.147/0001-00 </v>
      </c>
      <c r="E735" s="5" t="str">
        <f>'[1]TCE - ANEXO IV - Preencher'!G744</f>
        <v>TP &amp; AC SERVICOS MEDICOS LTDA</v>
      </c>
      <c r="F735" s="5" t="str">
        <f>'[1]TCE - ANEXO IV - Preencher'!H744</f>
        <v>S</v>
      </c>
      <c r="G735" s="5" t="str">
        <f>'[1]TCE - ANEXO IV - Preencher'!I744</f>
        <v>S</v>
      </c>
      <c r="H735" s="5" t="str">
        <f>'[1]TCE - ANEXO IV - Preencher'!J744</f>
        <v>00000292</v>
      </c>
      <c r="I735" s="6">
        <f>IF('[1]TCE - ANEXO IV - Preencher'!K744="","",'[1]TCE - ANEXO IV - Preencher'!K744)</f>
        <v>45614</v>
      </c>
      <c r="J735" s="5" t="str">
        <f>'[1]TCE - ANEXO IV - Preencher'!L744</f>
        <v>DELVEKME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36723.480000000003</v>
      </c>
    </row>
    <row r="736" spans="1:12" s="8" customFormat="1" ht="19.5" customHeight="1" x14ac:dyDescent="0.2">
      <c r="A736" s="3">
        <f>IFERROR(VLOOKUP(B736,'[1]DADOS (OCULTAR)'!$Q$3:$S$136,3,0),"")</f>
        <v>9039744002723</v>
      </c>
      <c r="B736" s="4" t="str">
        <f>'[1]TCE - ANEXO IV - Preencher'!C745</f>
        <v>HOSPITAL PELÓPIDAS SILVEIRA - CG Nº 017/2022</v>
      </c>
      <c r="C736" s="4" t="str">
        <f>'[1]TCE - ANEXO IV - Preencher'!E745</f>
        <v>5.16 - Serviços Médico-Hospitalares, Odotonlogia e Laboratoriais</v>
      </c>
      <c r="D736" s="3" t="str">
        <f>'[1]TCE - ANEXO IV - Preencher'!F745</f>
        <v>51.255.281/0001-64</v>
      </c>
      <c r="E736" s="5" t="str">
        <f>'[1]TCE - ANEXO IV - Preencher'!G745</f>
        <v>UCI SERVIÇOS MEDICOS CARDIOLOGICOS LTDA</v>
      </c>
      <c r="F736" s="5" t="str">
        <f>'[1]TCE - ANEXO IV - Preencher'!H745</f>
        <v>S</v>
      </c>
      <c r="G736" s="5" t="str">
        <f>'[1]TCE - ANEXO IV - Preencher'!I745</f>
        <v>N</v>
      </c>
      <c r="H736" s="5" t="str">
        <f>'[1]TCE - ANEXO IV - Preencher'!J745</f>
        <v>-</v>
      </c>
      <c r="I736" s="6" t="str">
        <f>IF('[1]TCE - ANEXO IV - Preencher'!K745="","",'[1]TCE - ANEXO IV - Preencher'!K745)</f>
        <v>-</v>
      </c>
      <c r="J736" s="5" t="str">
        <f>'[1]TCE - ANEXO IV - Preencher'!L745</f>
        <v>-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124871.2</v>
      </c>
    </row>
    <row r="737" spans="1:12" s="8" customFormat="1" ht="19.5" customHeight="1" x14ac:dyDescent="0.2">
      <c r="A737" s="3">
        <f>IFERROR(VLOOKUP(B737,'[1]DADOS (OCULTAR)'!$Q$3:$S$136,3,0),"")</f>
        <v>9039744002723</v>
      </c>
      <c r="B737" s="4" t="str">
        <f>'[1]TCE - ANEXO IV - Preencher'!C746</f>
        <v>HOSPITAL PELÓPIDAS SILVEIRA - CG Nº 017/2022</v>
      </c>
      <c r="C737" s="4" t="str">
        <f>'[1]TCE - ANEXO IV - Preencher'!E746</f>
        <v>5.16 - Serviços Médico-Hospitalares, Odotonlogia e Laboratoriais</v>
      </c>
      <c r="D737" s="3" t="str">
        <f>'[1]TCE - ANEXO IV - Preencher'!F746</f>
        <v xml:space="preserve">48.511.136/0001-92 </v>
      </c>
      <c r="E737" s="5" t="str">
        <f>'[1]TCE - ANEXO IV - Preencher'!G746</f>
        <v>V1 SERVIÇOS MEDICOS LTDA</v>
      </c>
      <c r="F737" s="5" t="str">
        <f>'[1]TCE - ANEXO IV - Preencher'!H746</f>
        <v>S</v>
      </c>
      <c r="G737" s="5" t="str">
        <f>'[1]TCE - ANEXO IV - Preencher'!I746</f>
        <v>S</v>
      </c>
      <c r="H737" s="5" t="str">
        <f>'[1]TCE - ANEXO IV - Preencher'!J746</f>
        <v>000001637</v>
      </c>
      <c r="I737" s="6">
        <f>IF('[1]TCE - ANEXO IV - Preencher'!K746="","",'[1]TCE - ANEXO IV - Preencher'!K746)</f>
        <v>45614</v>
      </c>
      <c r="J737" s="5" t="str">
        <f>'[1]TCE - ANEXO IV - Preencher'!L746</f>
        <v>TPLV23207</v>
      </c>
      <c r="K737" s="5" t="str">
        <f>IF(F737="B",LEFT('[1]TCE - ANEXO IV - Preencher'!M746,2),IF(F737="S",LEFT('[1]TCE - ANEXO IV - Preencher'!M746,7),IF('[1]TCE - ANEXO IV - Preencher'!H746="","")))</f>
        <v>2609600</v>
      </c>
      <c r="L737" s="7">
        <f>'[1]TCE - ANEXO IV - Preencher'!N746</f>
        <v>11153.1</v>
      </c>
    </row>
    <row r="738" spans="1:12" s="8" customFormat="1" ht="19.5" customHeight="1" x14ac:dyDescent="0.2">
      <c r="A738" s="3">
        <f>IFERROR(VLOOKUP(B738,'[1]DADOS (OCULTAR)'!$Q$3:$S$136,3,0),"")</f>
        <v>9039744002723</v>
      </c>
      <c r="B738" s="4" t="str">
        <f>'[1]TCE - ANEXO IV - Preencher'!C747</f>
        <v>HOSPITAL PELÓPIDAS SILVEIRA - CG Nº 017/2022</v>
      </c>
      <c r="C738" s="4" t="str">
        <f>'[1]TCE - ANEXO IV - Preencher'!E747</f>
        <v>5.16 - Serviços Médico-Hospitalares, Odotonlogia e Laboratoriais</v>
      </c>
      <c r="D738" s="3" t="str">
        <f>'[1]TCE - ANEXO IV - Preencher'!F747</f>
        <v xml:space="preserve">13.575.825/0001-86 </v>
      </c>
      <c r="E738" s="5" t="str">
        <f>'[1]TCE - ANEXO IV - Preencher'!G747</f>
        <v>VEIGA E LIMA CIRURGIA E CLINICA MEDICA LTDA</v>
      </c>
      <c r="F738" s="5" t="str">
        <f>'[1]TCE - ANEXO IV - Preencher'!H747</f>
        <v>S</v>
      </c>
      <c r="G738" s="5" t="str">
        <f>'[1]TCE - ANEXO IV - Preencher'!I747</f>
        <v>S</v>
      </c>
      <c r="H738" s="5" t="str">
        <f>'[1]TCE - ANEXO IV - Preencher'!J747</f>
        <v>00001039</v>
      </c>
      <c r="I738" s="6">
        <f>IF('[1]TCE - ANEXO IV - Preencher'!K747="","",'[1]TCE - ANEXO IV - Preencher'!K747)</f>
        <v>45597</v>
      </c>
      <c r="J738" s="5" t="str">
        <f>'[1]TCE - ANEXO IV - Preencher'!L747</f>
        <v>RPGBLCHY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14298.8</v>
      </c>
    </row>
    <row r="739" spans="1:12" s="8" customFormat="1" ht="19.5" customHeight="1" x14ac:dyDescent="0.2">
      <c r="A739" s="3">
        <f>IFERROR(VLOOKUP(B739,'[1]DADOS (OCULTAR)'!$Q$3:$S$136,3,0),"")</f>
        <v>9039744002723</v>
      </c>
      <c r="B739" s="4" t="str">
        <f>'[1]TCE - ANEXO IV - Preencher'!C748</f>
        <v>HOSPITAL PELÓPIDAS SILVEIRA - CG Nº 017/2022</v>
      </c>
      <c r="C739" s="4" t="str">
        <f>'[1]TCE - ANEXO IV - Preencher'!E748</f>
        <v>5.16 - Serviços Médico-Hospitalares, Odotonlogia e Laboratoriais</v>
      </c>
      <c r="D739" s="3" t="str">
        <f>'[1]TCE - ANEXO IV - Preencher'!F748</f>
        <v xml:space="preserve">04.539.279/0173-74 </v>
      </c>
      <c r="E739" s="5" t="str">
        <f>'[1]TCE - ANEXO IV - Preencher'!G748</f>
        <v>CIENTIFICALAB PRODUTOS LABORATORIAIS E SISTEMAS LTDA</v>
      </c>
      <c r="F739" s="5" t="str">
        <f>'[1]TCE - ANEXO IV - Preencher'!H748</f>
        <v>S</v>
      </c>
      <c r="G739" s="5" t="str">
        <f>'[1]TCE - ANEXO IV - Preencher'!I748</f>
        <v>S</v>
      </c>
      <c r="H739" s="5" t="str">
        <f>'[1]TCE - ANEXO IV - Preencher'!J748</f>
        <v>00000253</v>
      </c>
      <c r="I739" s="6">
        <f>IF('[1]TCE - ANEXO IV - Preencher'!K748="","",'[1]TCE - ANEXO IV - Preencher'!K748)</f>
        <v>45600</v>
      </c>
      <c r="J739" s="5" t="str">
        <f>'[1]TCE - ANEXO IV - Preencher'!L748</f>
        <v>CECHBU6E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179355.2</v>
      </c>
    </row>
    <row r="740" spans="1:12" s="8" customFormat="1" ht="19.5" customHeight="1" x14ac:dyDescent="0.2">
      <c r="A740" s="3">
        <f>IFERROR(VLOOKUP(B740,'[1]DADOS (OCULTAR)'!$Q$3:$S$136,3,0),"")</f>
        <v>9039744002723</v>
      </c>
      <c r="B740" s="4" t="str">
        <f>'[1]TCE - ANEXO IV - Preencher'!C749</f>
        <v>HOSPITAL PELÓPIDAS SILVEIRA - CG Nº 017/2022</v>
      </c>
      <c r="C740" s="4" t="str">
        <f>'[1]TCE - ANEXO IV - Preencher'!E749</f>
        <v>5.16 - Serviços Médico-Hospitalares, Odotonlogia e Laboratoriais</v>
      </c>
      <c r="D740" s="3" t="str">
        <f>'[1]TCE - ANEXO IV - Preencher'!F749</f>
        <v xml:space="preserve">05.281.073/0001-12 </v>
      </c>
      <c r="E740" s="5" t="str">
        <f>'[1]TCE - ANEXO IV - Preencher'!G749</f>
        <v>LABORATÓRIO DE HISTOPATOLOGIA HORACIO FITTIPALDI S/C LT</v>
      </c>
      <c r="F740" s="5" t="str">
        <f>'[1]TCE - ANEXO IV - Preencher'!H749</f>
        <v>S</v>
      </c>
      <c r="G740" s="5" t="str">
        <f>'[1]TCE - ANEXO IV - Preencher'!I749</f>
        <v>S</v>
      </c>
      <c r="H740" s="5" t="str">
        <f>'[1]TCE - ANEXO IV - Preencher'!J749</f>
        <v>00013957</v>
      </c>
      <c r="I740" s="6">
        <f>IF('[1]TCE - ANEXO IV - Preencher'!K749="","",'[1]TCE - ANEXO IV - Preencher'!K749)</f>
        <v>45607</v>
      </c>
      <c r="J740" s="5" t="str">
        <f>'[1]TCE - ANEXO IV - Preencher'!L749</f>
        <v>3RJWVEJP</v>
      </c>
      <c r="K740" s="5" t="str">
        <f>IF(F740="B",LEFT('[1]TCE - ANEXO IV - Preencher'!M749,2),IF(F740="S",LEFT('[1]TCE - ANEXO IV - Preencher'!M749,7),IF('[1]TCE - ANEXO IV - Preencher'!H749="","")))</f>
        <v>2611606</v>
      </c>
      <c r="L740" s="7">
        <f>'[1]TCE - ANEXO IV - Preencher'!N749</f>
        <v>1120</v>
      </c>
    </row>
    <row r="741" spans="1:12" s="8" customFormat="1" ht="19.5" customHeight="1" x14ac:dyDescent="0.2">
      <c r="A741" s="3">
        <f>IFERROR(VLOOKUP(B741,'[1]DADOS (OCULTAR)'!$Q$3:$S$136,3,0),"")</f>
        <v>9039744002723</v>
      </c>
      <c r="B741" s="4" t="str">
        <f>'[1]TCE - ANEXO IV - Preencher'!C750</f>
        <v>HOSPITAL PELÓPIDAS SILVEIRA - CG Nº 017/2022</v>
      </c>
      <c r="C741" s="4" t="str">
        <f>'[1]TCE - ANEXO IV - Preencher'!E750</f>
        <v>5.99 - Outros Serviços de Terceiros Pessoa Jurídica</v>
      </c>
      <c r="D741" s="3" t="str">
        <f>'[1]TCE - ANEXO IV - Preencher'!F750</f>
        <v xml:space="preserve">11.733.680/0001-79 </v>
      </c>
      <c r="E741" s="5" t="str">
        <f>'[1]TCE - ANEXO IV - Preencher'!G750</f>
        <v>DAVITA SERVIÇOS DE NEFROLOGIA BOA VISTA LTDA</v>
      </c>
      <c r="F741" s="5" t="str">
        <f>'[1]TCE - ANEXO IV - Preencher'!H750</f>
        <v>S</v>
      </c>
      <c r="G741" s="5" t="str">
        <f>'[1]TCE - ANEXO IV - Preencher'!I750</f>
        <v>S</v>
      </c>
      <c r="H741" s="5" t="str">
        <f>'[1]TCE - ANEXO IV - Preencher'!J750</f>
        <v>00003181</v>
      </c>
      <c r="I741" s="6">
        <f>IF('[1]TCE - ANEXO IV - Preencher'!K750="","",'[1]TCE - ANEXO IV - Preencher'!K750)</f>
        <v>45621</v>
      </c>
      <c r="J741" s="5" t="str">
        <f>'[1]TCE - ANEXO IV - Preencher'!L750</f>
        <v>GQQXCT1K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7">
        <f>'[1]TCE - ANEXO IV - Preencher'!N750</f>
        <v>190913.1</v>
      </c>
    </row>
    <row r="742" spans="1:12" s="8" customFormat="1" ht="19.5" customHeight="1" x14ac:dyDescent="0.2">
      <c r="A742" s="3">
        <f>IFERROR(VLOOKUP(B742,'[1]DADOS (OCULTAR)'!$Q$3:$S$136,3,0),"")</f>
        <v>9039744002723</v>
      </c>
      <c r="B742" s="4" t="str">
        <f>'[1]TCE - ANEXO IV - Preencher'!C751</f>
        <v>HOSPITAL PELÓPIDAS SILVEIRA - CG Nº 017/2022</v>
      </c>
      <c r="C742" s="4" t="str">
        <f>'[1]TCE - ANEXO IV - Preencher'!E751</f>
        <v>5.16 - Serviços Médico-Hospitalares, Odotonlogia e Laboratoriais</v>
      </c>
      <c r="D742" s="3" t="str">
        <f>'[1]TCE - ANEXO IV - Preencher'!F751</f>
        <v xml:space="preserve">11.187.085/0001-85 </v>
      </c>
      <c r="E742" s="5" t="str">
        <f>'[1]TCE - ANEXO IV - Preencher'!G751</f>
        <v>COOPANEST PE</v>
      </c>
      <c r="F742" s="5" t="str">
        <f>'[1]TCE - ANEXO IV - Preencher'!H751</f>
        <v>S</v>
      </c>
      <c r="G742" s="5" t="str">
        <f>'[1]TCE - ANEXO IV - Preencher'!I751</f>
        <v>S</v>
      </c>
      <c r="H742" s="5" t="str">
        <f>'[1]TCE - ANEXO IV - Preencher'!J751</f>
        <v>61224010</v>
      </c>
      <c r="I742" s="6">
        <f>IF('[1]TCE - ANEXO IV - Preencher'!K751="","",'[1]TCE - ANEXO IV - Preencher'!K751)</f>
        <v>45601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7">
        <f>'[1]TCE - ANEXO IV - Preencher'!N751</f>
        <v>221602.97</v>
      </c>
    </row>
    <row r="743" spans="1:12" s="8" customFormat="1" ht="19.5" customHeight="1" x14ac:dyDescent="0.2">
      <c r="A743" s="3">
        <f>IFERROR(VLOOKUP(B743,'[1]DADOS (OCULTAR)'!$Q$3:$S$136,3,0),"")</f>
        <v>9039744002723</v>
      </c>
      <c r="B743" s="4" t="str">
        <f>'[1]TCE - ANEXO IV - Preencher'!C752</f>
        <v>HOSPITAL PELÓPIDAS SILVEIRA - CG Nº 017/2022</v>
      </c>
      <c r="C743" s="4" t="str">
        <f>'[1]TCE - ANEXO IV - Preencher'!E752</f>
        <v>5.15 - Serviços Domésticos</v>
      </c>
      <c r="D743" s="3" t="str">
        <f>'[1]TCE - ANEXO IV - Preencher'!F752</f>
        <v xml:space="preserve">27.837.083/0001-24 </v>
      </c>
      <c r="E743" s="5" t="str">
        <f>'[1]TCE - ANEXO IV - Preencher'!G752</f>
        <v>CLEAN HIGIENIZACAO DE TEXTEIS LTDA ME</v>
      </c>
      <c r="F743" s="5" t="str">
        <f>'[1]TCE - ANEXO IV - Preencher'!H752</f>
        <v>S</v>
      </c>
      <c r="G743" s="5" t="str">
        <f>'[1]TCE - ANEXO IV - Preencher'!I752</f>
        <v>S</v>
      </c>
      <c r="H743" s="5" t="str">
        <f>'[1]TCE - ANEXO IV - Preencher'!J752</f>
        <v>000003898</v>
      </c>
      <c r="I743" s="6">
        <f>IF('[1]TCE - ANEXO IV - Preencher'!K752="","",'[1]TCE - ANEXO IV - Preencher'!K752)</f>
        <v>45602</v>
      </c>
      <c r="J743" s="5" t="str">
        <f>'[1]TCE - ANEXO IV - Preencher'!L752</f>
        <v>XMXNN71517</v>
      </c>
      <c r="K743" s="5" t="str">
        <f>IF(F743="B",LEFT('[1]TCE - ANEXO IV - Preencher'!M752,2),IF(F743="S",LEFT('[1]TCE - ANEXO IV - Preencher'!M752,7),IF('[1]TCE - ANEXO IV - Preencher'!H752="","")))</f>
        <v>2607901</v>
      </c>
      <c r="L743" s="7">
        <f>'[1]TCE - ANEXO IV - Preencher'!N752</f>
        <v>35007.550000000003</v>
      </c>
    </row>
    <row r="744" spans="1:12" s="8" customFormat="1" ht="19.5" customHeight="1" x14ac:dyDescent="0.2">
      <c r="A744" s="3">
        <f>IFERROR(VLOOKUP(B744,'[1]DADOS (OCULTAR)'!$Q$3:$S$136,3,0),"")</f>
        <v>9039744002723</v>
      </c>
      <c r="B744" s="4" t="str">
        <f>'[1]TCE - ANEXO IV - Preencher'!C753</f>
        <v>HOSPITAL PELÓPIDAS SILVEIRA - CG Nº 017/2022</v>
      </c>
      <c r="C744" s="4" t="str">
        <f>'[1]TCE - ANEXO IV - Preencher'!E753</f>
        <v>5.10 - Detetização/Tratamento de Resíduos e Afins</v>
      </c>
      <c r="D744" s="3" t="str">
        <f>'[1]TCE - ANEXO IV - Preencher'!F753</f>
        <v xml:space="preserve">11.863.530/0001-80 </v>
      </c>
      <c r="E744" s="5" t="str">
        <f>'[1]TCE - ANEXO IV - Preencher'!G753</f>
        <v>BRASCON GESTAO AMBIENTAL LTDA</v>
      </c>
      <c r="F744" s="5" t="str">
        <f>'[1]TCE - ANEXO IV - Preencher'!H753</f>
        <v>S</v>
      </c>
      <c r="G744" s="5" t="str">
        <f>'[1]TCE - ANEXO IV - Preencher'!I753</f>
        <v>S</v>
      </c>
      <c r="H744" s="5" t="str">
        <f>'[1]TCE - ANEXO IV - Preencher'!J753</f>
        <v>215773</v>
      </c>
      <c r="I744" s="6">
        <f>IF('[1]TCE - ANEXO IV - Preencher'!K753="","",'[1]TCE - ANEXO IV - Preencher'!K753)</f>
        <v>45602</v>
      </c>
      <c r="J744" s="5" t="str">
        <f>'[1]TCE - ANEXO IV - Preencher'!L753</f>
        <v>2JBECK61U</v>
      </c>
      <c r="K744" s="5" t="str">
        <f>IF(F744="B",LEFT('[1]TCE - ANEXO IV - Preencher'!M753,2),IF(F744="S",LEFT('[1]TCE - ANEXO IV - Preencher'!M753,7),IF('[1]TCE - ANEXO IV - Preencher'!H753="","")))</f>
        <v>2611309</v>
      </c>
      <c r="L744" s="7">
        <f>'[1]TCE - ANEXO IV - Preencher'!N753</f>
        <v>19442.689999999999</v>
      </c>
    </row>
    <row r="745" spans="1:12" s="8" customFormat="1" ht="19.5" customHeight="1" x14ac:dyDescent="0.2">
      <c r="A745" s="3">
        <f>IFERROR(VLOOKUP(B745,'[1]DADOS (OCULTAR)'!$Q$3:$S$136,3,0),"")</f>
        <v>9039744002723</v>
      </c>
      <c r="B745" s="4" t="str">
        <f>'[1]TCE - ANEXO IV - Preencher'!C754</f>
        <v>HOSPITAL PELÓPIDAS SILVEIRA - CG Nº 017/2022</v>
      </c>
      <c r="C745" s="4" t="str">
        <f>'[1]TCE - ANEXO IV - Preencher'!E754</f>
        <v>5.17 - Manutenção de Software, Certificação Digital e Microfilmagem</v>
      </c>
      <c r="D745" s="3" t="str">
        <f>'[1]TCE - ANEXO IV - Preencher'!F754</f>
        <v xml:space="preserve">05.020.356/0001-00 </v>
      </c>
      <c r="E745" s="5" t="str">
        <f>'[1]TCE - ANEXO IV - Preencher'!G754</f>
        <v>BID COMERCIO E SERVICOS EM TECNOLOGIA DA INFORMACAO LTDA</v>
      </c>
      <c r="F745" s="5" t="str">
        <f>'[1]TCE - ANEXO IV - Preencher'!H754</f>
        <v>S</v>
      </c>
      <c r="G745" s="5" t="str">
        <f>'[1]TCE - ANEXO IV - Preencher'!I754</f>
        <v>S</v>
      </c>
      <c r="H745" s="5" t="str">
        <f>'[1]TCE - ANEXO IV - Preencher'!J754</f>
        <v>00007331</v>
      </c>
      <c r="I745" s="6">
        <f>IF('[1]TCE - ANEXO IV - Preencher'!K754="","",'[1]TCE - ANEXO IV - Preencher'!K754)</f>
        <v>45597</v>
      </c>
      <c r="J745" s="5" t="str">
        <f>'[1]TCE - ANEXO IV - Preencher'!L754</f>
        <v>CLV1NM9E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1072.94</v>
      </c>
    </row>
    <row r="746" spans="1:12" s="8" customFormat="1" ht="19.5" customHeight="1" x14ac:dyDescent="0.2">
      <c r="A746" s="3">
        <f>IFERROR(VLOOKUP(B746,'[1]DADOS (OCULTAR)'!$Q$3:$S$136,3,0),"")</f>
        <v>9039744002723</v>
      </c>
      <c r="B746" s="4" t="str">
        <f>'[1]TCE - ANEXO IV - Preencher'!C755</f>
        <v>HOSPITAL PELÓPIDAS SILVEIRA - CG Nº 017/2022</v>
      </c>
      <c r="C746" s="4" t="str">
        <f>'[1]TCE - ANEXO IV - Preencher'!E755</f>
        <v>5.17 - Manutenção de Software, Certificação Digital e Microfilmagem</v>
      </c>
      <c r="D746" s="3" t="str">
        <f>'[1]TCE - ANEXO IV - Preencher'!F755</f>
        <v xml:space="preserve">04.069.709/0001-02 </v>
      </c>
      <c r="E746" s="5" t="str">
        <f>'[1]TCE - ANEXO IV - Preencher'!G755</f>
        <v>BIONEXO S.A</v>
      </c>
      <c r="F746" s="5" t="str">
        <f>'[1]TCE - ANEXO IV - Preencher'!H755</f>
        <v>S</v>
      </c>
      <c r="G746" s="5" t="str">
        <f>'[1]TCE - ANEXO IV - Preencher'!I755</f>
        <v>S</v>
      </c>
      <c r="H746" s="5" t="str">
        <f>'[1]TCE - ANEXO IV - Preencher'!J755</f>
        <v>000000</v>
      </c>
      <c r="I746" s="6">
        <f>IF('[1]TCE - ANEXO IV - Preencher'!K755="","",'[1]TCE - ANEXO IV - Preencher'!K755)</f>
        <v>45566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3550308</v>
      </c>
      <c r="L746" s="7">
        <f>'[1]TCE - ANEXO IV - Preencher'!N755</f>
        <v>2501.46</v>
      </c>
    </row>
    <row r="747" spans="1:12" s="8" customFormat="1" ht="19.5" customHeight="1" x14ac:dyDescent="0.2">
      <c r="A747" s="3">
        <f>IFERROR(VLOOKUP(B747,'[1]DADOS (OCULTAR)'!$Q$3:$S$136,3,0),"")</f>
        <v>9039744002723</v>
      </c>
      <c r="B747" s="4" t="str">
        <f>'[1]TCE - ANEXO IV - Preencher'!C756</f>
        <v>HOSPITAL PELÓPIDAS SILVEIRA - CG Nº 017/2022</v>
      </c>
      <c r="C747" s="4" t="str">
        <f>'[1]TCE - ANEXO IV - Preencher'!E756</f>
        <v>5.17 - Manutenção de Software, Certificação Digital e Microfilmagem</v>
      </c>
      <c r="D747" s="3" t="str">
        <f>'[1]TCE - ANEXO IV - Preencher'!F756</f>
        <v xml:space="preserve">12.499.520/0001-70 </v>
      </c>
      <c r="E747" s="5" t="str">
        <f>'[1]TCE - ANEXO IV - Preencher'!G756</f>
        <v>CLICKSIGN GESTAO DE DOCUMENTOS S/A</v>
      </c>
      <c r="F747" s="5" t="str">
        <f>'[1]TCE - ANEXO IV - Preencher'!H756</f>
        <v>S</v>
      </c>
      <c r="G747" s="5" t="str">
        <f>'[1]TCE - ANEXO IV - Preencher'!I756</f>
        <v>S</v>
      </c>
      <c r="H747" s="5" t="str">
        <f>'[1]TCE - ANEXO IV - Preencher'!J756</f>
        <v>558511</v>
      </c>
      <c r="I747" s="6">
        <f>IF('[1]TCE - ANEXO IV - Preencher'!K756="","",'[1]TCE - ANEXO IV - Preencher'!K756)</f>
        <v>45608</v>
      </c>
      <c r="J747" s="5" t="str">
        <f>'[1]TCE - ANEXO IV - Preencher'!L756</f>
        <v>726R362281200790299L</v>
      </c>
      <c r="K747" s="5" t="str">
        <f>IF(F747="B",LEFT('[1]TCE - ANEXO IV - Preencher'!M756,2),IF(F747="S",LEFT('[1]TCE - ANEXO IV - Preencher'!M756,7),IF('[1]TCE - ANEXO IV - Preencher'!H756="","")))</f>
        <v>3550308</v>
      </c>
      <c r="L747" s="7">
        <f>'[1]TCE - ANEXO IV - Preencher'!N756</f>
        <v>94.47</v>
      </c>
    </row>
    <row r="748" spans="1:12" s="8" customFormat="1" ht="19.5" customHeight="1" x14ac:dyDescent="0.2">
      <c r="A748" s="3">
        <f>IFERROR(VLOOKUP(B748,'[1]DADOS (OCULTAR)'!$Q$3:$S$136,3,0),"")</f>
        <v>9039744002723</v>
      </c>
      <c r="B748" s="4" t="str">
        <f>'[1]TCE - ANEXO IV - Preencher'!C757</f>
        <v>HOSPITAL PELÓPIDAS SILVEIRA - CG Nº 017/2022</v>
      </c>
      <c r="C748" s="4" t="str">
        <f>'[1]TCE - ANEXO IV - Preencher'!E757</f>
        <v>5.17 - Manutenção de Software, Certificação Digital e Microfilmagem</v>
      </c>
      <c r="D748" s="3" t="str">
        <f>'[1]TCE - ANEXO IV - Preencher'!F757</f>
        <v xml:space="preserve">43.184.527/0001-26 </v>
      </c>
      <c r="E748" s="5" t="str">
        <f>'[1]TCE - ANEXO IV - Preencher'!G757</f>
        <v>CONECTE-SE LTDA</v>
      </c>
      <c r="F748" s="5" t="str">
        <f>'[1]TCE - ANEXO IV - Preencher'!H757</f>
        <v>S</v>
      </c>
      <c r="G748" s="5" t="str">
        <f>'[1]TCE - ANEXO IV - Preencher'!I757</f>
        <v>S</v>
      </c>
      <c r="H748" s="5" t="str">
        <f>'[1]TCE - ANEXO IV - Preencher'!J757</f>
        <v>00004486</v>
      </c>
      <c r="I748" s="6">
        <f>IF('[1]TCE - ANEXO IV - Preencher'!K757="","",'[1]TCE - ANEXO IV - Preencher'!K757)</f>
        <v>45568</v>
      </c>
      <c r="J748" s="5" t="str">
        <f>'[1]TCE - ANEXO IV - Preencher'!L757</f>
        <v>RPUVHWQR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283.31</v>
      </c>
    </row>
    <row r="749" spans="1:12" s="8" customFormat="1" ht="19.5" customHeight="1" x14ac:dyDescent="0.2">
      <c r="A749" s="3">
        <f>IFERROR(VLOOKUP(B749,'[1]DADOS (OCULTAR)'!$Q$3:$S$136,3,0),"")</f>
        <v>9039744002723</v>
      </c>
      <c r="B749" s="4" t="str">
        <f>'[1]TCE - ANEXO IV - Preencher'!C758</f>
        <v>HOSPITAL PELÓPIDAS SILVEIRA - CG Nº 017/2022</v>
      </c>
      <c r="C749" s="4" t="str">
        <f>'[1]TCE - ANEXO IV - Preencher'!E758</f>
        <v>5.17 - Manutenção de Software, Certificação Digital e Microfilmagem</v>
      </c>
      <c r="D749" s="3" t="str">
        <f>'[1]TCE - ANEXO IV - Preencher'!F758</f>
        <v xml:space="preserve">07.358.108/0001-08 </v>
      </c>
      <c r="E749" s="5" t="str">
        <f>'[1]TCE - ANEXO IV - Preencher'!G758</f>
        <v>EVEO S.A.</v>
      </c>
      <c r="F749" s="5" t="str">
        <f>'[1]TCE - ANEXO IV - Preencher'!H758</f>
        <v>S</v>
      </c>
      <c r="G749" s="5" t="str">
        <f>'[1]TCE - ANEXO IV - Preencher'!I758</f>
        <v>S</v>
      </c>
      <c r="H749" s="5" t="str">
        <f>'[1]TCE - ANEXO IV - Preencher'!J758</f>
        <v>0000</v>
      </c>
      <c r="I749" s="6">
        <f>IF('[1]TCE - ANEXO IV - Preencher'!K758="","",'[1]TCE - ANEXO IV - Preencher'!K758)</f>
        <v>45576</v>
      </c>
      <c r="J749" s="5" t="str">
        <f>'[1]TCE - ANEXO IV - Preencher'!L758</f>
        <v>EHXSEU2S</v>
      </c>
      <c r="K749" s="5" t="str">
        <f>IF(F749="B",LEFT('[1]TCE - ANEXO IV - Preencher'!M758,2),IF(F749="S",LEFT('[1]TCE - ANEXO IV - Preencher'!M758,7),IF('[1]TCE - ANEXO IV - Preencher'!H758="","")))</f>
        <v>35 -  S</v>
      </c>
      <c r="L749" s="7">
        <f>'[1]TCE - ANEXO IV - Preencher'!N758</f>
        <v>200.65</v>
      </c>
    </row>
    <row r="750" spans="1:12" s="8" customFormat="1" ht="19.5" customHeight="1" x14ac:dyDescent="0.2">
      <c r="A750" s="3">
        <f>IFERROR(VLOOKUP(B750,'[1]DADOS (OCULTAR)'!$Q$3:$S$136,3,0),"")</f>
        <v>9039744002723</v>
      </c>
      <c r="B750" s="4" t="str">
        <f>'[1]TCE - ANEXO IV - Preencher'!C759</f>
        <v>HOSPITAL PELÓPIDAS SILVEIRA - CG Nº 017/2022</v>
      </c>
      <c r="C750" s="4" t="str">
        <f>'[1]TCE - ANEXO IV - Preencher'!E759</f>
        <v>5.17 - Manutenção de Software, Certificação Digital e Microfilmagem</v>
      </c>
      <c r="D750" s="3" t="str">
        <f>'[1]TCE - ANEXO IV - Preencher'!F759</f>
        <v xml:space="preserve">23.064.331/0001-90 </v>
      </c>
      <c r="E750" s="5" t="str">
        <f>'[1]TCE - ANEXO IV - Preencher'!G759</f>
        <v>FLOWTI TECNOLOGIA LTDA</v>
      </c>
      <c r="F750" s="5" t="str">
        <f>'[1]TCE - ANEXO IV - Preencher'!H759</f>
        <v>S</v>
      </c>
      <c r="G750" s="5" t="str">
        <f>'[1]TCE - ANEXO IV - Preencher'!I759</f>
        <v>S</v>
      </c>
      <c r="H750" s="5" t="str">
        <f>'[1]TCE - ANEXO IV - Preencher'!J759</f>
        <v>3592</v>
      </c>
      <c r="I750" s="6">
        <f>IF('[1]TCE - ANEXO IV - Preencher'!K759="","",'[1]TCE - ANEXO IV - Preencher'!K759)</f>
        <v>45568</v>
      </c>
      <c r="J750" s="5" t="str">
        <f>'[1]TCE - ANEXO IV - Preencher'!L759</f>
        <v>0180550117598625</v>
      </c>
      <c r="K750" s="5" t="str">
        <f>IF(F750="B",LEFT('[1]TCE - ANEXO IV - Preencher'!M759,2),IF(F750="S",LEFT('[1]TCE - ANEXO IV - Preencher'!M759,7),IF('[1]TCE - ANEXO IV - Preencher'!H759="","")))</f>
        <v>BRUSQUE</v>
      </c>
      <c r="L750" s="7">
        <f>'[1]TCE - ANEXO IV - Preencher'!N759</f>
        <v>14947.55</v>
      </c>
    </row>
    <row r="751" spans="1:12" s="8" customFormat="1" ht="19.5" customHeight="1" x14ac:dyDescent="0.2">
      <c r="A751" s="3">
        <f>IFERROR(VLOOKUP(B751,'[1]DADOS (OCULTAR)'!$Q$3:$S$136,3,0),"")</f>
        <v>9039744002723</v>
      </c>
      <c r="B751" s="4" t="str">
        <f>'[1]TCE - ANEXO IV - Preencher'!C760</f>
        <v>HOSPITAL PELÓPIDAS SILVEIRA - CG Nº 017/2022</v>
      </c>
      <c r="C751" s="4" t="str">
        <f>'[1]TCE - ANEXO IV - Preencher'!E760</f>
        <v>5.17 - Manutenção de Software, Certificação Digital e Microfilmagem</v>
      </c>
      <c r="D751" s="3" t="str">
        <f>'[1]TCE - ANEXO IV - Preencher'!F760</f>
        <v xml:space="preserve">23.209.298/0001-40 </v>
      </c>
      <c r="E751" s="5" t="str">
        <f>'[1]TCE - ANEXO IV - Preencher'!G760</f>
        <v>GOHEALTH PRODUTOS DIGITAIS LTDA</v>
      </c>
      <c r="F751" s="5" t="str">
        <f>'[1]TCE - ANEXO IV - Preencher'!H760</f>
        <v>S</v>
      </c>
      <c r="G751" s="5" t="str">
        <f>'[1]TCE - ANEXO IV - Preencher'!I760</f>
        <v>S</v>
      </c>
      <c r="H751" s="5" t="str">
        <f>'[1]TCE - ANEXO IV - Preencher'!J760</f>
        <v>00000095</v>
      </c>
      <c r="I751" s="6">
        <f>IF('[1]TCE - ANEXO IV - Preencher'!K760="","",'[1]TCE - ANEXO IV - Preencher'!K760)</f>
        <v>45601</v>
      </c>
      <c r="J751" s="5" t="str">
        <f>'[1]TCE - ANEXO IV - Preencher'!L760</f>
        <v>SLNCC6EB</v>
      </c>
      <c r="K751" s="5" t="str">
        <f>IF(F751="B",LEFT('[1]TCE - ANEXO IV - Preencher'!M760,2),IF(F751="S",LEFT('[1]TCE - ANEXO IV - Preencher'!M760,7),IF('[1]TCE - ANEXO IV - Preencher'!H760="","")))</f>
        <v>35 -  S</v>
      </c>
      <c r="L751" s="7">
        <f>'[1]TCE - ANEXO IV - Preencher'!N760</f>
        <v>920.52</v>
      </c>
    </row>
    <row r="752" spans="1:12" s="8" customFormat="1" ht="19.5" customHeight="1" x14ac:dyDescent="0.2">
      <c r="A752" s="3">
        <f>IFERROR(VLOOKUP(B752,'[1]DADOS (OCULTAR)'!$Q$3:$S$136,3,0),"")</f>
        <v>9039744002723</v>
      </c>
      <c r="B752" s="4" t="str">
        <f>'[1]TCE - ANEXO IV - Preencher'!C761</f>
        <v>HOSPITAL PELÓPIDAS SILVEIRA - CG Nº 017/2022</v>
      </c>
      <c r="C752" s="4" t="str">
        <f>'[1]TCE - ANEXO IV - Preencher'!E761</f>
        <v>5.17 - Manutenção de Software, Certificação Digital e Microfilmagem</v>
      </c>
      <c r="D752" s="3" t="str">
        <f>'[1]TCE - ANEXO IV - Preencher'!F761</f>
        <v>05.620.302/0002-67</v>
      </c>
      <c r="E752" s="5" t="str">
        <f>'[1]TCE - ANEXO IV - Preencher'!G761</f>
        <v>GREEN PAPER FREE SOLUÇOES SEM PAPEL LTDA ME</v>
      </c>
      <c r="F752" s="5" t="str">
        <f>'[1]TCE - ANEXO IV - Preencher'!H761</f>
        <v>S</v>
      </c>
      <c r="G752" s="5" t="str">
        <f>'[1]TCE - ANEXO IV - Preencher'!I761</f>
        <v>S</v>
      </c>
      <c r="H752" s="5" t="str">
        <f>'[1]TCE - ANEXO IV - Preencher'!J761</f>
        <v>00008108</v>
      </c>
      <c r="I752" s="6">
        <f>IF('[1]TCE - ANEXO IV - Preencher'!K761="","",'[1]TCE - ANEXO IV - Preencher'!K761)</f>
        <v>45573</v>
      </c>
      <c r="J752" s="5" t="str">
        <f>'[1]TCE - ANEXO IV - Preencher'!L761</f>
        <v>CY751WXWR</v>
      </c>
      <c r="K752" s="5" t="str">
        <f>IF(F752="B",LEFT('[1]TCE - ANEXO IV - Preencher'!M761,2),IF(F752="S",LEFT('[1]TCE - ANEXO IV - Preencher'!M761,7),IF('[1]TCE - ANEXO IV - Preencher'!H761="","")))</f>
        <v xml:space="preserve">BONITO </v>
      </c>
      <c r="L752" s="7">
        <f>'[1]TCE - ANEXO IV - Preencher'!N761</f>
        <v>4500</v>
      </c>
    </row>
    <row r="753" spans="1:12" s="8" customFormat="1" ht="19.5" customHeight="1" x14ac:dyDescent="0.2">
      <c r="A753" s="3">
        <f>IFERROR(VLOOKUP(B753,'[1]DADOS (OCULTAR)'!$Q$3:$S$136,3,0),"")</f>
        <v>9039744002723</v>
      </c>
      <c r="B753" s="4" t="str">
        <f>'[1]TCE - ANEXO IV - Preencher'!C762</f>
        <v>HOSPITAL PELÓPIDAS SILVEIRA - CG Nº 017/2022</v>
      </c>
      <c r="C753" s="4" t="str">
        <f>'[1]TCE - ANEXO IV - Preencher'!E762</f>
        <v>5.17 - Manutenção de Software, Certificação Digital e Microfilmagem</v>
      </c>
      <c r="D753" s="3" t="str">
        <f>'[1]TCE - ANEXO IV - Preencher'!F762</f>
        <v xml:space="preserve">08.399.167/0001-89 </v>
      </c>
      <c r="E753" s="5" t="str">
        <f>'[1]TCE - ANEXO IV - Preencher'!G762</f>
        <v>ICTS GLOBAL DO BRASIL LTDA</v>
      </c>
      <c r="F753" s="5" t="str">
        <f>'[1]TCE - ANEXO IV - Preencher'!H762</f>
        <v>S</v>
      </c>
      <c r="G753" s="5" t="str">
        <f>'[1]TCE - ANEXO IV - Preencher'!I762</f>
        <v>S</v>
      </c>
      <c r="H753" s="5" t="str">
        <f>'[1]TCE - ANEXO IV - Preencher'!J762</f>
        <v>063536</v>
      </c>
      <c r="I753" s="6">
        <f>IF('[1]TCE - ANEXO IV - Preencher'!K762="","",'[1]TCE - ANEXO IV - Preencher'!K762)</f>
        <v>45598</v>
      </c>
      <c r="J753" s="5" t="str">
        <f>'[1]TCE - ANEXO IV - Preencher'!L762</f>
        <v>434V6668216097734997</v>
      </c>
      <c r="K753" s="5" t="str">
        <f>IF(F753="B",LEFT('[1]TCE - ANEXO IV - Preencher'!M762,2),IF(F753="S",LEFT('[1]TCE - ANEXO IV - Preencher'!M762,7),IF('[1]TCE - ANEXO IV - Preencher'!H762="","")))</f>
        <v>35 -  S</v>
      </c>
      <c r="L753" s="7">
        <f>'[1]TCE - ANEXO IV - Preencher'!N762</f>
        <v>594.58000000000004</v>
      </c>
    </row>
    <row r="754" spans="1:12" s="8" customFormat="1" ht="19.5" customHeight="1" x14ac:dyDescent="0.2">
      <c r="A754" s="3">
        <f>IFERROR(VLOOKUP(B754,'[1]DADOS (OCULTAR)'!$Q$3:$S$136,3,0),"")</f>
        <v>9039744002723</v>
      </c>
      <c r="B754" s="4" t="str">
        <f>'[1]TCE - ANEXO IV - Preencher'!C763</f>
        <v>HOSPITAL PELÓPIDAS SILVEIRA - CG Nº 017/2022</v>
      </c>
      <c r="C754" s="4" t="str">
        <f>'[1]TCE - ANEXO IV - Preencher'!E763</f>
        <v>5.17 - Manutenção de Software, Certificação Digital e Microfilmagem</v>
      </c>
      <c r="D754" s="3" t="str">
        <f>'[1]TCE - ANEXO IV - Preencher'!F763</f>
        <v xml:space="preserve">92.306.257/0007-80 </v>
      </c>
      <c r="E754" s="5" t="str">
        <f>'[1]TCE - ANEXO IV - Preencher'!G763</f>
        <v>MV INFORMATICA NORDESTE LTDA</v>
      </c>
      <c r="F754" s="5" t="str">
        <f>'[1]TCE - ANEXO IV - Preencher'!H763</f>
        <v>S</v>
      </c>
      <c r="G754" s="5" t="str">
        <f>'[1]TCE - ANEXO IV - Preencher'!I763</f>
        <v>S</v>
      </c>
      <c r="H754" s="5" t="str">
        <f>'[1]TCE - ANEXO IV - Preencher'!J763</f>
        <v>00079736</v>
      </c>
      <c r="I754" s="6">
        <f>IF('[1]TCE - ANEXO IV - Preencher'!K763="","",'[1]TCE - ANEXO IV - Preencher'!K763)</f>
        <v>45575</v>
      </c>
      <c r="J754" s="5" t="str">
        <f>'[1]TCE - ANEXO IV - Preencher'!L763</f>
        <v>EJKLLUB1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56879.87</v>
      </c>
    </row>
    <row r="755" spans="1:12" s="8" customFormat="1" ht="19.5" customHeight="1" x14ac:dyDescent="0.2">
      <c r="A755" s="3">
        <f>IFERROR(VLOOKUP(B755,'[1]DADOS (OCULTAR)'!$Q$3:$S$136,3,0),"")</f>
        <v>9039744002723</v>
      </c>
      <c r="B755" s="4" t="str">
        <f>'[1]TCE - ANEXO IV - Preencher'!C764</f>
        <v>HOSPITAL PELÓPIDAS SILVEIRA - CG Nº 017/2022</v>
      </c>
      <c r="C755" s="4" t="str">
        <f>'[1]TCE - ANEXO IV - Preencher'!E764</f>
        <v>5.17 - Manutenção de Software, Certificação Digital e Microfilmagem</v>
      </c>
      <c r="D755" s="3" t="str">
        <f>'[1]TCE - ANEXO IV - Preencher'!F764</f>
        <v xml:space="preserve">92.306.257/0007-80 </v>
      </c>
      <c r="E755" s="5" t="str">
        <f>'[1]TCE - ANEXO IV - Preencher'!G764</f>
        <v>MV INFORMATICA NORDESTE LTDA</v>
      </c>
      <c r="F755" s="5" t="str">
        <f>'[1]TCE - ANEXO IV - Preencher'!H764</f>
        <v>S</v>
      </c>
      <c r="G755" s="5" t="str">
        <f>'[1]TCE - ANEXO IV - Preencher'!I764</f>
        <v>S</v>
      </c>
      <c r="H755" s="5" t="str">
        <f>'[1]TCE - ANEXO IV - Preencher'!J764</f>
        <v>00079864</v>
      </c>
      <c r="I755" s="6">
        <f>IF('[1]TCE - ANEXO IV - Preencher'!K764="","",'[1]TCE - ANEXO IV - Preencher'!K764)</f>
        <v>45576</v>
      </c>
      <c r="J755" s="5" t="str">
        <f>'[1]TCE - ANEXO IV - Preencher'!L764</f>
        <v>PBUPENEV</v>
      </c>
      <c r="K755" s="5" t="str">
        <f>IF(F755="B",LEFT('[1]TCE - ANEXO IV - Preencher'!M764,2),IF(F755="S",LEFT('[1]TCE - ANEXO IV - Preencher'!M764,7),IF('[1]TCE - ANEXO IV - Preencher'!H764="","")))</f>
        <v>2611606</v>
      </c>
      <c r="L755" s="7">
        <f>'[1]TCE - ANEXO IV - Preencher'!N764</f>
        <v>400</v>
      </c>
    </row>
    <row r="756" spans="1:12" s="8" customFormat="1" ht="19.5" customHeight="1" x14ac:dyDescent="0.2">
      <c r="A756" s="3">
        <f>IFERROR(VLOOKUP(B756,'[1]DADOS (OCULTAR)'!$Q$3:$S$136,3,0),"")</f>
        <v>9039744002723</v>
      </c>
      <c r="B756" s="4" t="str">
        <f>'[1]TCE - ANEXO IV - Preencher'!C765</f>
        <v>HOSPITAL PELÓPIDAS SILVEIRA - CG Nº 017/2022</v>
      </c>
      <c r="C756" s="4" t="str">
        <f>'[1]TCE - ANEXO IV - Preencher'!E765</f>
        <v>5.17 - Manutenção de Software, Certificação Digital e Microfilmagem</v>
      </c>
      <c r="D756" s="3">
        <f>'[1]TCE - ANEXO IV - Preencher'!F765</f>
        <v>3124977000109</v>
      </c>
      <c r="E756" s="5" t="str">
        <f>'[1]TCE - ANEXO IV - Preencher'!G765</f>
        <v>MV SISTEMAS DE MEDICINA DIAGNOSTICA LTDA</v>
      </c>
      <c r="F756" s="5" t="str">
        <f>'[1]TCE - ANEXO IV - Preencher'!H765</f>
        <v>S</v>
      </c>
      <c r="G756" s="5" t="str">
        <f>'[1]TCE - ANEXO IV - Preencher'!I765</f>
        <v>S</v>
      </c>
      <c r="H756" s="5" t="str">
        <f>'[1]TCE - ANEXO IV - Preencher'!J765</f>
        <v>00004306</v>
      </c>
      <c r="I756" s="6">
        <f>IF('[1]TCE - ANEXO IV - Preencher'!K765="","",'[1]TCE - ANEXO IV - Preencher'!K765)</f>
        <v>45567</v>
      </c>
      <c r="J756" s="5" t="str">
        <f>'[1]TCE - ANEXO IV - Preencher'!L765</f>
        <v>2WR968MJ</v>
      </c>
      <c r="K756" s="5" t="str">
        <f>IF(F756="B",LEFT('[1]TCE - ANEXO IV - Preencher'!M765,2),IF(F756="S",LEFT('[1]TCE - ANEXO IV - Preencher'!M765,7),IF('[1]TCE - ANEXO IV - Preencher'!H765="","")))</f>
        <v xml:space="preserve">RIO DE </v>
      </c>
      <c r="L756" s="7">
        <f>'[1]TCE - ANEXO IV - Preencher'!N765</f>
        <v>5394.7</v>
      </c>
    </row>
    <row r="757" spans="1:12" s="8" customFormat="1" ht="19.5" customHeight="1" x14ac:dyDescent="0.2">
      <c r="A757" s="3">
        <f>IFERROR(VLOOKUP(B757,'[1]DADOS (OCULTAR)'!$Q$3:$S$136,3,0),"")</f>
        <v>9039744002723</v>
      </c>
      <c r="B757" s="4" t="str">
        <f>'[1]TCE - ANEXO IV - Preencher'!C766</f>
        <v>HOSPITAL PELÓPIDAS SILVEIRA - CG Nº 017/2022</v>
      </c>
      <c r="C757" s="4" t="str">
        <f>'[1]TCE - ANEXO IV - Preencher'!E766</f>
        <v>5.17 - Manutenção de Software, Certificação Digital e Microfilmagem</v>
      </c>
      <c r="D757" s="3" t="str">
        <f>'[1]TCE - ANEXO IV - Preencher'!F766</f>
        <v xml:space="preserve">58.295.213/0023-83 </v>
      </c>
      <c r="E757" s="5" t="str">
        <f>'[1]TCE - ANEXO IV - Preencher'!G766</f>
        <v xml:space="preserve">PHILIPS MEDICAL SYSTEMS LTDA </v>
      </c>
      <c r="F757" s="5" t="str">
        <f>'[1]TCE - ANEXO IV - Preencher'!H766</f>
        <v>S</v>
      </c>
      <c r="G757" s="5" t="str">
        <f>'[1]TCE - ANEXO IV - Preencher'!I766</f>
        <v>S</v>
      </c>
      <c r="H757" s="5" t="str">
        <f>'[1]TCE - ANEXO IV - Preencher'!J766</f>
        <v>00023545</v>
      </c>
      <c r="I757" s="6">
        <f>IF('[1]TCE - ANEXO IV - Preencher'!K766="","",'[1]TCE - ANEXO IV - Preencher'!K766)</f>
        <v>45582</v>
      </c>
      <c r="J757" s="5" t="str">
        <f>'[1]TCE - ANEXO IV - Preencher'!L766</f>
        <v>CFELNTYF</v>
      </c>
      <c r="K757" s="5" t="str">
        <f>IF(F757="B",LEFT('[1]TCE - ANEXO IV - Preencher'!M766,2),IF(F757="S",LEFT('[1]TCE - ANEXO IV - Preencher'!M766,7),IF('[1]TCE - ANEXO IV - Preencher'!H766="","")))</f>
        <v>3125101</v>
      </c>
      <c r="L757" s="7">
        <f>'[1]TCE - ANEXO IV - Preencher'!N766</f>
        <v>5115.0600000000004</v>
      </c>
    </row>
    <row r="758" spans="1:12" s="8" customFormat="1" ht="19.5" customHeight="1" x14ac:dyDescent="0.2">
      <c r="A758" s="3">
        <f>IFERROR(VLOOKUP(B758,'[1]DADOS (OCULTAR)'!$Q$3:$S$136,3,0),"")</f>
        <v>9039744002723</v>
      </c>
      <c r="B758" s="4" t="str">
        <f>'[1]TCE - ANEXO IV - Preencher'!C767</f>
        <v>HOSPITAL PELÓPIDAS SILVEIRA - CG Nº 017/2022</v>
      </c>
      <c r="C758" s="4" t="str">
        <f>'[1]TCE - ANEXO IV - Preencher'!E767</f>
        <v>5.17 - Manutenção de Software, Certificação Digital e Microfilmagem</v>
      </c>
      <c r="D758" s="3" t="str">
        <f>'[1]TCE - ANEXO IV - Preencher'!F767</f>
        <v xml:space="preserve">09.236.362/0001-50 </v>
      </c>
      <c r="E758" s="5" t="str">
        <f>'[1]TCE - ANEXO IV - Preencher'!G767</f>
        <v>SELECTY TECNOLOGIA PARA RH LTDA - ME</v>
      </c>
      <c r="F758" s="5" t="str">
        <f>'[1]TCE - ANEXO IV - Preencher'!H767</f>
        <v>S</v>
      </c>
      <c r="G758" s="5" t="str">
        <f>'[1]TCE - ANEXO IV - Preencher'!I767</f>
        <v>S</v>
      </c>
      <c r="H758" s="5" t="str">
        <f>'[1]TCE - ANEXO IV - Preencher'!J767</f>
        <v>12446</v>
      </c>
      <c r="I758" s="6">
        <f>IF('[1]TCE - ANEXO IV - Preencher'!K767="","",'[1]TCE - ANEXO IV - Preencher'!K767)</f>
        <v>45597</v>
      </c>
      <c r="J758" s="5" t="str">
        <f>'[1]TCE - ANEXO IV - Preencher'!L767</f>
        <v>EKL9C705</v>
      </c>
      <c r="K758" s="5" t="str">
        <f>IF(F758="B",LEFT('[1]TCE - ANEXO IV - Preencher'!M767,2),IF(F758="S",LEFT('[1]TCE - ANEXO IV - Preencher'!M767,7),IF('[1]TCE - ANEXO IV - Preencher'!H767="","")))</f>
        <v>CURITIB</v>
      </c>
      <c r="L758" s="7">
        <f>'[1]TCE - ANEXO IV - Preencher'!N767</f>
        <v>228</v>
      </c>
    </row>
    <row r="759" spans="1:12" s="8" customFormat="1" ht="19.5" customHeight="1" x14ac:dyDescent="0.2">
      <c r="A759" s="3">
        <f>IFERROR(VLOOKUP(B759,'[1]DADOS (OCULTAR)'!$Q$3:$S$136,3,0),"")</f>
        <v>9039744002723</v>
      </c>
      <c r="B759" s="4" t="str">
        <f>'[1]TCE - ANEXO IV - Preencher'!C768</f>
        <v>HOSPITAL PELÓPIDAS SILVEIRA - CG Nº 017/2022</v>
      </c>
      <c r="C759" s="4" t="str">
        <f>'[1]TCE - ANEXO IV - Preencher'!E768</f>
        <v>5.17 - Manutenção de Software, Certificação Digital e Microfilmagem</v>
      </c>
      <c r="D759" s="3" t="str">
        <f>'[1]TCE - ANEXO IV - Preencher'!F768</f>
        <v>53.113.791/0001-22</v>
      </c>
      <c r="E759" s="5" t="str">
        <f>'[1]TCE - ANEXO IV - Preencher'!G768</f>
        <v>TOTVS S.A.</v>
      </c>
      <c r="F759" s="5" t="str">
        <f>'[1]TCE - ANEXO IV - Preencher'!H768</f>
        <v>S</v>
      </c>
      <c r="G759" s="5" t="str">
        <f>'[1]TCE - ANEXO IV - Preencher'!I768</f>
        <v>S</v>
      </c>
      <c r="H759" s="5" t="str">
        <f>'[1]TCE - ANEXO IV - Preencher'!J768</f>
        <v>03944496</v>
      </c>
      <c r="I759" s="6">
        <f>IF('[1]TCE - ANEXO IV - Preencher'!K768="","",'[1]TCE - ANEXO IV - Preencher'!K768)</f>
        <v>45568</v>
      </c>
      <c r="J759" s="5" t="str">
        <f>'[1]TCE - ANEXO IV - Preencher'!L768</f>
        <v>TMNQ8BZL</v>
      </c>
      <c r="K759" s="5" t="str">
        <f>IF(F759="B",LEFT('[1]TCE - ANEXO IV - Preencher'!M768,2),IF(F759="S",LEFT('[1]TCE - ANEXO IV - Preencher'!M768,7),IF('[1]TCE - ANEXO IV - Preencher'!H768="","")))</f>
        <v>35 -  S</v>
      </c>
      <c r="L759" s="7">
        <f>'[1]TCE - ANEXO IV - Preencher'!N768</f>
        <v>1431.6</v>
      </c>
    </row>
    <row r="760" spans="1:12" s="8" customFormat="1" ht="19.5" customHeight="1" x14ac:dyDescent="0.2">
      <c r="A760" s="3">
        <f>IFERROR(VLOOKUP(B760,'[1]DADOS (OCULTAR)'!$Q$3:$S$136,3,0),"")</f>
        <v>9039744002723</v>
      </c>
      <c r="B760" s="4" t="str">
        <f>'[1]TCE - ANEXO IV - Preencher'!C769</f>
        <v>HOSPITAL PELÓPIDAS SILVEIRA - CG Nº 017/2022</v>
      </c>
      <c r="C760" s="4" t="str">
        <f>'[1]TCE - ANEXO IV - Preencher'!E769</f>
        <v>5.17 - Manutenção de Software, Certificação Digital e Microfilmagem</v>
      </c>
      <c r="D760" s="3" t="str">
        <f>'[1]TCE - ANEXO IV - Preencher'!F769</f>
        <v>53.113.791/0001-22</v>
      </c>
      <c r="E760" s="5" t="str">
        <f>'[1]TCE - ANEXO IV - Preencher'!G769</f>
        <v>TOTVS S.A.</v>
      </c>
      <c r="F760" s="5" t="str">
        <f>'[1]TCE - ANEXO IV - Preencher'!H769</f>
        <v>S</v>
      </c>
      <c r="G760" s="5" t="str">
        <f>'[1]TCE - ANEXO IV - Preencher'!I769</f>
        <v>S</v>
      </c>
      <c r="H760" s="5" t="str">
        <f>'[1]TCE - ANEXO IV - Preencher'!J769</f>
        <v>03944535</v>
      </c>
      <c r="I760" s="6">
        <f>IF('[1]TCE - ANEXO IV - Preencher'!K769="","",'[1]TCE - ANEXO IV - Preencher'!K769)</f>
        <v>45568</v>
      </c>
      <c r="J760" s="5" t="str">
        <f>'[1]TCE - ANEXO IV - Preencher'!L769</f>
        <v>XXXS9HVK</v>
      </c>
      <c r="K760" s="5" t="str">
        <f>IF(F760="B",LEFT('[1]TCE - ANEXO IV - Preencher'!M769,2),IF(F760="S",LEFT('[1]TCE - ANEXO IV - Preencher'!M769,7),IF('[1]TCE - ANEXO IV - Preencher'!H769="","")))</f>
        <v>35 -  S</v>
      </c>
      <c r="L760" s="7">
        <f>'[1]TCE - ANEXO IV - Preencher'!N769</f>
        <v>903.69</v>
      </c>
    </row>
    <row r="761" spans="1:12" s="8" customFormat="1" ht="19.5" customHeight="1" x14ac:dyDescent="0.2">
      <c r="A761" s="3">
        <f>IFERROR(VLOOKUP(B761,'[1]DADOS (OCULTAR)'!$Q$3:$S$136,3,0),"")</f>
        <v>9039744002723</v>
      </c>
      <c r="B761" s="4" t="str">
        <f>'[1]TCE - ANEXO IV - Preencher'!C770</f>
        <v>HOSPITAL PELÓPIDAS SILVEIRA - CG Nº 017/2022</v>
      </c>
      <c r="C761" s="4" t="str">
        <f>'[1]TCE - ANEXO IV - Preencher'!E770</f>
        <v>5.17 - Manutenção de Software, Certificação Digital e Microfilmagem</v>
      </c>
      <c r="D761" s="3" t="str">
        <f>'[1]TCE - ANEXO IV - Preencher'!F770</f>
        <v>53.113.791/0001-22</v>
      </c>
      <c r="E761" s="5" t="str">
        <f>'[1]TCE - ANEXO IV - Preencher'!G770</f>
        <v>TOTVS S.A.</v>
      </c>
      <c r="F761" s="5" t="str">
        <f>'[1]TCE - ANEXO IV - Preencher'!H770</f>
        <v>S</v>
      </c>
      <c r="G761" s="5" t="str">
        <f>'[1]TCE - ANEXO IV - Preencher'!I770</f>
        <v>S</v>
      </c>
      <c r="H761" s="5" t="str">
        <f>'[1]TCE - ANEXO IV - Preencher'!J770</f>
        <v>03944576</v>
      </c>
      <c r="I761" s="6">
        <f>IF('[1]TCE - ANEXO IV - Preencher'!K770="","",'[1]TCE - ANEXO IV - Preencher'!K770)</f>
        <v>45568</v>
      </c>
      <c r="J761" s="5" t="str">
        <f>'[1]TCE - ANEXO IV - Preencher'!L770</f>
        <v>MY4WEDZL</v>
      </c>
      <c r="K761" s="5" t="str">
        <f>IF(F761="B",LEFT('[1]TCE - ANEXO IV - Preencher'!M770,2),IF(F761="S",LEFT('[1]TCE - ANEXO IV - Preencher'!M770,7),IF('[1]TCE - ANEXO IV - Preencher'!H770="","")))</f>
        <v>35 -  S</v>
      </c>
      <c r="L761" s="7">
        <f>'[1]TCE - ANEXO IV - Preencher'!N770</f>
        <v>9006.9699999999993</v>
      </c>
    </row>
    <row r="762" spans="1:12" s="8" customFormat="1" ht="19.5" customHeight="1" x14ac:dyDescent="0.2">
      <c r="A762" s="3">
        <f>IFERROR(VLOOKUP(B762,'[1]DADOS (OCULTAR)'!$Q$3:$S$136,3,0),"")</f>
        <v>9039744002723</v>
      </c>
      <c r="B762" s="4" t="str">
        <f>'[1]TCE - ANEXO IV - Preencher'!C771</f>
        <v>HOSPITAL PELÓPIDAS SILVEIRA - CG Nº 017/2022</v>
      </c>
      <c r="C762" s="4" t="str">
        <f>'[1]TCE - ANEXO IV - Preencher'!E771</f>
        <v>5.17 - Manutenção de Software, Certificação Digital e Microfilmagem</v>
      </c>
      <c r="D762" s="3" t="str">
        <f>'[1]TCE - ANEXO IV - Preencher'!F771</f>
        <v>53.113.791/0001-22</v>
      </c>
      <c r="E762" s="5" t="str">
        <f>'[1]TCE - ANEXO IV - Preencher'!G771</f>
        <v>TOTVS S.A.</v>
      </c>
      <c r="F762" s="5" t="str">
        <f>'[1]TCE - ANEXO IV - Preencher'!H771</f>
        <v>S</v>
      </c>
      <c r="G762" s="5" t="str">
        <f>'[1]TCE - ANEXO IV - Preencher'!I771</f>
        <v>S</v>
      </c>
      <c r="H762" s="5" t="str">
        <f>'[1]TCE - ANEXO IV - Preencher'!J771</f>
        <v>03944607</v>
      </c>
      <c r="I762" s="6">
        <f>IF('[1]TCE - ANEXO IV - Preencher'!K771="","",'[1]TCE - ANEXO IV - Preencher'!K771)</f>
        <v>45568</v>
      </c>
      <c r="J762" s="5" t="str">
        <f>'[1]TCE - ANEXO IV - Preencher'!L771</f>
        <v>7DR7DIP2</v>
      </c>
      <c r="K762" s="5" t="str">
        <f>IF(F762="B",LEFT('[1]TCE - ANEXO IV - Preencher'!M771,2),IF(F762="S",LEFT('[1]TCE - ANEXO IV - Preencher'!M771,7),IF('[1]TCE - ANEXO IV - Preencher'!H771="","")))</f>
        <v>35 -  S</v>
      </c>
      <c r="L762" s="7">
        <f>'[1]TCE - ANEXO IV - Preencher'!N771</f>
        <v>534.63</v>
      </c>
    </row>
    <row r="763" spans="1:12" s="8" customFormat="1" ht="19.5" customHeight="1" x14ac:dyDescent="0.2">
      <c r="A763" s="3">
        <f>IFERROR(VLOOKUP(B763,'[1]DADOS (OCULTAR)'!$Q$3:$S$136,3,0),"")</f>
        <v>9039744002723</v>
      </c>
      <c r="B763" s="4" t="str">
        <f>'[1]TCE - ANEXO IV - Preencher'!C772</f>
        <v>HOSPITAL PELÓPIDAS SILVEIRA - CG Nº 017/2022</v>
      </c>
      <c r="C763" s="4" t="str">
        <f>'[1]TCE - ANEXO IV - Preencher'!E772</f>
        <v>5.17 - Manutenção de Software, Certificação Digital e Microfilmagem</v>
      </c>
      <c r="D763" s="3" t="str">
        <f>'[1]TCE - ANEXO IV - Preencher'!F772</f>
        <v>53.113.791/0001-22</v>
      </c>
      <c r="E763" s="5" t="str">
        <f>'[1]TCE - ANEXO IV - Preencher'!G772</f>
        <v>TOTVS S.A.</v>
      </c>
      <c r="F763" s="5" t="str">
        <f>'[1]TCE - ANEXO IV - Preencher'!H772</f>
        <v>S</v>
      </c>
      <c r="G763" s="5" t="str">
        <f>'[1]TCE - ANEXO IV - Preencher'!I772</f>
        <v>S</v>
      </c>
      <c r="H763" s="5" t="str">
        <f>'[1]TCE - ANEXO IV - Preencher'!J772</f>
        <v>03958074</v>
      </c>
      <c r="I763" s="6">
        <f>IF('[1]TCE - ANEXO IV - Preencher'!K772="","",'[1]TCE - ANEXO IV - Preencher'!K772)</f>
        <v>45576</v>
      </c>
      <c r="J763" s="5" t="str">
        <f>'[1]TCE - ANEXO IV - Preencher'!L772</f>
        <v>S6DDYKDU</v>
      </c>
      <c r="K763" s="5" t="str">
        <f>IF(F763="B",LEFT('[1]TCE - ANEXO IV - Preencher'!M772,2),IF(F763="S",LEFT('[1]TCE - ANEXO IV - Preencher'!M772,7),IF('[1]TCE - ANEXO IV - Preencher'!H772="","")))</f>
        <v>35 -  S</v>
      </c>
      <c r="L763" s="7">
        <f>'[1]TCE - ANEXO IV - Preencher'!N772</f>
        <v>1318.8</v>
      </c>
    </row>
    <row r="764" spans="1:12" s="8" customFormat="1" ht="19.5" customHeight="1" x14ac:dyDescent="0.2">
      <c r="A764" s="3">
        <f>IFERROR(VLOOKUP(B764,'[1]DADOS (OCULTAR)'!$Q$3:$S$136,3,0),"")</f>
        <v>9039744002723</v>
      </c>
      <c r="B764" s="4" t="str">
        <f>'[1]TCE - ANEXO IV - Preencher'!C773</f>
        <v>HOSPITAL PELÓPIDAS SILVEIRA - CG Nº 017/2022</v>
      </c>
      <c r="C764" s="4" t="str">
        <f>'[1]TCE - ANEXO IV - Preencher'!E773</f>
        <v>5.17 - Manutenção de Software, Certificação Digital e Microfilmagem</v>
      </c>
      <c r="D764" s="3" t="str">
        <f>'[1]TCE - ANEXO IV - Preencher'!F773</f>
        <v>53.113.791/0001-22</v>
      </c>
      <c r="E764" s="5" t="str">
        <f>'[1]TCE - ANEXO IV - Preencher'!G773</f>
        <v>TOTVS S.A.</v>
      </c>
      <c r="F764" s="5" t="str">
        <f>'[1]TCE - ANEXO IV - Preencher'!H773</f>
        <v>S</v>
      </c>
      <c r="G764" s="5" t="str">
        <f>'[1]TCE - ANEXO IV - Preencher'!I773</f>
        <v>S</v>
      </c>
      <c r="H764" s="5" t="str">
        <f>'[1]TCE - ANEXO IV - Preencher'!J773</f>
        <v>03958192</v>
      </c>
      <c r="I764" s="6">
        <f>IF('[1]TCE - ANEXO IV - Preencher'!K773="","",'[1]TCE - ANEXO IV - Preencher'!K773)</f>
        <v>45576</v>
      </c>
      <c r="J764" s="5" t="str">
        <f>'[1]TCE - ANEXO IV - Preencher'!L773</f>
        <v>ADP4PRWD</v>
      </c>
      <c r="K764" s="5" t="str">
        <f>IF(F764="B",LEFT('[1]TCE - ANEXO IV - Preencher'!M773,2),IF(F764="S",LEFT('[1]TCE - ANEXO IV - Preencher'!M773,7),IF('[1]TCE - ANEXO IV - Preencher'!H773="","")))</f>
        <v>35 -  S</v>
      </c>
      <c r="L764" s="7">
        <f>'[1]TCE - ANEXO IV - Preencher'!N773</f>
        <v>1288.93</v>
      </c>
    </row>
    <row r="765" spans="1:12" s="8" customFormat="1" ht="19.5" customHeight="1" x14ac:dyDescent="0.2">
      <c r="A765" s="3">
        <f>IFERROR(VLOOKUP(B765,'[1]DADOS (OCULTAR)'!$Q$3:$S$136,3,0),"")</f>
        <v>9039744002723</v>
      </c>
      <c r="B765" s="4" t="str">
        <f>'[1]TCE - ANEXO IV - Preencher'!C774</f>
        <v>HOSPITAL PELÓPIDAS SILVEIRA - CG Nº 017/2022</v>
      </c>
      <c r="C765" s="4" t="str">
        <f>'[1]TCE - ANEXO IV - Preencher'!E774</f>
        <v>5.17 - Manutenção de Software, Certificação Digital e Microfilmagem</v>
      </c>
      <c r="D765" s="3" t="str">
        <f>'[1]TCE - ANEXO IV - Preencher'!F774</f>
        <v xml:space="preserve">45.384.884/0001-63 </v>
      </c>
      <c r="E765" s="5" t="str">
        <f>'[1]TCE - ANEXO IV - Preencher'!G774</f>
        <v>WEBDOX DO BRASIL LTDA</v>
      </c>
      <c r="F765" s="5" t="str">
        <f>'[1]TCE - ANEXO IV - Preencher'!H774</f>
        <v>S</v>
      </c>
      <c r="G765" s="5" t="str">
        <f>'[1]TCE - ANEXO IV - Preencher'!I774</f>
        <v>S</v>
      </c>
      <c r="H765" s="5" t="str">
        <f>'[1]TCE - ANEXO IV - Preencher'!J774</f>
        <v>00001238</v>
      </c>
      <c r="I765" s="6">
        <f>IF('[1]TCE - ANEXO IV - Preencher'!K774="","",'[1]TCE - ANEXO IV - Preencher'!K774)</f>
        <v>45552</v>
      </c>
      <c r="J765" s="5" t="str">
        <f>'[1]TCE - ANEXO IV - Preencher'!L774</f>
        <v>ZXSGUEKG</v>
      </c>
      <c r="K765" s="5" t="str">
        <f>IF(F765="B",LEFT('[1]TCE - ANEXO IV - Preencher'!M774,2),IF(F765="S",LEFT('[1]TCE - ANEXO IV - Preencher'!M774,7),IF('[1]TCE - ANEXO IV - Preencher'!H774="","")))</f>
        <v>35 -  S</v>
      </c>
      <c r="L765" s="7">
        <f>'[1]TCE - ANEXO IV - Preencher'!N774</f>
        <v>1200</v>
      </c>
    </row>
    <row r="766" spans="1:12" s="8" customFormat="1" ht="19.5" customHeight="1" x14ac:dyDescent="0.2">
      <c r="A766" s="3">
        <f>IFERROR(VLOOKUP(B766,'[1]DADOS (OCULTAR)'!$Q$3:$S$136,3,0),"")</f>
        <v>9039744002723</v>
      </c>
      <c r="B766" s="4" t="str">
        <f>'[1]TCE - ANEXO IV - Preencher'!C775</f>
        <v>HOSPITAL PELÓPIDAS SILVEIRA - CG Nº 017/2022</v>
      </c>
      <c r="C766" s="4" t="str">
        <f>'[1]TCE - ANEXO IV - Preencher'!E775</f>
        <v>5.99 - Outros Serviços de Terceiros Pessoa Jurídica</v>
      </c>
      <c r="D766" s="3" t="str">
        <f>'[1]TCE - ANEXO IV - Preencher'!F775</f>
        <v xml:space="preserve">92.306.257/0007-80 </v>
      </c>
      <c r="E766" s="5" t="str">
        <f>'[1]TCE - ANEXO IV - Preencher'!G775</f>
        <v>MV INFORMATICA NORDESTE LTDA</v>
      </c>
      <c r="F766" s="5" t="str">
        <f>'[1]TCE - ANEXO IV - Preencher'!H775</f>
        <v>S</v>
      </c>
      <c r="G766" s="5" t="str">
        <f>'[1]TCE - ANEXO IV - Preencher'!I775</f>
        <v>S</v>
      </c>
      <c r="H766" s="5" t="str">
        <f>'[1]TCE - ANEXO IV - Preencher'!J775</f>
        <v>00079824</v>
      </c>
      <c r="I766" s="6">
        <f>IF('[1]TCE - ANEXO IV - Preencher'!K775="","",'[1]TCE - ANEXO IV - Preencher'!K775)</f>
        <v>45575</v>
      </c>
      <c r="J766" s="5" t="str">
        <f>'[1]TCE - ANEXO IV - Preencher'!L775</f>
        <v>5AG9GUC2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3673.67</v>
      </c>
    </row>
    <row r="767" spans="1:12" s="8" customFormat="1" ht="19.5" customHeight="1" x14ac:dyDescent="0.2">
      <c r="A767" s="3">
        <f>IFERROR(VLOOKUP(B767,'[1]DADOS (OCULTAR)'!$Q$3:$S$136,3,0),"")</f>
        <v>9039744002723</v>
      </c>
      <c r="B767" s="4" t="str">
        <f>'[1]TCE - ANEXO IV - Preencher'!C776</f>
        <v>HOSPITAL PELÓPIDAS SILVEIRA - CG Nº 017/2022</v>
      </c>
      <c r="C767" s="4" t="str">
        <f>'[1]TCE - ANEXO IV - Preencher'!E776</f>
        <v>5.99 - Outros Serviços de Terceiros Pessoa Jurídica</v>
      </c>
      <c r="D767" s="3" t="str">
        <f>'[1]TCE - ANEXO IV - Preencher'!F776</f>
        <v xml:space="preserve">58.921.792/0001-17 </v>
      </c>
      <c r="E767" s="5" t="str">
        <f>'[1]TCE - ANEXO IV - Preencher'!G776</f>
        <v>PLANISA PLANEJAMENTO E ORG DE INSTITUIÇOES DE SAÚDE LTDA</v>
      </c>
      <c r="F767" s="5" t="str">
        <f>'[1]TCE - ANEXO IV - Preencher'!H776</f>
        <v>S</v>
      </c>
      <c r="G767" s="5" t="str">
        <f>'[1]TCE - ANEXO IV - Preencher'!I776</f>
        <v>S</v>
      </c>
      <c r="H767" s="5" t="str">
        <f>'[1]TCE - ANEXO IV - Preencher'!J776</f>
        <v>00034879</v>
      </c>
      <c r="I767" s="6">
        <f>IF('[1]TCE - ANEXO IV - Preencher'!K776="","",'[1]TCE - ANEXO IV - Preencher'!K776)</f>
        <v>45567</v>
      </c>
      <c r="J767" s="5" t="str">
        <f>'[1]TCE - ANEXO IV - Preencher'!L776</f>
        <v>5UYMEQRE</v>
      </c>
      <c r="K767" s="5" t="str">
        <f>IF(F767="B",LEFT('[1]TCE - ANEXO IV - Preencher'!M776,2),IF(F767="S",LEFT('[1]TCE - ANEXO IV - Preencher'!M776,7),IF('[1]TCE - ANEXO IV - Preencher'!H776="","")))</f>
        <v>35 -  S</v>
      </c>
      <c r="L767" s="7">
        <f>'[1]TCE - ANEXO IV - Preencher'!N776</f>
        <v>4823.03</v>
      </c>
    </row>
    <row r="768" spans="1:12" s="8" customFormat="1" ht="19.5" customHeight="1" x14ac:dyDescent="0.2">
      <c r="A768" s="3">
        <f>IFERROR(VLOOKUP(B768,'[1]DADOS (OCULTAR)'!$Q$3:$S$136,3,0),"")</f>
        <v>9039744002723</v>
      </c>
      <c r="B768" s="4" t="str">
        <f>'[1]TCE - ANEXO IV - Preencher'!C777</f>
        <v>HOSPITAL PELÓPIDAS SILVEIRA - CG Nº 017/2022</v>
      </c>
      <c r="C768" s="4" t="str">
        <f>'[1]TCE - ANEXO IV - Preencher'!E777</f>
        <v>5.99 - Outros Serviços de Terceiros Pessoa Jurídica</v>
      </c>
      <c r="D768" s="3" t="str">
        <f>'[1]TCE - ANEXO IV - Preencher'!F777</f>
        <v xml:space="preserve">06.317.907/0001-65 </v>
      </c>
      <c r="E768" s="5" t="str">
        <f>'[1]TCE - ANEXO IV - Preencher'!G777</f>
        <v>RUI JORGE DE A. PIRES - ME</v>
      </c>
      <c r="F768" s="5" t="str">
        <f>'[1]TCE - ANEXO IV - Preencher'!H777</f>
        <v>S</v>
      </c>
      <c r="G768" s="5" t="str">
        <f>'[1]TCE - ANEXO IV - Preencher'!I777</f>
        <v>S</v>
      </c>
      <c r="H768" s="5" t="str">
        <f>'[1]TCE - ANEXO IV - Preencher'!J777</f>
        <v>00009937</v>
      </c>
      <c r="I768" s="6">
        <f>IF('[1]TCE - ANEXO IV - Preencher'!K777="","",'[1]TCE - ANEXO IV - Preencher'!K777)</f>
        <v>45600</v>
      </c>
      <c r="J768" s="5" t="str">
        <f>'[1]TCE - ANEXO IV - Preencher'!L777</f>
        <v>I4PFIEDS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3000</v>
      </c>
    </row>
    <row r="769" spans="1:12" s="8" customFormat="1" ht="19.5" customHeight="1" x14ac:dyDescent="0.2">
      <c r="A769" s="3">
        <f>IFERROR(VLOOKUP(B769,'[1]DADOS (OCULTAR)'!$Q$3:$S$136,3,0),"")</f>
        <v>9039744002723</v>
      </c>
      <c r="B769" s="4" t="str">
        <f>'[1]TCE - ANEXO IV - Preencher'!C778</f>
        <v>HOSPITAL PELÓPIDAS SILVEIRA - CG Nº 017/2022</v>
      </c>
      <c r="C769" s="4" t="str">
        <f>'[1]TCE - ANEXO IV - Preencher'!E778</f>
        <v>5.99 - Outros Serviços de Terceiros Pessoa Jurídica</v>
      </c>
      <c r="D769" s="3" t="str">
        <f>'[1]TCE - ANEXO IV - Preencher'!F778</f>
        <v xml:space="preserve">35.521.046/0001-30 </v>
      </c>
      <c r="E769" s="5" t="str">
        <f>'[1]TCE - ANEXO IV - Preencher'!G778</f>
        <v>TGI CONSULTORIA EM GESTÃO S.A</v>
      </c>
      <c r="F769" s="5" t="str">
        <f>'[1]TCE - ANEXO IV - Preencher'!H778</f>
        <v>S</v>
      </c>
      <c r="G769" s="5" t="str">
        <f>'[1]TCE - ANEXO IV - Preencher'!I778</f>
        <v>S</v>
      </c>
      <c r="H769" s="5" t="str">
        <f>'[1]TCE - ANEXO IV - Preencher'!J778</f>
        <v>00025412</v>
      </c>
      <c r="I769" s="6">
        <f>IF('[1]TCE - ANEXO IV - Preencher'!K778="","",'[1]TCE - ANEXO IV - Preencher'!K778)</f>
        <v>45568</v>
      </c>
      <c r="J769" s="5" t="str">
        <f>'[1]TCE - ANEXO IV - Preencher'!L778</f>
        <v>UCSHDYGU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7">
        <f>'[1]TCE - ANEXO IV - Preencher'!N778</f>
        <v>3600</v>
      </c>
    </row>
    <row r="770" spans="1:12" s="8" customFormat="1" ht="19.5" customHeight="1" x14ac:dyDescent="0.2">
      <c r="A770" s="3">
        <f>IFERROR(VLOOKUP(B770,'[1]DADOS (OCULTAR)'!$Q$3:$S$136,3,0),"")</f>
        <v>9039744002723</v>
      </c>
      <c r="B770" s="4" t="str">
        <f>'[1]TCE - ANEXO IV - Preencher'!C779</f>
        <v>HOSPITAL PELÓPIDAS SILVEIRA - CG Nº 017/2022</v>
      </c>
      <c r="C770" s="4" t="str">
        <f>'[1]TCE - ANEXO IV - Preencher'!E779</f>
        <v>5.2 - Serviços Técnicos Profissionais</v>
      </c>
      <c r="D770" s="3" t="str">
        <f>'[1]TCE - ANEXO IV - Preencher'!F779</f>
        <v>16.096.506/0001-86</v>
      </c>
      <c r="E770" s="5" t="str">
        <f>'[1]TCE - ANEXO IV - Preencher'!G779</f>
        <v>CRIARH CONSULTORIA LTDA ME</v>
      </c>
      <c r="F770" s="5" t="str">
        <f>'[1]TCE - ANEXO IV - Preencher'!H779</f>
        <v>S</v>
      </c>
      <c r="G770" s="5" t="str">
        <f>'[1]TCE - ANEXO IV - Preencher'!I779</f>
        <v>S</v>
      </c>
      <c r="H770" s="5" t="str">
        <f>'[1]TCE - ANEXO IV - Preencher'!J779</f>
        <v>00000654</v>
      </c>
      <c r="I770" s="6">
        <f>IF('[1]TCE - ANEXO IV - Preencher'!K779="","",'[1]TCE - ANEXO IV - Preencher'!K779)</f>
        <v>45593</v>
      </c>
      <c r="J770" s="5" t="str">
        <f>'[1]TCE - ANEXO IV - Preencher'!L779</f>
        <v>Y7CE9LW4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393.94</v>
      </c>
    </row>
    <row r="771" spans="1:12" s="8" customFormat="1" ht="19.5" customHeight="1" x14ac:dyDescent="0.2">
      <c r="A771" s="3">
        <f>IFERROR(VLOOKUP(B771,'[1]DADOS (OCULTAR)'!$Q$3:$S$136,3,0),"")</f>
        <v>9039744002723</v>
      </c>
      <c r="B771" s="4" t="str">
        <f>'[1]TCE - ANEXO IV - Preencher'!C780</f>
        <v>HOSPITAL PELÓPIDAS SILVEIRA - CG Nº 017/2022</v>
      </c>
      <c r="C771" s="4" t="str">
        <f>'[1]TCE - ANEXO IV - Preencher'!E780</f>
        <v>5.2 - Serviços Técnicos Profissionais</v>
      </c>
      <c r="D771" s="3" t="str">
        <f>'[1]TCE - ANEXO IV - Preencher'!F780</f>
        <v xml:space="preserve">35.676.951/0001-60 </v>
      </c>
      <c r="E771" s="5" t="str">
        <f>'[1]TCE - ANEXO IV - Preencher'!G780</f>
        <v>IMGL CONSULTORIA &amp; TREINAMENTO LTDA</v>
      </c>
      <c r="F771" s="5" t="str">
        <f>'[1]TCE - ANEXO IV - Preencher'!H780</f>
        <v>S</v>
      </c>
      <c r="G771" s="5" t="str">
        <f>'[1]TCE - ANEXO IV - Preencher'!I780</f>
        <v>S</v>
      </c>
      <c r="H771" s="5" t="str">
        <f>'[1]TCE - ANEXO IV - Preencher'!J780</f>
        <v>00000309</v>
      </c>
      <c r="I771" s="6">
        <f>IF('[1]TCE - ANEXO IV - Preencher'!K780="","",'[1]TCE - ANEXO IV - Preencher'!K780)</f>
        <v>45565</v>
      </c>
      <c r="J771" s="5" t="str">
        <f>'[1]TCE - ANEXO IV - Preencher'!L780</f>
        <v>JSPLSJU2</v>
      </c>
      <c r="K771" s="5" t="str">
        <f>IF(F771="B",LEFT('[1]TCE - ANEXO IV - Preencher'!M780,2),IF(F771="S",LEFT('[1]TCE - ANEXO IV - Preencher'!M780,7),IF('[1]TCE - ANEXO IV - Preencher'!H780="","")))</f>
        <v>2611606</v>
      </c>
      <c r="L771" s="7">
        <f>'[1]TCE - ANEXO IV - Preencher'!N780</f>
        <v>629.79999999999995</v>
      </c>
    </row>
    <row r="772" spans="1:12" s="8" customFormat="1" ht="19.5" customHeight="1" x14ac:dyDescent="0.2">
      <c r="A772" s="3">
        <f>IFERROR(VLOOKUP(B772,'[1]DADOS (OCULTAR)'!$Q$3:$S$136,3,0),"")</f>
        <v>9039744002723</v>
      </c>
      <c r="B772" s="4" t="str">
        <f>'[1]TCE - ANEXO IV - Preencher'!C781</f>
        <v>HOSPITAL PELÓPIDAS SILVEIRA - CG Nº 017/2022</v>
      </c>
      <c r="C772" s="4" t="str">
        <f>'[1]TCE - ANEXO IV - Preencher'!E781</f>
        <v>5.2 - Serviços Técnicos Profissionais</v>
      </c>
      <c r="D772" s="3" t="str">
        <f>'[1]TCE - ANEXO IV - Preencher'!F781</f>
        <v xml:space="preserve">02.512.303/0001-19 </v>
      </c>
      <c r="E772" s="5" t="str">
        <f>'[1]TCE - ANEXO IV - Preencher'!G781</f>
        <v>NOROES AZEVEDO SOCIEDADE DE ADVOGADOS</v>
      </c>
      <c r="F772" s="5" t="str">
        <f>'[1]TCE - ANEXO IV - Preencher'!H781</f>
        <v>S</v>
      </c>
      <c r="G772" s="5" t="str">
        <f>'[1]TCE - ANEXO IV - Preencher'!I781</f>
        <v>S</v>
      </c>
      <c r="H772" s="5" t="str">
        <f>'[1]TCE - ANEXO IV - Preencher'!J781</f>
        <v>00007489</v>
      </c>
      <c r="I772" s="6">
        <f>IF('[1]TCE - ANEXO IV - Preencher'!K781="","",'[1]TCE - ANEXO IV - Preencher'!K781)</f>
        <v>45568</v>
      </c>
      <c r="J772" s="5" t="str">
        <f>'[1]TCE - ANEXO IV - Preencher'!L781</f>
        <v>IEDCR98I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7">
        <f>'[1]TCE - ANEXO IV - Preencher'!N781</f>
        <v>3877.59</v>
      </c>
    </row>
    <row r="773" spans="1:12" s="8" customFormat="1" ht="19.5" customHeight="1" x14ac:dyDescent="0.2">
      <c r="A773" s="3">
        <f>IFERROR(VLOOKUP(B773,'[1]DADOS (OCULTAR)'!$Q$3:$S$136,3,0),"")</f>
        <v>9039744002723</v>
      </c>
      <c r="B773" s="4" t="str">
        <f>'[1]TCE - ANEXO IV - Preencher'!C782</f>
        <v>HOSPITAL PELÓPIDAS SILVEIRA - CG Nº 017/2022</v>
      </c>
      <c r="C773" s="4" t="str">
        <f>'[1]TCE - ANEXO IV - Preencher'!E782</f>
        <v>5.2 - Serviços Técnicos Profissionais</v>
      </c>
      <c r="D773" s="3" t="str">
        <f>'[1]TCE - ANEXO IV - Preencher'!F782</f>
        <v xml:space="preserve">02.512.303/0001-19 </v>
      </c>
      <c r="E773" s="5" t="str">
        <f>'[1]TCE - ANEXO IV - Preencher'!G782</f>
        <v>NOROES AZEVEDO SOCIEDADE DE ADVOGADOS</v>
      </c>
      <c r="F773" s="5" t="str">
        <f>'[1]TCE - ANEXO IV - Preencher'!H782</f>
        <v>S</v>
      </c>
      <c r="G773" s="5" t="str">
        <f>'[1]TCE - ANEXO IV - Preencher'!I782</f>
        <v>S</v>
      </c>
      <c r="H773" s="5" t="str">
        <f>'[1]TCE - ANEXO IV - Preencher'!J782</f>
        <v>00007490</v>
      </c>
      <c r="I773" s="6">
        <f>IF('[1]TCE - ANEXO IV - Preencher'!K782="","",'[1]TCE - ANEXO IV - Preencher'!K782)</f>
        <v>45568</v>
      </c>
      <c r="J773" s="5" t="str">
        <f>'[1]TCE - ANEXO IV - Preencher'!L782</f>
        <v>EDJKRRBW</v>
      </c>
      <c r="K773" s="5" t="str">
        <f>IF(F773="B",LEFT('[1]TCE - ANEXO IV - Preencher'!M782,2),IF(F773="S",LEFT('[1]TCE - ANEXO IV - Preencher'!M782,7),IF('[1]TCE - ANEXO IV - Preencher'!H782="","")))</f>
        <v>2611606</v>
      </c>
      <c r="L773" s="7">
        <f>'[1]TCE - ANEXO IV - Preencher'!N782</f>
        <v>12930.56</v>
      </c>
    </row>
    <row r="774" spans="1:12" s="8" customFormat="1" ht="19.5" customHeight="1" x14ac:dyDescent="0.2">
      <c r="A774" s="3">
        <f>IFERROR(VLOOKUP(B774,'[1]DADOS (OCULTAR)'!$Q$3:$S$136,3,0),"")</f>
        <v>9039744002723</v>
      </c>
      <c r="B774" s="4" t="str">
        <f>'[1]TCE - ANEXO IV - Preencher'!C783</f>
        <v>HOSPITAL PELÓPIDAS SILVEIRA - CG Nº 017/2022</v>
      </c>
      <c r="C774" s="4" t="str">
        <f>'[1]TCE - ANEXO IV - Preencher'!E783</f>
        <v>5.2 - Serviços Técnicos Profissionais</v>
      </c>
      <c r="D774" s="3" t="str">
        <f>'[1]TCE - ANEXO IV - Preencher'!F783</f>
        <v xml:space="preserve">28.870.098/0001-57 </v>
      </c>
      <c r="E774" s="5" t="str">
        <f>'[1]TCE - ANEXO IV - Preencher'!G783</f>
        <v>R C SERVICOS DE CONTABILIDADE LTDA</v>
      </c>
      <c r="F774" s="5" t="str">
        <f>'[1]TCE - ANEXO IV - Preencher'!H783</f>
        <v>S</v>
      </c>
      <c r="G774" s="5" t="str">
        <f>'[1]TCE - ANEXO IV - Preencher'!I783</f>
        <v>S</v>
      </c>
      <c r="H774" s="5" t="str">
        <f>'[1]TCE - ANEXO IV - Preencher'!J783</f>
        <v>00000179</v>
      </c>
      <c r="I774" s="6">
        <f>IF('[1]TCE - ANEXO IV - Preencher'!K783="","",'[1]TCE - ANEXO IV - Preencher'!K783)</f>
        <v>45574</v>
      </c>
      <c r="J774" s="5" t="str">
        <f>'[1]TCE - ANEXO IV - Preencher'!L783</f>
        <v>ETRGWEPG</v>
      </c>
      <c r="K774" s="5" t="str">
        <f>IF(F774="B",LEFT('[1]TCE - ANEXO IV - Preencher'!M783,2),IF(F774="S",LEFT('[1]TCE - ANEXO IV - Preencher'!M783,7),IF('[1]TCE - ANEXO IV - Preencher'!H783="","")))</f>
        <v>2611606</v>
      </c>
      <c r="L774" s="7">
        <f>'[1]TCE - ANEXO IV - Preencher'!N783</f>
        <v>1137.5</v>
      </c>
    </row>
    <row r="775" spans="1:12" s="8" customFormat="1" ht="19.5" customHeight="1" x14ac:dyDescent="0.2">
      <c r="A775" s="3">
        <f>IFERROR(VLOOKUP(B775,'[1]DADOS (OCULTAR)'!$Q$3:$S$136,3,0),"")</f>
        <v>9039744002723</v>
      </c>
      <c r="B775" s="4" t="str">
        <f>'[1]TCE - ANEXO IV - Preencher'!C784</f>
        <v>HOSPITAL PELÓPIDAS SILVEIRA - CG Nº 017/2022</v>
      </c>
      <c r="C775" s="4" t="str">
        <f>'[1]TCE - ANEXO IV - Preencher'!E784</f>
        <v>5.10 - Detetização/Tratamento de Resíduos e Afins</v>
      </c>
      <c r="D775" s="3" t="str">
        <f>'[1]TCE - ANEXO IV - Preencher'!F784</f>
        <v xml:space="preserve">10.333.266/0001-00 </v>
      </c>
      <c r="E775" s="5" t="str">
        <f>'[1]TCE - ANEXO IV - Preencher'!G784</f>
        <v>CARLOS ANTONIO DE OLIVEIRA MILET JUNIOR ME</v>
      </c>
      <c r="F775" s="5" t="str">
        <f>'[1]TCE - ANEXO IV - Preencher'!H784</f>
        <v>S</v>
      </c>
      <c r="G775" s="5" t="str">
        <f>'[1]TCE - ANEXO IV - Preencher'!I784</f>
        <v>S</v>
      </c>
      <c r="H775" s="5" t="str">
        <f>'[1]TCE - ANEXO IV - Preencher'!J784</f>
        <v>00011371</v>
      </c>
      <c r="I775" s="6">
        <f>IF('[1]TCE - ANEXO IV - Preencher'!K784="","",'[1]TCE - ANEXO IV - Preencher'!K784)</f>
        <v>45595</v>
      </c>
      <c r="J775" s="5" t="str">
        <f>'[1]TCE - ANEXO IV - Preencher'!L784</f>
        <v>5DF8EB9Y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780</v>
      </c>
    </row>
    <row r="776" spans="1:12" s="8" customFormat="1" ht="19.5" customHeight="1" x14ac:dyDescent="0.2">
      <c r="A776" s="3">
        <f>IFERROR(VLOOKUP(B776,'[1]DADOS (OCULTAR)'!$Q$3:$S$136,3,0),"")</f>
        <v>9039744002723</v>
      </c>
      <c r="B776" s="4" t="str">
        <f>'[1]TCE - ANEXO IV - Preencher'!C785</f>
        <v>HOSPITAL PELÓPIDAS SILVEIRA - CG Nº 017/2022</v>
      </c>
      <c r="C776" s="4" t="str">
        <f>'[1]TCE - ANEXO IV - Preencher'!E785</f>
        <v>5.99 - Outros Serviços de Terceiros Pessoa Jurídica</v>
      </c>
      <c r="D776" s="3" t="str">
        <f>'[1]TCE - ANEXO IV - Preencher'!F785</f>
        <v xml:space="preserve">09.024.660/0001-87 </v>
      </c>
      <c r="E776" s="5" t="str">
        <f>'[1]TCE - ANEXO IV - Preencher'!G785</f>
        <v>A SAE SERVICOS DE ENTREGA RAPIDA DE DOCUMENTOS E TERCEIROS</v>
      </c>
      <c r="F776" s="5" t="str">
        <f>'[1]TCE - ANEXO IV - Preencher'!H785</f>
        <v>S</v>
      </c>
      <c r="G776" s="5" t="str">
        <f>'[1]TCE - ANEXO IV - Preencher'!I785</f>
        <v>S</v>
      </c>
      <c r="H776" s="5" t="str">
        <f>'[1]TCE - ANEXO IV - Preencher'!J785</f>
        <v>00013861</v>
      </c>
      <c r="I776" s="6">
        <f>IF('[1]TCE - ANEXO IV - Preencher'!K785="","",'[1]TCE - ANEXO IV - Preencher'!K785)</f>
        <v>45597</v>
      </c>
      <c r="J776" s="5" t="str">
        <f>'[1]TCE - ANEXO IV - Preencher'!L785</f>
        <v>GFCSVEMU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4064.97</v>
      </c>
    </row>
    <row r="777" spans="1:12" s="8" customFormat="1" ht="19.5" customHeight="1" x14ac:dyDescent="0.2">
      <c r="A777" s="3">
        <f>IFERROR(VLOOKUP(B777,'[1]DADOS (OCULTAR)'!$Q$3:$S$136,3,0),"")</f>
        <v>9039744002723</v>
      </c>
      <c r="B777" s="4" t="str">
        <f>'[1]TCE - ANEXO IV - Preencher'!C786</f>
        <v>HOSPITAL PELÓPIDAS SILVEIRA - CG Nº 017/2022</v>
      </c>
      <c r="C777" s="4" t="str">
        <f>'[1]TCE - ANEXO IV - Preencher'!E786</f>
        <v>5.99 - Outros Serviços de Terceiros Pessoa Jurídica</v>
      </c>
      <c r="D777" s="3" t="str">
        <f>'[1]TCE - ANEXO IV - Preencher'!F786</f>
        <v xml:space="preserve">10.816.775/0002-74 </v>
      </c>
      <c r="E777" s="5" t="str">
        <f>'[1]TCE - ANEXO IV - Preencher'!G786</f>
        <v>INSPETORIA SALESIANA DO NORDESTE DO BRASIL</v>
      </c>
      <c r="F777" s="5" t="str">
        <f>'[1]TCE - ANEXO IV - Preencher'!H786</f>
        <v>S</v>
      </c>
      <c r="G777" s="5" t="str">
        <f>'[1]TCE - ANEXO IV - Preencher'!I786</f>
        <v>S</v>
      </c>
      <c r="H777" s="5" t="str">
        <f>'[1]TCE - ANEXO IV - Preencher'!J786</f>
        <v>00021852</v>
      </c>
      <c r="I777" s="6">
        <f>IF('[1]TCE - ANEXO IV - Preencher'!K786="","",'[1]TCE - ANEXO IV - Preencher'!K786)</f>
        <v>45568</v>
      </c>
      <c r="J777" s="5" t="str">
        <f>'[1]TCE - ANEXO IV - Preencher'!L786</f>
        <v>SLTUD2RX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1050</v>
      </c>
    </row>
    <row r="778" spans="1:12" s="8" customFormat="1" ht="19.5" customHeight="1" x14ac:dyDescent="0.2">
      <c r="A778" s="3">
        <f>IFERROR(VLOOKUP(B778,'[1]DADOS (OCULTAR)'!$Q$3:$S$136,3,0),"")</f>
        <v>9039744002723</v>
      </c>
      <c r="B778" s="4" t="str">
        <f>'[1]TCE - ANEXO IV - Preencher'!C787</f>
        <v>HOSPITAL PELÓPIDAS SILVEIRA - CG Nº 017/2022</v>
      </c>
      <c r="C778" s="4" t="str">
        <f>'[1]TCE - ANEXO IV - Preencher'!E787</f>
        <v>5.99 - Outros Serviços de Terceiros Pessoa Jurídica</v>
      </c>
      <c r="D778" s="3" t="str">
        <f>'[1]TCE - ANEXO IV - Preencher'!F787</f>
        <v xml:space="preserve">13.409.775/0003-29 </v>
      </c>
      <c r="E778" s="5" t="str">
        <f>'[1]TCE - ANEXO IV - Preencher'!G787</f>
        <v>LINUS LOG LTDA ME</v>
      </c>
      <c r="F778" s="5" t="str">
        <f>'[1]TCE - ANEXO IV - Preencher'!H787</f>
        <v>S</v>
      </c>
      <c r="G778" s="5" t="str">
        <f>'[1]TCE - ANEXO IV - Preencher'!I787</f>
        <v>S</v>
      </c>
      <c r="H778" s="5" t="str">
        <f>'[1]TCE - ANEXO IV - Preencher'!J787</f>
        <v>000003006</v>
      </c>
      <c r="I778" s="6">
        <f>IF('[1]TCE - ANEXO IV - Preencher'!K787="","",'[1]TCE - ANEXO IV - Preencher'!K787)</f>
        <v>45617</v>
      </c>
      <c r="J778" s="5" t="str">
        <f>'[1]TCE - ANEXO IV - Preencher'!L787</f>
        <v>EFEW84019</v>
      </c>
      <c r="K778" s="5" t="str">
        <f>IF(F778="B",LEFT('[1]TCE - ANEXO IV - Preencher'!M787,2),IF(F778="S",LEFT('[1]TCE - ANEXO IV - Preencher'!M787,7),IF('[1]TCE - ANEXO IV - Preencher'!H787="","")))</f>
        <v>2607901</v>
      </c>
      <c r="L778" s="7">
        <f>'[1]TCE - ANEXO IV - Preencher'!N787</f>
        <v>1794.9</v>
      </c>
    </row>
    <row r="779" spans="1:12" s="8" customFormat="1" ht="19.5" customHeight="1" x14ac:dyDescent="0.2">
      <c r="A779" s="3">
        <f>IFERROR(VLOOKUP(B779,'[1]DADOS (OCULTAR)'!$Q$3:$S$136,3,0),"")</f>
        <v>9039744002723</v>
      </c>
      <c r="B779" s="4" t="str">
        <f>'[1]TCE - ANEXO IV - Preencher'!C788</f>
        <v>HOSPITAL PELÓPIDAS SILVEIRA - CG Nº 017/2022</v>
      </c>
      <c r="C779" s="4" t="str">
        <f>'[1]TCE - ANEXO IV - Preencher'!E788</f>
        <v>5.99 - Outros Serviços de Terceiros Pessoa Jurídica</v>
      </c>
      <c r="D779" s="3" t="str">
        <f>'[1]TCE - ANEXO IV - Preencher'!F788</f>
        <v xml:space="preserve">87.389.086/0001-74 </v>
      </c>
      <c r="E779" s="5" t="str">
        <f>'[1]TCE - ANEXO IV - Preencher'!G788</f>
        <v>PRO-RAD CONSULTORES EM RADIOPROTECAO S/S LTDA</v>
      </c>
      <c r="F779" s="5" t="str">
        <f>'[1]TCE - ANEXO IV - Preencher'!H788</f>
        <v>S</v>
      </c>
      <c r="G779" s="5" t="str">
        <f>'[1]TCE - ANEXO IV - Preencher'!I788</f>
        <v>S</v>
      </c>
      <c r="H779" s="5" t="str">
        <f>'[1]TCE - ANEXO IV - Preencher'!J788</f>
        <v>264348</v>
      </c>
      <c r="I779" s="6">
        <f>IF('[1]TCE - ANEXO IV - Preencher'!K788="","",'[1]TCE - ANEXO IV - Preencher'!K788)</f>
        <v>45597</v>
      </c>
      <c r="J779" s="5" t="str">
        <f>'[1]TCE - ANEXO IV - Preencher'!L788</f>
        <v>8561011124170759930873890862024117555240</v>
      </c>
      <c r="K779" s="5" t="str">
        <f>IF(F779="B",LEFT('[1]TCE - ANEXO IV - Preencher'!M788,2),IF(F779="S",LEFT('[1]TCE - ANEXO IV - Preencher'!M788,7),IF('[1]TCE - ANEXO IV - Preencher'!H788="","")))</f>
        <v>RIO GRA</v>
      </c>
      <c r="L779" s="7">
        <f>'[1]TCE - ANEXO IV - Preencher'!N788</f>
        <v>1718.84</v>
      </c>
    </row>
    <row r="780" spans="1:12" s="8" customFormat="1" ht="19.5" customHeight="1" x14ac:dyDescent="0.2">
      <c r="A780" s="3">
        <f>IFERROR(VLOOKUP(B780,'[1]DADOS (OCULTAR)'!$Q$3:$S$136,3,0),"")</f>
        <v>9039744002723</v>
      </c>
      <c r="B780" s="4" t="str">
        <f>'[1]TCE - ANEXO IV - Preencher'!C789</f>
        <v>HOSPITAL PELÓPIDAS SILVEIRA - CG Nº 017/2022</v>
      </c>
      <c r="C780" s="4" t="str">
        <f>'[1]TCE - ANEXO IV - Preencher'!E789</f>
        <v>5.99 - Outros Serviços de Terceiros Pessoa Jurídica</v>
      </c>
      <c r="D780" s="3" t="str">
        <f>'[1]TCE - ANEXO IV - Preencher'!F789</f>
        <v xml:space="preserve">43.549.356/0001-91 </v>
      </c>
      <c r="E780" s="5" t="str">
        <f>'[1]TCE - ANEXO IV - Preencher'!G789</f>
        <v>ANALYSE LABORATORIO E CONSULTORIA LTDA</v>
      </c>
      <c r="F780" s="5" t="str">
        <f>'[1]TCE - ANEXO IV - Preencher'!H789</f>
        <v>S</v>
      </c>
      <c r="G780" s="5" t="str">
        <f>'[1]TCE - ANEXO IV - Preencher'!I789</f>
        <v>S</v>
      </c>
      <c r="H780" s="5" t="str">
        <f>'[1]TCE - ANEXO IV - Preencher'!J789</f>
        <v>00002336</v>
      </c>
      <c r="I780" s="6">
        <f>IF('[1]TCE - ANEXO IV - Preencher'!K789="","",'[1]TCE - ANEXO IV - Preencher'!K789)</f>
        <v>45601</v>
      </c>
      <c r="J780" s="5" t="str">
        <f>'[1]TCE - ANEXO IV - Preencher'!L789</f>
        <v>LJJF9WZJ</v>
      </c>
      <c r="K780" s="5" t="str">
        <f>IF(F780="B",LEFT('[1]TCE - ANEXO IV - Preencher'!M789,2),IF(F780="S",LEFT('[1]TCE - ANEXO IV - Preencher'!M789,7),IF('[1]TCE - ANEXO IV - Preencher'!H789="","")))</f>
        <v>2611606</v>
      </c>
      <c r="L780" s="7">
        <f>'[1]TCE - ANEXO IV - Preencher'!N789</f>
        <v>1160</v>
      </c>
    </row>
    <row r="781" spans="1:12" s="8" customFormat="1" ht="19.5" customHeight="1" x14ac:dyDescent="0.2">
      <c r="A781" s="3">
        <f>IFERROR(VLOOKUP(B781,'[1]DADOS (OCULTAR)'!$Q$3:$S$136,3,0),"")</f>
        <v>9039744002723</v>
      </c>
      <c r="B781" s="4" t="str">
        <f>'[1]TCE - ANEXO IV - Preencher'!C790</f>
        <v>HOSPITAL PELÓPIDAS SILVEIRA - CG Nº 017/2022</v>
      </c>
      <c r="C781" s="4" t="str">
        <f>'[1]TCE - ANEXO IV - Preencher'!E790</f>
        <v>4.7 - Apoio Administrativo, Técnico e Operacional</v>
      </c>
      <c r="D781" s="3" t="str">
        <f>'[1]TCE - ANEXO IV - Preencher'!F790</f>
        <v>058.985.334-19</v>
      </c>
      <c r="E781" s="5" t="str">
        <f>'[1]TCE - ANEXO IV - Preencher'!G790</f>
        <v>WAGNER DOS SANTOS LIMA</v>
      </c>
      <c r="F781" s="5" t="str">
        <f>'[1]TCE - ANEXO IV - Preencher'!H790</f>
        <v>S</v>
      </c>
      <c r="G781" s="5" t="str">
        <f>'[1]TCE - ANEXO IV - Preencher'!I790</f>
        <v>N</v>
      </c>
      <c r="H781" s="5">
        <f>'[1]TCE - ANEXO IV - Preencher'!J790</f>
        <v>0</v>
      </c>
      <c r="I781" s="6">
        <f>IF('[1]TCE - ANEXO IV - Preencher'!K790="","",'[1]TCE - ANEXO IV - Preencher'!K790)</f>
        <v>45602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7">
        <f>'[1]TCE - ANEXO IV - Preencher'!N790</f>
        <v>2150.8000000000002</v>
      </c>
    </row>
    <row r="782" spans="1:12" s="8" customFormat="1" ht="19.5" customHeight="1" x14ac:dyDescent="0.2">
      <c r="A782" s="3">
        <f>IFERROR(VLOOKUP(B782,'[1]DADOS (OCULTAR)'!$Q$3:$S$136,3,0),"")</f>
        <v>9039744002723</v>
      </c>
      <c r="B782" s="4" t="str">
        <f>'[1]TCE - ANEXO IV - Preencher'!C791</f>
        <v>HOSPITAL PELÓPIDAS SILVEIRA - CG Nº 017/2022</v>
      </c>
      <c r="C782" s="4" t="str">
        <f>'[1]TCE - ANEXO IV - Preencher'!E791</f>
        <v>5.5 - Reparo e Manutenção de Máquinas e Equipamentos</v>
      </c>
      <c r="D782" s="3" t="str">
        <f>'[1]TCE - ANEXO IV - Preencher'!F791</f>
        <v xml:space="preserve">37.814.890/0001-85 </v>
      </c>
      <c r="E782" s="5" t="str">
        <f>'[1]TCE - ANEXO IV - Preencher'!G791</f>
        <v>BIOXXI NORDESTE ESTERILIZACOES LTDA</v>
      </c>
      <c r="F782" s="5" t="str">
        <f>'[1]TCE - ANEXO IV - Preencher'!H791</f>
        <v>S</v>
      </c>
      <c r="G782" s="5" t="str">
        <f>'[1]TCE - ANEXO IV - Preencher'!I791</f>
        <v>S</v>
      </c>
      <c r="H782" s="5" t="str">
        <f>'[1]TCE - ANEXO IV - Preencher'!J791</f>
        <v>00003999</v>
      </c>
      <c r="I782" s="6">
        <f>IF('[1]TCE - ANEXO IV - Preencher'!K791="","",'[1]TCE - ANEXO IV - Preencher'!K791)</f>
        <v>45601</v>
      </c>
      <c r="J782" s="5" t="str">
        <f>'[1]TCE - ANEXO IV - Preencher'!L791</f>
        <v>F7ZKUWNR</v>
      </c>
      <c r="K782" s="5" t="str">
        <f>IF(F782="B",LEFT('[1]TCE - ANEXO IV - Preencher'!M791,2),IF(F782="S",LEFT('[1]TCE - ANEXO IV - Preencher'!M791,7),IF('[1]TCE - ANEXO IV - Preencher'!H791="","")))</f>
        <v>2611606</v>
      </c>
      <c r="L782" s="7">
        <f>'[1]TCE - ANEXO IV - Preencher'!N791</f>
        <v>5303.8</v>
      </c>
    </row>
    <row r="783" spans="1:12" s="8" customFormat="1" ht="19.5" customHeight="1" x14ac:dyDescent="0.2">
      <c r="A783" s="3">
        <f>IFERROR(VLOOKUP(B783,'[1]DADOS (OCULTAR)'!$Q$3:$S$136,3,0),"")</f>
        <v>9039744002723</v>
      </c>
      <c r="B783" s="4" t="str">
        <f>'[1]TCE - ANEXO IV - Preencher'!C792</f>
        <v>HOSPITAL PELÓPIDAS SILVEIRA - CG Nº 017/2022</v>
      </c>
      <c r="C783" s="4" t="str">
        <f>'[1]TCE - ANEXO IV - Preencher'!E792</f>
        <v>5.5 - Reparo e Manutenção de Máquinas e Equipamentos</v>
      </c>
      <c r="D783" s="3" t="str">
        <f>'[1]TCE - ANEXO IV - Preencher'!F792</f>
        <v xml:space="preserve">14.951.481/0001-25 </v>
      </c>
      <c r="E783" s="5" t="str">
        <f>'[1]TCE - ANEXO IV - Preencher'!G792</f>
        <v>BM COM E SERV DE EQUIP MEDICOS HOSPITALARES LTDA</v>
      </c>
      <c r="F783" s="5" t="str">
        <f>'[1]TCE - ANEXO IV - Preencher'!H792</f>
        <v>S</v>
      </c>
      <c r="G783" s="5" t="str">
        <f>'[1]TCE - ANEXO IV - Preencher'!I792</f>
        <v>S</v>
      </c>
      <c r="H783" s="5" t="str">
        <f>'[1]TCE - ANEXO IV - Preencher'!J792</f>
        <v>000001027</v>
      </c>
      <c r="I783" s="6">
        <f>IF('[1]TCE - ANEXO IV - Preencher'!K792="","",'[1]TCE - ANEXO IV - Preencher'!K792)</f>
        <v>45600</v>
      </c>
      <c r="J783" s="5" t="str">
        <f>'[1]TCE - ANEXO IV - Preencher'!L792</f>
        <v>AHVQ91036</v>
      </c>
      <c r="K783" s="5" t="str">
        <f>IF(F783="B",LEFT('[1]TCE - ANEXO IV - Preencher'!M792,2),IF(F783="S",LEFT('[1]TCE - ANEXO IV - Preencher'!M792,7),IF('[1]TCE - ANEXO IV - Preencher'!H792="","")))</f>
        <v>2603454</v>
      </c>
      <c r="L783" s="7">
        <f>'[1]TCE - ANEXO IV - Preencher'!N792</f>
        <v>6800</v>
      </c>
    </row>
    <row r="784" spans="1:12" s="8" customFormat="1" ht="19.5" customHeight="1" x14ac:dyDescent="0.2">
      <c r="A784" s="3">
        <f>IFERROR(VLOOKUP(B784,'[1]DADOS (OCULTAR)'!$Q$3:$S$136,3,0),"")</f>
        <v>9039744002723</v>
      </c>
      <c r="B784" s="4" t="str">
        <f>'[1]TCE - ANEXO IV - Preencher'!C793</f>
        <v>HOSPITAL PELÓPIDAS SILVEIRA - CG Nº 017/2022</v>
      </c>
      <c r="C784" s="4" t="str">
        <f>'[1]TCE - ANEXO IV - Preencher'!E793</f>
        <v>5.5 - Reparo e Manutenção de Máquinas e Equipamentos</v>
      </c>
      <c r="D784" s="3" t="str">
        <f>'[1]TCE - ANEXO IV - Preencher'!F793</f>
        <v xml:space="preserve">58.295.213/0023-83 </v>
      </c>
      <c r="E784" s="5" t="str">
        <f>'[1]TCE - ANEXO IV - Preencher'!G793</f>
        <v xml:space="preserve">PHILIPS MEDICAL SYSTEMS LTDA </v>
      </c>
      <c r="F784" s="5" t="str">
        <f>'[1]TCE - ANEXO IV - Preencher'!H793</f>
        <v>S</v>
      </c>
      <c r="G784" s="5" t="str">
        <f>'[1]TCE - ANEXO IV - Preencher'!I793</f>
        <v>S</v>
      </c>
      <c r="H784" s="5" t="str">
        <f>'[1]TCE - ANEXO IV - Preencher'!J793</f>
        <v>00022828</v>
      </c>
      <c r="I784" s="6">
        <f>IF('[1]TCE - ANEXO IV - Preencher'!K793="","",'[1]TCE - ANEXO IV - Preencher'!K793)</f>
        <v>45569</v>
      </c>
      <c r="J784" s="5" t="str">
        <f>'[1]TCE - ANEXO IV - Preencher'!L793</f>
        <v>QRJ41ICM</v>
      </c>
      <c r="K784" s="5" t="str">
        <f>IF(F784="B",LEFT('[1]TCE - ANEXO IV - Preencher'!M793,2),IF(F784="S",LEFT('[1]TCE - ANEXO IV - Preencher'!M793,7),IF('[1]TCE - ANEXO IV - Preencher'!H793="","")))</f>
        <v>3125101</v>
      </c>
      <c r="L784" s="7">
        <f>'[1]TCE - ANEXO IV - Preencher'!N793</f>
        <v>41680.21</v>
      </c>
    </row>
    <row r="785" spans="1:12" s="8" customFormat="1" ht="19.5" customHeight="1" x14ac:dyDescent="0.2">
      <c r="A785" s="3">
        <f>IFERROR(VLOOKUP(B785,'[1]DADOS (OCULTAR)'!$Q$3:$S$136,3,0),"")</f>
        <v>9039744002723</v>
      </c>
      <c r="B785" s="4" t="str">
        <f>'[1]TCE - ANEXO IV - Preencher'!C794</f>
        <v>HOSPITAL PELÓPIDAS SILVEIRA - CG Nº 017/2022</v>
      </c>
      <c r="C785" s="4" t="str">
        <f>'[1]TCE - ANEXO IV - Preencher'!E794</f>
        <v>5.5 - Reparo e Manutenção de Máquinas e Equipamentos</v>
      </c>
      <c r="D785" s="3" t="str">
        <f>'[1]TCE - ANEXO IV - Preencher'!F794</f>
        <v xml:space="preserve">07.146.768/0001-17 </v>
      </c>
      <c r="E785" s="5" t="str">
        <f>'[1]TCE - ANEXO IV - Preencher'!G794</f>
        <v>SERV IMAGEM NORDESTE ASSIST TECNICA LTDA EPP</v>
      </c>
      <c r="F785" s="5" t="str">
        <f>'[1]TCE - ANEXO IV - Preencher'!H794</f>
        <v>S</v>
      </c>
      <c r="G785" s="5" t="str">
        <f>'[1]TCE - ANEXO IV - Preencher'!I794</f>
        <v>S</v>
      </c>
      <c r="H785" s="5" t="str">
        <f>'[1]TCE - ANEXO IV - Preencher'!J794</f>
        <v>000006351</v>
      </c>
      <c r="I785" s="6">
        <f>IF('[1]TCE - ANEXO IV - Preencher'!K794="","",'[1]TCE - ANEXO IV - Preencher'!K794)</f>
        <v>45589</v>
      </c>
      <c r="J785" s="5" t="str">
        <f>'[1]TCE - ANEXO IV - Preencher'!L794</f>
        <v>RRGK91804</v>
      </c>
      <c r="K785" s="5" t="str">
        <f>IF(F785="B",LEFT('[1]TCE - ANEXO IV - Preencher'!M794,2),IF(F785="S",LEFT('[1]TCE - ANEXO IV - Preencher'!M794,7),IF('[1]TCE - ANEXO IV - Preencher'!H794="","")))</f>
        <v>2607901</v>
      </c>
      <c r="L785" s="7">
        <f>'[1]TCE - ANEXO IV - Preencher'!N794</f>
        <v>5146</v>
      </c>
    </row>
    <row r="786" spans="1:12" s="8" customFormat="1" ht="19.5" customHeight="1" x14ac:dyDescent="0.2">
      <c r="A786" s="3">
        <f>IFERROR(VLOOKUP(B786,'[1]DADOS (OCULTAR)'!$Q$3:$S$136,3,0),"")</f>
        <v>9039744002723</v>
      </c>
      <c r="B786" s="4" t="str">
        <f>'[1]TCE - ANEXO IV - Preencher'!C795</f>
        <v>HOSPITAL PELÓPIDAS SILVEIRA - CG Nº 017/2022</v>
      </c>
      <c r="C786" s="4" t="str">
        <f>'[1]TCE - ANEXO IV - Preencher'!E795</f>
        <v>5.5 - Reparo e Manutenção de Máquinas e Equipamentos</v>
      </c>
      <c r="D786" s="3" t="str">
        <f>'[1]TCE - ANEXO IV - Preencher'!F795</f>
        <v xml:space="preserve">01.449.930/0007-85 </v>
      </c>
      <c r="E786" s="5" t="str">
        <f>'[1]TCE - ANEXO IV - Preencher'!G795</f>
        <v>SIEMENS HEALTHCARE DIAGNOSTICOS LTDA</v>
      </c>
      <c r="F786" s="5" t="str">
        <f>'[1]TCE - ANEXO IV - Preencher'!H795</f>
        <v>S</v>
      </c>
      <c r="G786" s="5" t="str">
        <f>'[1]TCE - ANEXO IV - Preencher'!I795</f>
        <v>S</v>
      </c>
      <c r="H786" s="5" t="str">
        <f>'[1]TCE - ANEXO IV - Preencher'!J795</f>
        <v>00015997</v>
      </c>
      <c r="I786" s="6">
        <f>IF('[1]TCE - ANEXO IV - Preencher'!K795="","",'[1]TCE - ANEXO IV - Preencher'!K795)</f>
        <v>45600</v>
      </c>
      <c r="J786" s="5" t="str">
        <f>'[1]TCE - ANEXO IV - Preencher'!L795</f>
        <v>JJUUZDGH</v>
      </c>
      <c r="K786" s="5" t="str">
        <f>IF(F786="B",LEFT('[1]TCE - ANEXO IV - Preencher'!M795,2),IF(F786="S",LEFT('[1]TCE - ANEXO IV - Preencher'!M795,7),IF('[1]TCE - ANEXO IV - Preencher'!H795="","")))</f>
        <v>2611606</v>
      </c>
      <c r="L786" s="7">
        <f>'[1]TCE - ANEXO IV - Preencher'!N795</f>
        <v>75747.929999999993</v>
      </c>
    </row>
    <row r="787" spans="1:12" s="8" customFormat="1" ht="19.5" customHeight="1" x14ac:dyDescent="0.2">
      <c r="A787" s="3">
        <f>IFERROR(VLOOKUP(B787,'[1]DADOS (OCULTAR)'!$Q$3:$S$136,3,0),"")</f>
        <v>9039744002723</v>
      </c>
      <c r="B787" s="4" t="str">
        <f>'[1]TCE - ANEXO IV - Preencher'!C796</f>
        <v>HOSPITAL PELÓPIDAS SILVEIRA - CG Nº 017/2022</v>
      </c>
      <c r="C787" s="4" t="str">
        <f>'[1]TCE - ANEXO IV - Preencher'!E796</f>
        <v>5.5 - Reparo e Manutenção de Máquinas e Equipamentos</v>
      </c>
      <c r="D787" s="3" t="str">
        <f>'[1]TCE - ANEXO IV - Preencher'!F796</f>
        <v xml:space="preserve">24.380.578/0020-41 </v>
      </c>
      <c r="E787" s="5" t="str">
        <f>'[1]TCE - ANEXO IV - Preencher'!G796</f>
        <v>WHITE MARTINS GASES INDUSTRIAIS DO NORDESTE LTDA</v>
      </c>
      <c r="F787" s="5" t="str">
        <f>'[1]TCE - ANEXO IV - Preencher'!H796</f>
        <v>S</v>
      </c>
      <c r="G787" s="5" t="str">
        <f>'[1]TCE - ANEXO IV - Preencher'!I796</f>
        <v>S</v>
      </c>
      <c r="H787" s="5" t="str">
        <f>'[1]TCE - ANEXO IV - Preencher'!J796</f>
        <v>000000</v>
      </c>
      <c r="I787" s="6">
        <f>IF('[1]TCE - ANEXO IV - Preencher'!K796="","",'[1]TCE - ANEXO IV - Preencher'!K796)</f>
        <v>45566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2607901</v>
      </c>
      <c r="L787" s="7">
        <f>'[1]TCE - ANEXO IV - Preencher'!N796</f>
        <v>657.77</v>
      </c>
    </row>
    <row r="788" spans="1:12" s="8" customFormat="1" ht="19.5" customHeight="1" x14ac:dyDescent="0.2">
      <c r="A788" s="3">
        <f>IFERROR(VLOOKUP(B788,'[1]DADOS (OCULTAR)'!$Q$3:$S$136,3,0),"")</f>
        <v>9039744002723</v>
      </c>
      <c r="B788" s="4" t="str">
        <f>'[1]TCE - ANEXO IV - Preencher'!C797</f>
        <v>HOSPITAL PELÓPIDAS SILVEIRA - CG Nº 017/2022</v>
      </c>
      <c r="C788" s="4" t="str">
        <f>'[1]TCE - ANEXO IV - Preencher'!E797</f>
        <v>5.5 - Reparo e Manutenção de Máquinas e Equipamentos</v>
      </c>
      <c r="D788" s="3">
        <f>'[1]TCE - ANEXO IV - Preencher'!F797</f>
        <v>29372000302</v>
      </c>
      <c r="E788" s="5" t="str">
        <f>'[1]TCE - ANEXO IV - Preencher'!G797</f>
        <v>GE HEALTHCARE DO BRASIL COM. E SERV P/ EQ. MED. E HOSP LTDA</v>
      </c>
      <c r="F788" s="5" t="str">
        <f>'[1]TCE - ANEXO IV - Preencher'!H797</f>
        <v>S</v>
      </c>
      <c r="G788" s="5" t="str">
        <f>'[1]TCE - ANEXO IV - Preencher'!I797</f>
        <v>S</v>
      </c>
      <c r="H788" s="5" t="str">
        <f>'[1]TCE - ANEXO IV - Preencher'!J797</f>
        <v>366932</v>
      </c>
      <c r="I788" s="6">
        <f>IF('[1]TCE - ANEXO IV - Preencher'!K797="","",'[1]TCE - ANEXO IV - Preencher'!K797)</f>
        <v>45574</v>
      </c>
      <c r="J788" s="5" t="str">
        <f>'[1]TCE - ANEXO IV - Preencher'!L797</f>
        <v>201W294022714481799Q</v>
      </c>
      <c r="K788" s="5" t="str">
        <f>IF(F788="B",LEFT('[1]TCE - ANEXO IV - Preencher'!M797,2),IF(F788="S",LEFT('[1]TCE - ANEXO IV - Preencher'!M797,7),IF('[1]TCE - ANEXO IV - Preencher'!H797="","")))</f>
        <v>35 -  S</v>
      </c>
      <c r="L788" s="7">
        <f>'[1]TCE - ANEXO IV - Preencher'!N797</f>
        <v>2200</v>
      </c>
    </row>
    <row r="789" spans="1:12" s="8" customFormat="1" ht="19.5" customHeight="1" x14ac:dyDescent="0.2">
      <c r="A789" s="3">
        <f>IFERROR(VLOOKUP(B789,'[1]DADOS (OCULTAR)'!$Q$3:$S$136,3,0),"")</f>
        <v>9039744002723</v>
      </c>
      <c r="B789" s="4" t="str">
        <f>'[1]TCE - ANEXO IV - Preencher'!C798</f>
        <v>HOSPITAL PELÓPIDAS SILVEIRA - CG Nº 017/2022</v>
      </c>
      <c r="C789" s="4" t="str">
        <f>'[1]TCE - ANEXO IV - Preencher'!E798</f>
        <v>5.5 - Reparo e Manutenção de Máquinas e Equipamentos</v>
      </c>
      <c r="D789" s="3" t="str">
        <f>'[1]TCE - ANEXO IV - Preencher'!F798</f>
        <v xml:space="preserve">12.853.727/0001-09 </v>
      </c>
      <c r="E789" s="5" t="str">
        <f>'[1]TCE - ANEXO IV - Preencher'!G798</f>
        <v>KESA COMERCIO E SERVICOS TECNICOS LTDA</v>
      </c>
      <c r="F789" s="5" t="str">
        <f>'[1]TCE - ANEXO IV - Preencher'!H798</f>
        <v>S</v>
      </c>
      <c r="G789" s="5" t="str">
        <f>'[1]TCE - ANEXO IV - Preencher'!I798</f>
        <v>S</v>
      </c>
      <c r="H789" s="5" t="str">
        <f>'[1]TCE - ANEXO IV - Preencher'!J798</f>
        <v>00007742</v>
      </c>
      <c r="I789" s="6">
        <f>IF('[1]TCE - ANEXO IV - Preencher'!K798="","",'[1]TCE - ANEXO IV - Preencher'!K798)</f>
        <v>45568</v>
      </c>
      <c r="J789" s="5" t="str">
        <f>'[1]TCE - ANEXO IV - Preencher'!L798</f>
        <v>GLKBC67I</v>
      </c>
      <c r="K789" s="5" t="str">
        <f>IF(F789="B",LEFT('[1]TCE - ANEXO IV - Preencher'!M798,2),IF(F789="S",LEFT('[1]TCE - ANEXO IV - Preencher'!M798,7),IF('[1]TCE - ANEXO IV - Preencher'!H798="","")))</f>
        <v>2611606</v>
      </c>
      <c r="L789" s="7">
        <f>'[1]TCE - ANEXO IV - Preencher'!N798</f>
        <v>530</v>
      </c>
    </row>
    <row r="790" spans="1:12" s="8" customFormat="1" ht="19.5" customHeight="1" x14ac:dyDescent="0.2">
      <c r="A790" s="3">
        <f>IFERROR(VLOOKUP(B790,'[1]DADOS (OCULTAR)'!$Q$3:$S$136,3,0),"")</f>
        <v>9039744002723</v>
      </c>
      <c r="B790" s="4" t="str">
        <f>'[1]TCE - ANEXO IV - Preencher'!C799</f>
        <v>HOSPITAL PELÓPIDAS SILVEIRA - CG Nº 017/2022</v>
      </c>
      <c r="C790" s="4" t="str">
        <f>'[1]TCE - ANEXO IV - Preencher'!E799</f>
        <v>5.5 - Reparo e Manutenção de Máquinas e Equipamentos</v>
      </c>
      <c r="D790" s="3" t="str">
        <f>'[1]TCE - ANEXO IV - Preencher'!F799</f>
        <v xml:space="preserve">12.853.727/0001-09 </v>
      </c>
      <c r="E790" s="5" t="str">
        <f>'[1]TCE - ANEXO IV - Preencher'!G799</f>
        <v>KESA COMERCIO E SERVICOS TECNICOS LTDA</v>
      </c>
      <c r="F790" s="5" t="str">
        <f>'[1]TCE - ANEXO IV - Preencher'!H799</f>
        <v>S</v>
      </c>
      <c r="G790" s="5" t="str">
        <f>'[1]TCE - ANEXO IV - Preencher'!I799</f>
        <v>S</v>
      </c>
      <c r="H790" s="5" t="str">
        <f>'[1]TCE - ANEXO IV - Preencher'!J799</f>
        <v>00007743</v>
      </c>
      <c r="I790" s="6">
        <f>IF('[1]TCE - ANEXO IV - Preencher'!K799="","",'[1]TCE - ANEXO IV - Preencher'!K799)</f>
        <v>45568</v>
      </c>
      <c r="J790" s="5" t="str">
        <f>'[1]TCE - ANEXO IV - Preencher'!L799</f>
        <v>B32B9QHX</v>
      </c>
      <c r="K790" s="5" t="str">
        <f>IF(F790="B",LEFT('[1]TCE - ANEXO IV - Preencher'!M799,2),IF(F790="S",LEFT('[1]TCE - ANEXO IV - Preencher'!M799,7),IF('[1]TCE - ANEXO IV - Preencher'!H799="","")))</f>
        <v>2611606</v>
      </c>
      <c r="L790" s="7">
        <f>'[1]TCE - ANEXO IV - Preencher'!N799</f>
        <v>1200</v>
      </c>
    </row>
    <row r="791" spans="1:12" s="8" customFormat="1" ht="19.5" customHeight="1" x14ac:dyDescent="0.2">
      <c r="A791" s="3">
        <f>IFERROR(VLOOKUP(B791,'[1]DADOS (OCULTAR)'!$Q$3:$S$136,3,0),"")</f>
        <v>9039744002723</v>
      </c>
      <c r="B791" s="4" t="str">
        <f>'[1]TCE - ANEXO IV - Preencher'!C800</f>
        <v>HOSPITAL PELÓPIDAS SILVEIRA - CG Nº 017/2022</v>
      </c>
      <c r="C791" s="4" t="str">
        <f>'[1]TCE - ANEXO IV - Preencher'!E800</f>
        <v>5.5 - Reparo e Manutenção de Máquinas e Equipamentos</v>
      </c>
      <c r="D791" s="3" t="str">
        <f>'[1]TCE - ANEXO IV - Preencher'!F800</f>
        <v xml:space="preserve">12.853.727/0001-09 </v>
      </c>
      <c r="E791" s="5" t="str">
        <f>'[1]TCE - ANEXO IV - Preencher'!G800</f>
        <v>KESA COMERCIO E SERVICOS TECNICOS LTDA</v>
      </c>
      <c r="F791" s="5" t="str">
        <f>'[1]TCE - ANEXO IV - Preencher'!H800</f>
        <v>S</v>
      </c>
      <c r="G791" s="5" t="str">
        <f>'[1]TCE - ANEXO IV - Preencher'!I800</f>
        <v>S</v>
      </c>
      <c r="H791" s="5" t="str">
        <f>'[1]TCE - ANEXO IV - Preencher'!J800</f>
        <v>00007744</v>
      </c>
      <c r="I791" s="6">
        <f>IF('[1]TCE - ANEXO IV - Preencher'!K800="","",'[1]TCE - ANEXO IV - Preencher'!K800)</f>
        <v>45568</v>
      </c>
      <c r="J791" s="5" t="str">
        <f>'[1]TCE - ANEXO IV - Preencher'!L800</f>
        <v>6IHKUYNM</v>
      </c>
      <c r="K791" s="5" t="str">
        <f>IF(F791="B",LEFT('[1]TCE - ANEXO IV - Preencher'!M800,2),IF(F791="S",LEFT('[1]TCE - ANEXO IV - Preencher'!M800,7),IF('[1]TCE - ANEXO IV - Preencher'!H800="","")))</f>
        <v>2611606</v>
      </c>
      <c r="L791" s="7">
        <f>'[1]TCE - ANEXO IV - Preencher'!N800</f>
        <v>530</v>
      </c>
    </row>
    <row r="792" spans="1:12" s="8" customFormat="1" ht="19.5" customHeight="1" x14ac:dyDescent="0.2">
      <c r="A792" s="3">
        <f>IFERROR(VLOOKUP(B792,'[1]DADOS (OCULTAR)'!$Q$3:$S$136,3,0),"")</f>
        <v>9039744002723</v>
      </c>
      <c r="B792" s="4" t="str">
        <f>'[1]TCE - ANEXO IV - Preencher'!C801</f>
        <v>HOSPITAL PELÓPIDAS SILVEIRA - CG Nº 017/2022</v>
      </c>
      <c r="C792" s="4" t="str">
        <f>'[1]TCE - ANEXO IV - Preencher'!E801</f>
        <v>5.5 - Reparo e Manutenção de Máquinas e Equipamentos</v>
      </c>
      <c r="D792" s="3" t="str">
        <f>'[1]TCE - ANEXO IV - Preencher'!F801</f>
        <v xml:space="preserve">12.853.727/0001-09 </v>
      </c>
      <c r="E792" s="5" t="str">
        <f>'[1]TCE - ANEXO IV - Preencher'!G801</f>
        <v>KESA COMERCIO E SERVICOS TECNICOS LTDA</v>
      </c>
      <c r="F792" s="5" t="str">
        <f>'[1]TCE - ANEXO IV - Preencher'!H801</f>
        <v>S</v>
      </c>
      <c r="G792" s="5" t="str">
        <f>'[1]TCE - ANEXO IV - Preencher'!I801</f>
        <v>S</v>
      </c>
      <c r="H792" s="5" t="str">
        <f>'[1]TCE - ANEXO IV - Preencher'!J801</f>
        <v>00007745</v>
      </c>
      <c r="I792" s="6">
        <f>IF('[1]TCE - ANEXO IV - Preencher'!K801="","",'[1]TCE - ANEXO IV - Preencher'!K801)</f>
        <v>45568</v>
      </c>
      <c r="J792" s="5" t="str">
        <f>'[1]TCE - ANEXO IV - Preencher'!L801</f>
        <v>8DNTEJCP</v>
      </c>
      <c r="K792" s="5" t="str">
        <f>IF(F792="B",LEFT('[1]TCE - ANEXO IV - Preencher'!M801,2),IF(F792="S",LEFT('[1]TCE - ANEXO IV - Preencher'!M801,7),IF('[1]TCE - ANEXO IV - Preencher'!H801="","")))</f>
        <v>2611606</v>
      </c>
      <c r="L792" s="7">
        <f>'[1]TCE - ANEXO IV - Preencher'!N801</f>
        <v>530</v>
      </c>
    </row>
    <row r="793" spans="1:12" s="8" customFormat="1" ht="19.5" customHeight="1" x14ac:dyDescent="0.2">
      <c r="A793" s="3">
        <f>IFERROR(VLOOKUP(B793,'[1]DADOS (OCULTAR)'!$Q$3:$S$136,3,0),"")</f>
        <v>9039744002723</v>
      </c>
      <c r="B793" s="4" t="str">
        <f>'[1]TCE - ANEXO IV - Preencher'!C802</f>
        <v>HOSPITAL PELÓPIDAS SILVEIRA - CG Nº 017/2022</v>
      </c>
      <c r="C793" s="4" t="str">
        <f>'[1]TCE - ANEXO IV - Preencher'!E802</f>
        <v>5.5 - Reparo e Manutenção de Máquinas e Equipamentos</v>
      </c>
      <c r="D793" s="3" t="str">
        <f>'[1]TCE - ANEXO IV - Preencher'!F802</f>
        <v xml:space="preserve">12.853.727/0001-09 </v>
      </c>
      <c r="E793" s="5" t="str">
        <f>'[1]TCE - ANEXO IV - Preencher'!G802</f>
        <v>KESA COMERCIO E SERVICOS TECNICOS LTDA</v>
      </c>
      <c r="F793" s="5" t="str">
        <f>'[1]TCE - ANEXO IV - Preencher'!H802</f>
        <v>S</v>
      </c>
      <c r="G793" s="5" t="str">
        <f>'[1]TCE - ANEXO IV - Preencher'!I802</f>
        <v>S</v>
      </c>
      <c r="H793" s="5" t="str">
        <f>'[1]TCE - ANEXO IV - Preencher'!J802</f>
        <v>00007746</v>
      </c>
      <c r="I793" s="6">
        <f>IF('[1]TCE - ANEXO IV - Preencher'!K802="","",'[1]TCE - ANEXO IV - Preencher'!K802)</f>
        <v>45568</v>
      </c>
      <c r="J793" s="5" t="str">
        <f>'[1]TCE - ANEXO IV - Preencher'!L802</f>
        <v>1TRKM62Q</v>
      </c>
      <c r="K793" s="5" t="str">
        <f>IF(F793="B",LEFT('[1]TCE - ANEXO IV - Preencher'!M802,2),IF(F793="S",LEFT('[1]TCE - ANEXO IV - Preencher'!M802,7),IF('[1]TCE - ANEXO IV - Preencher'!H802="","")))</f>
        <v>2611606</v>
      </c>
      <c r="L793" s="7">
        <f>'[1]TCE - ANEXO IV - Preencher'!N802</f>
        <v>1200</v>
      </c>
    </row>
    <row r="794" spans="1:12" s="8" customFormat="1" ht="19.5" customHeight="1" x14ac:dyDescent="0.2">
      <c r="A794" s="3">
        <f>IFERROR(VLOOKUP(B794,'[1]DADOS (OCULTAR)'!$Q$3:$S$136,3,0),"")</f>
        <v>9039744002723</v>
      </c>
      <c r="B794" s="4" t="str">
        <f>'[1]TCE - ANEXO IV - Preencher'!C803</f>
        <v>HOSPITAL PELÓPIDAS SILVEIRA - CG Nº 017/2022</v>
      </c>
      <c r="C794" s="4" t="str">
        <f>'[1]TCE - ANEXO IV - Preencher'!E803</f>
        <v>5.5 - Reparo e Manutenção de Máquinas e Equipamentos</v>
      </c>
      <c r="D794" s="3" t="str">
        <f>'[1]TCE - ANEXO IV - Preencher'!F803</f>
        <v xml:space="preserve">12.853.727/0001-09 </v>
      </c>
      <c r="E794" s="5" t="str">
        <f>'[1]TCE - ANEXO IV - Preencher'!G803</f>
        <v>KESA COMERCIO E SERVICOS TECNICOS LTDA</v>
      </c>
      <c r="F794" s="5" t="str">
        <f>'[1]TCE - ANEXO IV - Preencher'!H803</f>
        <v>S</v>
      </c>
      <c r="G794" s="5" t="str">
        <f>'[1]TCE - ANEXO IV - Preencher'!I803</f>
        <v>S</v>
      </c>
      <c r="H794" s="5" t="str">
        <f>'[1]TCE - ANEXO IV - Preencher'!J803</f>
        <v>00007747</v>
      </c>
      <c r="I794" s="6">
        <f>IF('[1]TCE - ANEXO IV - Preencher'!K803="","",'[1]TCE - ANEXO IV - Preencher'!K803)</f>
        <v>45568</v>
      </c>
      <c r="J794" s="5" t="str">
        <f>'[1]TCE - ANEXO IV - Preencher'!L803</f>
        <v>PBEEFRHL</v>
      </c>
      <c r="K794" s="5" t="str">
        <f>IF(F794="B",LEFT('[1]TCE - ANEXO IV - Preencher'!M803,2),IF(F794="S",LEFT('[1]TCE - ANEXO IV - Preencher'!M803,7),IF('[1]TCE - ANEXO IV - Preencher'!H803="","")))</f>
        <v>2611606</v>
      </c>
      <c r="L794" s="7">
        <f>'[1]TCE - ANEXO IV - Preencher'!N803</f>
        <v>1200</v>
      </c>
    </row>
    <row r="795" spans="1:12" s="8" customFormat="1" ht="19.5" customHeight="1" x14ac:dyDescent="0.2">
      <c r="A795" s="3">
        <f>IFERROR(VLOOKUP(B795,'[1]DADOS (OCULTAR)'!$Q$3:$S$136,3,0),"")</f>
        <v>9039744002723</v>
      </c>
      <c r="B795" s="4" t="str">
        <f>'[1]TCE - ANEXO IV - Preencher'!C804</f>
        <v>HOSPITAL PELÓPIDAS SILVEIRA - CG Nº 017/2022</v>
      </c>
      <c r="C795" s="4" t="str">
        <f>'[1]TCE - ANEXO IV - Preencher'!E804</f>
        <v>5.5 - Reparo e Manutenção de Máquinas e Equipamentos</v>
      </c>
      <c r="D795" s="3" t="str">
        <f>'[1]TCE - ANEXO IV - Preencher'!F804</f>
        <v xml:space="preserve">12.853.727/0001-09 </v>
      </c>
      <c r="E795" s="5" t="str">
        <f>'[1]TCE - ANEXO IV - Preencher'!G804</f>
        <v>KESA COMERCIO E SERVICOS TECNICOS LTDA</v>
      </c>
      <c r="F795" s="5" t="str">
        <f>'[1]TCE - ANEXO IV - Preencher'!H804</f>
        <v>S</v>
      </c>
      <c r="G795" s="5" t="str">
        <f>'[1]TCE - ANEXO IV - Preencher'!I804</f>
        <v>S</v>
      </c>
      <c r="H795" s="5" t="str">
        <f>'[1]TCE - ANEXO IV - Preencher'!J804</f>
        <v>00007748</v>
      </c>
      <c r="I795" s="6">
        <f>IF('[1]TCE - ANEXO IV - Preencher'!K804="","",'[1]TCE - ANEXO IV - Preencher'!K804)</f>
        <v>45568</v>
      </c>
      <c r="J795" s="5" t="str">
        <f>'[1]TCE - ANEXO IV - Preencher'!L804</f>
        <v>LR2ITYNP</v>
      </c>
      <c r="K795" s="5" t="str">
        <f>IF(F795="B",LEFT('[1]TCE - ANEXO IV - Preencher'!M804,2),IF(F795="S",LEFT('[1]TCE - ANEXO IV - Preencher'!M804,7),IF('[1]TCE - ANEXO IV - Preencher'!H804="","")))</f>
        <v>2611606</v>
      </c>
      <c r="L795" s="7">
        <f>'[1]TCE - ANEXO IV - Preencher'!N804</f>
        <v>530</v>
      </c>
    </row>
    <row r="796" spans="1:12" s="8" customFormat="1" ht="19.5" customHeight="1" x14ac:dyDescent="0.2">
      <c r="A796" s="3">
        <f>IFERROR(VLOOKUP(B796,'[1]DADOS (OCULTAR)'!$Q$3:$S$136,3,0),"")</f>
        <v>9039744002723</v>
      </c>
      <c r="B796" s="4" t="str">
        <f>'[1]TCE - ANEXO IV - Preencher'!C805</f>
        <v>HOSPITAL PELÓPIDAS SILVEIRA - CG Nº 017/2022</v>
      </c>
      <c r="C796" s="4" t="str">
        <f>'[1]TCE - ANEXO IV - Preencher'!E805</f>
        <v>5.5 - Reparo e Manutenção de Máquinas e Equipamentos</v>
      </c>
      <c r="D796" s="3" t="str">
        <f>'[1]TCE - ANEXO IV - Preencher'!F805</f>
        <v xml:space="preserve">12.853.727/0001-09 </v>
      </c>
      <c r="E796" s="5" t="str">
        <f>'[1]TCE - ANEXO IV - Preencher'!G805</f>
        <v>KESA COMERCIO E SERVICOS TECNICOS LTDA</v>
      </c>
      <c r="F796" s="5" t="str">
        <f>'[1]TCE - ANEXO IV - Preencher'!H805</f>
        <v>S</v>
      </c>
      <c r="G796" s="5" t="str">
        <f>'[1]TCE - ANEXO IV - Preencher'!I805</f>
        <v>S</v>
      </c>
      <c r="H796" s="5" t="str">
        <f>'[1]TCE - ANEXO IV - Preencher'!J805</f>
        <v>00007750</v>
      </c>
      <c r="I796" s="6">
        <f>IF('[1]TCE - ANEXO IV - Preencher'!K805="","",'[1]TCE - ANEXO IV - Preencher'!K805)</f>
        <v>45568</v>
      </c>
      <c r="J796" s="5" t="str">
        <f>'[1]TCE - ANEXO IV - Preencher'!L805</f>
        <v>ABAKJLV8</v>
      </c>
      <c r="K796" s="5" t="str">
        <f>IF(F796="B",LEFT('[1]TCE - ANEXO IV - Preencher'!M805,2),IF(F796="S",LEFT('[1]TCE - ANEXO IV - Preencher'!M805,7),IF('[1]TCE - ANEXO IV - Preencher'!H805="","")))</f>
        <v>2611606</v>
      </c>
      <c r="L796" s="7">
        <f>'[1]TCE - ANEXO IV - Preencher'!N805</f>
        <v>1200</v>
      </c>
    </row>
    <row r="797" spans="1:12" s="8" customFormat="1" ht="19.5" customHeight="1" x14ac:dyDescent="0.2">
      <c r="A797" s="3">
        <f>IFERROR(VLOOKUP(B797,'[1]DADOS (OCULTAR)'!$Q$3:$S$136,3,0),"")</f>
        <v>9039744002723</v>
      </c>
      <c r="B797" s="4" t="str">
        <f>'[1]TCE - ANEXO IV - Preencher'!C806</f>
        <v>HOSPITAL PELÓPIDAS SILVEIRA - CG Nº 017/2022</v>
      </c>
      <c r="C797" s="4" t="str">
        <f>'[1]TCE - ANEXO IV - Preencher'!E806</f>
        <v>5.5 - Reparo e Manutenção de Máquinas e Equipamentos</v>
      </c>
      <c r="D797" s="3" t="str">
        <f>'[1]TCE - ANEXO IV - Preencher'!F806</f>
        <v xml:space="preserve">12.853.727/0001-09 </v>
      </c>
      <c r="E797" s="5" t="str">
        <f>'[1]TCE - ANEXO IV - Preencher'!G806</f>
        <v>KESA COMERCIO E SERVICOS TECNICOS LTDA</v>
      </c>
      <c r="F797" s="5" t="str">
        <f>'[1]TCE - ANEXO IV - Preencher'!H806</f>
        <v>S</v>
      </c>
      <c r="G797" s="5" t="str">
        <f>'[1]TCE - ANEXO IV - Preencher'!I806</f>
        <v>S</v>
      </c>
      <c r="H797" s="5" t="str">
        <f>'[1]TCE - ANEXO IV - Preencher'!J806</f>
        <v>00007754</v>
      </c>
      <c r="I797" s="6">
        <f>IF('[1]TCE - ANEXO IV - Preencher'!K806="","",'[1]TCE - ANEXO IV - Preencher'!K806)</f>
        <v>45568</v>
      </c>
      <c r="J797" s="5" t="str">
        <f>'[1]TCE - ANEXO IV - Preencher'!L806</f>
        <v>WJPPLLRF</v>
      </c>
      <c r="K797" s="5" t="str">
        <f>IF(F797="B",LEFT('[1]TCE - ANEXO IV - Preencher'!M806,2),IF(F797="S",LEFT('[1]TCE - ANEXO IV - Preencher'!M806,7),IF('[1]TCE - ANEXO IV - Preencher'!H806="","")))</f>
        <v>2611606</v>
      </c>
      <c r="L797" s="7">
        <f>'[1]TCE - ANEXO IV - Preencher'!N806</f>
        <v>1960</v>
      </c>
    </row>
    <row r="798" spans="1:12" s="8" customFormat="1" ht="19.5" customHeight="1" x14ac:dyDescent="0.2">
      <c r="A798" s="3">
        <f>IFERROR(VLOOKUP(B798,'[1]DADOS (OCULTAR)'!$Q$3:$S$136,3,0),"")</f>
        <v>9039744002723</v>
      </c>
      <c r="B798" s="4" t="str">
        <f>'[1]TCE - ANEXO IV - Preencher'!C807</f>
        <v>HOSPITAL PELÓPIDAS SILVEIRA - CG Nº 017/2022</v>
      </c>
      <c r="C798" s="4" t="str">
        <f>'[1]TCE - ANEXO IV - Preencher'!E807</f>
        <v>5.5 - Reparo e Manutenção de Máquinas e Equipamentos</v>
      </c>
      <c r="D798" s="3" t="str">
        <f>'[1]TCE - ANEXO IV - Preencher'!F807</f>
        <v xml:space="preserve">17.104.250/0001-74 </v>
      </c>
      <c r="E798" s="5" t="str">
        <f>'[1]TCE - ANEXO IV - Preencher'!G807</f>
        <v>VIRTUABIL CONSULTORIA EMPRESARIAL E SERVICOS DE PRECISA</v>
      </c>
      <c r="F798" s="5" t="str">
        <f>'[1]TCE - ANEXO IV - Preencher'!H807</f>
        <v>S</v>
      </c>
      <c r="G798" s="5" t="str">
        <f>'[1]TCE - ANEXO IV - Preencher'!I807</f>
        <v>S</v>
      </c>
      <c r="H798" s="5" t="str">
        <f>'[1]TCE - ANEXO IV - Preencher'!J807</f>
        <v>00006529</v>
      </c>
      <c r="I798" s="6">
        <f>IF('[1]TCE - ANEXO IV - Preencher'!K807="","",'[1]TCE - ANEXO IV - Preencher'!K807)</f>
        <v>45601</v>
      </c>
      <c r="J798" s="5" t="str">
        <f>'[1]TCE - ANEXO IV - Preencher'!L807</f>
        <v>TDXXJJ1F</v>
      </c>
      <c r="K798" s="5" t="str">
        <f>IF(F798="B",LEFT('[1]TCE - ANEXO IV - Preencher'!M807,2),IF(F798="S",LEFT('[1]TCE - ANEXO IV - Preencher'!M807,7),IF('[1]TCE - ANEXO IV - Preencher'!H807="","")))</f>
        <v>2611606</v>
      </c>
      <c r="L798" s="7">
        <f>'[1]TCE - ANEXO IV - Preencher'!N807</f>
        <v>320</v>
      </c>
    </row>
    <row r="799" spans="1:12" s="8" customFormat="1" ht="19.5" customHeight="1" x14ac:dyDescent="0.2">
      <c r="A799" s="3">
        <f>IFERROR(VLOOKUP(B799,'[1]DADOS (OCULTAR)'!$Q$3:$S$136,3,0),"")</f>
        <v>9039744002723</v>
      </c>
      <c r="B799" s="4" t="str">
        <f>'[1]TCE - ANEXO IV - Preencher'!C808</f>
        <v>HOSPITAL PELÓPIDAS SILVEIRA - CG Nº 017/2022</v>
      </c>
      <c r="C799" s="4" t="str">
        <f>'[1]TCE - ANEXO IV - Preencher'!E808</f>
        <v>5.5 - Reparo e Manutenção de Máquinas e Equipamentos</v>
      </c>
      <c r="D799" s="3" t="str">
        <f>'[1]TCE - ANEXO IV - Preencher'!F808</f>
        <v xml:space="preserve">03.480.539/0001-83 </v>
      </c>
      <c r="E799" s="5" t="str">
        <f>'[1]TCE - ANEXO IV - Preencher'!G808</f>
        <v xml:space="preserve">SL ENGENHARIA HOSPITALAR LTDA </v>
      </c>
      <c r="F799" s="5" t="str">
        <f>'[1]TCE - ANEXO IV - Preencher'!H808</f>
        <v>S</v>
      </c>
      <c r="G799" s="5" t="str">
        <f>'[1]TCE - ANEXO IV - Preencher'!I808</f>
        <v>S</v>
      </c>
      <c r="H799" s="5" t="str">
        <f>'[1]TCE - ANEXO IV - Preencher'!J808</f>
        <v>000018089</v>
      </c>
      <c r="I799" s="6">
        <f>IF('[1]TCE - ANEXO IV - Preencher'!K808="","",'[1]TCE - ANEXO IV - Preencher'!K808)</f>
        <v>45597</v>
      </c>
      <c r="J799" s="5" t="str">
        <f>'[1]TCE - ANEXO IV - Preencher'!L808</f>
        <v>NVDI40021</v>
      </c>
      <c r="K799" s="5" t="str">
        <f>IF(F799="B",LEFT('[1]TCE - ANEXO IV - Preencher'!M808,2),IF(F799="S",LEFT('[1]TCE - ANEXO IV - Preencher'!M808,7),IF('[1]TCE - ANEXO IV - Preencher'!H808="","")))</f>
        <v>2607901</v>
      </c>
      <c r="L799" s="7">
        <f>'[1]TCE - ANEXO IV - Preencher'!N808</f>
        <v>30873.26</v>
      </c>
    </row>
    <row r="800" spans="1:12" s="8" customFormat="1" ht="19.5" customHeight="1" x14ac:dyDescent="0.2">
      <c r="A800" s="3">
        <f>IFERROR(VLOOKUP(B800,'[1]DADOS (OCULTAR)'!$Q$3:$S$136,3,0),"")</f>
        <v>9039744002723</v>
      </c>
      <c r="B800" s="4" t="str">
        <f>'[1]TCE - ANEXO IV - Preencher'!C809</f>
        <v>HOSPITAL PELÓPIDAS SILVEIRA - CG Nº 017/2022</v>
      </c>
      <c r="C800" s="4" t="str">
        <f>'[1]TCE - ANEXO IV - Preencher'!E809</f>
        <v>5.5 - Reparo e Manutenção de Máquinas e Equipamentos</v>
      </c>
      <c r="D800" s="3" t="str">
        <f>'[1]TCE - ANEXO IV - Preencher'!F809</f>
        <v xml:space="preserve">24.306.209/0001-46 </v>
      </c>
      <c r="E800" s="5" t="str">
        <f>'[1]TCE - ANEXO IV - Preencher'!G809</f>
        <v>GESTAMB - SOLUCOES AMBIENTAIS LTDA ME</v>
      </c>
      <c r="F800" s="5" t="str">
        <f>'[1]TCE - ANEXO IV - Preencher'!H809</f>
        <v>S</v>
      </c>
      <c r="G800" s="5" t="str">
        <f>'[1]TCE - ANEXO IV - Preencher'!I809</f>
        <v>S</v>
      </c>
      <c r="H800" s="5" t="str">
        <f>'[1]TCE - ANEXO IV - Preencher'!J809</f>
        <v>000000293</v>
      </c>
      <c r="I800" s="6">
        <f>IF('[1]TCE - ANEXO IV - Preencher'!K809="","",'[1]TCE - ANEXO IV - Preencher'!K809)</f>
        <v>45603</v>
      </c>
      <c r="J800" s="5" t="str">
        <f>'[1]TCE - ANEXO IV - Preencher'!L809</f>
        <v>CLFB54943</v>
      </c>
      <c r="K800" s="5" t="str">
        <f>IF(F800="B",LEFT('[1]TCE - ANEXO IV - Preencher'!M809,2),IF(F800="S",LEFT('[1]TCE - ANEXO IV - Preencher'!M809,7),IF('[1]TCE - ANEXO IV - Preencher'!H809="","")))</f>
        <v>2611606</v>
      </c>
      <c r="L800" s="7">
        <f>'[1]TCE - ANEXO IV - Preencher'!N809</f>
        <v>7761.66</v>
      </c>
    </row>
    <row r="801" spans="1:12" s="8" customFormat="1" ht="19.5" customHeight="1" x14ac:dyDescent="0.2">
      <c r="A801" s="3">
        <f>IFERROR(VLOOKUP(B801,'[1]DADOS (OCULTAR)'!$Q$3:$S$136,3,0),"")</f>
        <v>9039744002723</v>
      </c>
      <c r="B801" s="4" t="str">
        <f>'[1]TCE - ANEXO IV - Preencher'!C810</f>
        <v>HOSPITAL PELÓPIDAS SILVEIRA - CG Nº 017/2022</v>
      </c>
      <c r="C801" s="4" t="str">
        <f>'[1]TCE - ANEXO IV - Preencher'!E810</f>
        <v>5.5 - Reparo e Manutenção de Máquinas e Equipamentos</v>
      </c>
      <c r="D801" s="3" t="str">
        <f>'[1]TCE - ANEXO IV - Preencher'!F810</f>
        <v xml:space="preserve">09.362.881/0001-65 </v>
      </c>
      <c r="E801" s="5" t="str">
        <f>'[1]TCE - ANEXO IV - Preencher'!G810</f>
        <v>KALT COMERCIO E SERVIÇOS DE REFRIGERAÇÃO LTDA EPP</v>
      </c>
      <c r="F801" s="5" t="str">
        <f>'[1]TCE - ANEXO IV - Preencher'!H810</f>
        <v>S</v>
      </c>
      <c r="G801" s="5" t="str">
        <f>'[1]TCE - ANEXO IV - Preencher'!I810</f>
        <v>S</v>
      </c>
      <c r="H801" s="5" t="str">
        <f>'[1]TCE - ANEXO IV - Preencher'!J810</f>
        <v>00002528</v>
      </c>
      <c r="I801" s="6">
        <f>IF('[1]TCE - ANEXO IV - Preencher'!K810="","",'[1]TCE - ANEXO IV - Preencher'!K810)</f>
        <v>45597</v>
      </c>
      <c r="J801" s="5" t="str">
        <f>'[1]TCE - ANEXO IV - Preencher'!L810</f>
        <v>7I866REQ</v>
      </c>
      <c r="K801" s="5" t="str">
        <f>IF(F801="B",LEFT('[1]TCE - ANEXO IV - Preencher'!M810,2),IF(F801="S",LEFT('[1]TCE - ANEXO IV - Preencher'!M810,7),IF('[1]TCE - ANEXO IV - Preencher'!H810="","")))</f>
        <v>2611606</v>
      </c>
      <c r="L801" s="7">
        <f>'[1]TCE - ANEXO IV - Preencher'!N810</f>
        <v>4970</v>
      </c>
    </row>
    <row r="802" spans="1:12" s="8" customFormat="1" ht="19.5" customHeight="1" x14ac:dyDescent="0.2">
      <c r="A802" s="3">
        <f>IFERROR(VLOOKUP(B802,'[1]DADOS (OCULTAR)'!$Q$3:$S$136,3,0),"")</f>
        <v>9039744002723</v>
      </c>
      <c r="B802" s="4" t="str">
        <f>'[1]TCE - ANEXO IV - Preencher'!C811</f>
        <v>HOSPITAL PELÓPIDAS SILVEIRA - CG Nº 017/2022</v>
      </c>
      <c r="C802" s="4" t="str">
        <f>'[1]TCE - ANEXO IV - Preencher'!E811</f>
        <v>5.5 - Reparo e Manutenção de Máquinas e Equipamentos</v>
      </c>
      <c r="D802" s="3" t="str">
        <f>'[1]TCE - ANEXO IV - Preencher'!F811</f>
        <v xml:space="preserve">23.084.013/0001-91 </v>
      </c>
      <c r="E802" s="5" t="str">
        <f>'[1]TCE - ANEXO IV - Preencher'!G811</f>
        <v>LIFT SERVICOS DE CLIMATIZACAO EIRELI EPP</v>
      </c>
      <c r="F802" s="5" t="str">
        <f>'[1]TCE - ANEXO IV - Preencher'!H811</f>
        <v>S</v>
      </c>
      <c r="G802" s="5" t="str">
        <f>'[1]TCE - ANEXO IV - Preencher'!I811</f>
        <v>S</v>
      </c>
      <c r="H802" s="5" t="str">
        <f>'[1]TCE - ANEXO IV - Preencher'!J811</f>
        <v>5560</v>
      </c>
      <c r="I802" s="6">
        <f>IF('[1]TCE - ANEXO IV - Preencher'!K811="","",'[1]TCE - ANEXO IV - Preencher'!K811)</f>
        <v>45597</v>
      </c>
      <c r="J802" s="5" t="str">
        <f>'[1]TCE - ANEXO IV - Preencher'!L811</f>
        <v>QTQH40716</v>
      </c>
      <c r="K802" s="5" t="str">
        <f>IF(F802="B",LEFT('[1]TCE - ANEXO IV - Preencher'!M811,2),IF(F802="S",LEFT('[1]TCE - ANEXO IV - Preencher'!M811,7),IF('[1]TCE - ANEXO IV - Preencher'!H811="","")))</f>
        <v>PAULIST</v>
      </c>
      <c r="L802" s="7">
        <f>'[1]TCE - ANEXO IV - Preencher'!N811</f>
        <v>61391.47</v>
      </c>
    </row>
    <row r="803" spans="1:12" s="8" customFormat="1" ht="19.5" customHeight="1" x14ac:dyDescent="0.2">
      <c r="A803" s="3">
        <f>IFERROR(VLOOKUP(B803,'[1]DADOS (OCULTAR)'!$Q$3:$S$136,3,0),"")</f>
        <v>9039744002723</v>
      </c>
      <c r="B803" s="4" t="str">
        <f>'[1]TCE - ANEXO IV - Preencher'!C812</f>
        <v>HOSPITAL PELÓPIDAS SILVEIRA - CG Nº 017/2022</v>
      </c>
      <c r="C803" s="4" t="str">
        <f>'[1]TCE - ANEXO IV - Preencher'!E812</f>
        <v>5.5 - Reparo e Manutenção de Máquinas e Equipamentos</v>
      </c>
      <c r="D803" s="3" t="str">
        <f>'[1]TCE - ANEXO IV - Preencher'!F812</f>
        <v>92.753.268/0016-07</v>
      </c>
      <c r="E803" s="5" t="str">
        <f>'[1]TCE - ANEXO IV - Preencher'!G812</f>
        <v xml:space="preserve">STEMAC SA GRUPO GERADORES </v>
      </c>
      <c r="F803" s="5" t="str">
        <f>'[1]TCE - ANEXO IV - Preencher'!H812</f>
        <v>S</v>
      </c>
      <c r="G803" s="5" t="str">
        <f>'[1]TCE - ANEXO IV - Preencher'!I812</f>
        <v>S</v>
      </c>
      <c r="H803" s="5" t="str">
        <f>'[1]TCE - ANEXO IV - Preencher'!J812</f>
        <v>27603</v>
      </c>
      <c r="I803" s="6">
        <f>IF('[1]TCE - ANEXO IV - Preencher'!K812="","",'[1]TCE - ANEXO IV - Preencher'!K812)</f>
        <v>45597</v>
      </c>
      <c r="J803" s="5" t="str">
        <f>'[1]TCE - ANEXO IV - Preencher'!L812</f>
        <v>8327011124091815660927532682024117318505</v>
      </c>
      <c r="K803" s="5" t="str">
        <f>IF(F803="B",LEFT('[1]TCE - ANEXO IV - Preencher'!M812,2),IF(F803="S",LEFT('[1]TCE - ANEXO IV - Preencher'!M812,7),IF('[1]TCE - ANEXO IV - Preencher'!H812="","")))</f>
        <v>Santa C</v>
      </c>
      <c r="L803" s="7">
        <f>'[1]TCE - ANEXO IV - Preencher'!N812</f>
        <v>4388.57</v>
      </c>
    </row>
    <row r="804" spans="1:12" s="8" customFormat="1" ht="19.5" customHeight="1" x14ac:dyDescent="0.2">
      <c r="A804" s="3">
        <f>IFERROR(VLOOKUP(B804,'[1]DADOS (OCULTAR)'!$Q$3:$S$136,3,0),"")</f>
        <v>9039744002723</v>
      </c>
      <c r="B804" s="4" t="str">
        <f>'[1]TCE - ANEXO IV - Preencher'!C813</f>
        <v>HOSPITAL PELÓPIDAS SILVEIRA - CG Nº 017/2022</v>
      </c>
      <c r="C804" s="4" t="str">
        <f>'[1]TCE - ANEXO IV - Preencher'!E813</f>
        <v>5.5 - Reparo e Manutenção de Máquinas e Equipamentos</v>
      </c>
      <c r="D804" s="3" t="str">
        <f>'[1]TCE - ANEXO IV - Preencher'!F813</f>
        <v xml:space="preserve">11.356.463/0001-07 </v>
      </c>
      <c r="E804" s="5" t="str">
        <f>'[1]TCE - ANEXO IV - Preencher'!G813</f>
        <v>LIMPEX - SERVICO DE LIMPEZA DE RESERVATORIO LTDA</v>
      </c>
      <c r="F804" s="5" t="str">
        <f>'[1]TCE - ANEXO IV - Preencher'!H813</f>
        <v>S</v>
      </c>
      <c r="G804" s="5" t="str">
        <f>'[1]TCE - ANEXO IV - Preencher'!I813</f>
        <v>S</v>
      </c>
      <c r="H804" s="5" t="str">
        <f>'[1]TCE - ANEXO IV - Preencher'!J813</f>
        <v>00001825</v>
      </c>
      <c r="I804" s="6">
        <f>IF('[1]TCE - ANEXO IV - Preencher'!K813="","",'[1]TCE - ANEXO IV - Preencher'!K813)</f>
        <v>45590</v>
      </c>
      <c r="J804" s="5" t="str">
        <f>'[1]TCE - ANEXO IV - Preencher'!L813</f>
        <v>GAMWSQHI</v>
      </c>
      <c r="K804" s="5" t="str">
        <f>IF(F804="B",LEFT('[1]TCE - ANEXO IV - Preencher'!M813,2),IF(F804="S",LEFT('[1]TCE - ANEXO IV - Preencher'!M813,7),IF('[1]TCE - ANEXO IV - Preencher'!H813="","")))</f>
        <v>2611606</v>
      </c>
      <c r="L804" s="7">
        <f>'[1]TCE - ANEXO IV - Preencher'!N813</f>
        <v>4445</v>
      </c>
    </row>
    <row r="805" spans="1:12" s="8" customFormat="1" ht="19.5" customHeight="1" x14ac:dyDescent="0.2">
      <c r="A805" s="3">
        <f>IFERROR(VLOOKUP(B805,'[1]DADOS (OCULTAR)'!$Q$3:$S$136,3,0),"")</f>
        <v>9039744002723</v>
      </c>
      <c r="B805" s="4" t="str">
        <f>'[1]TCE - ANEXO IV - Preencher'!C814</f>
        <v>HOSPITAL PELÓPIDAS SILVEIRA - CG Nº 017/2022</v>
      </c>
      <c r="C805" s="4" t="str">
        <f>'[1]TCE - ANEXO IV - Preencher'!E814</f>
        <v>5.5 - Reparo e Manutenção de Máquinas e Equipamentos</v>
      </c>
      <c r="D805" s="3" t="str">
        <f>'[1]TCE - ANEXO IV - Preencher'!F814</f>
        <v>29.049.538/0001-72</v>
      </c>
      <c r="E805" s="5" t="str">
        <f>'[1]TCE - ANEXO IV - Preencher'!G814</f>
        <v>WT SISTEMAS E MANUTENCOES LTDA</v>
      </c>
      <c r="F805" s="5" t="str">
        <f>'[1]TCE - ANEXO IV - Preencher'!H814</f>
        <v>S</v>
      </c>
      <c r="G805" s="5" t="str">
        <f>'[1]TCE - ANEXO IV - Preencher'!I814</f>
        <v>S</v>
      </c>
      <c r="H805" s="5" t="str">
        <f>'[1]TCE - ANEXO IV - Preencher'!J814</f>
        <v>000001644</v>
      </c>
      <c r="I805" s="6">
        <f>IF('[1]TCE - ANEXO IV - Preencher'!K814="","",'[1]TCE - ANEXO IV - Preencher'!K814)</f>
        <v>45569</v>
      </c>
      <c r="J805" s="5" t="str">
        <f>'[1]TCE - ANEXO IV - Preencher'!L814</f>
        <v>VKIB59151</v>
      </c>
      <c r="K805" s="5" t="str">
        <f>IF(F805="B",LEFT('[1]TCE - ANEXO IV - Preencher'!M814,2),IF(F805="S",LEFT('[1]TCE - ANEXO IV - Preencher'!M814,7),IF('[1]TCE - ANEXO IV - Preencher'!H814="","")))</f>
        <v>2607901</v>
      </c>
      <c r="L805" s="7">
        <f>'[1]TCE - ANEXO IV - Preencher'!N814</f>
        <v>1384.97</v>
      </c>
    </row>
    <row r="806" spans="1:12" s="8" customFormat="1" ht="19.5" customHeight="1" x14ac:dyDescent="0.2">
      <c r="A806" s="3">
        <f>IFERROR(VLOOKUP(B806,'[1]DADOS (OCULTAR)'!$Q$3:$S$136,3,0),"")</f>
        <v>9039744002723</v>
      </c>
      <c r="B806" s="4" t="str">
        <f>'[1]TCE - ANEXO IV - Preencher'!C815</f>
        <v>HOSPITAL PELÓPIDAS SILVEIRA - CG Nº 017/2022</v>
      </c>
      <c r="C806" s="4" t="str">
        <f>'[1]TCE - ANEXO IV - Preencher'!E815</f>
        <v>5.5 - Reparo e Manutenção de Máquinas e Equipamentos</v>
      </c>
      <c r="D806" s="3" t="str">
        <f>'[1]TCE - ANEXO IV - Preencher'!F815</f>
        <v>29.049.538/0001-72</v>
      </c>
      <c r="E806" s="5" t="str">
        <f>'[1]TCE - ANEXO IV - Preencher'!G815</f>
        <v>WT SISTEMAS E MANUTENCOES LTDA</v>
      </c>
      <c r="F806" s="5" t="str">
        <f>'[1]TCE - ANEXO IV - Preencher'!H815</f>
        <v>S</v>
      </c>
      <c r="G806" s="5" t="str">
        <f>'[1]TCE - ANEXO IV - Preencher'!I815</f>
        <v>S</v>
      </c>
      <c r="H806" s="5" t="str">
        <f>'[1]TCE - ANEXO IV - Preencher'!J815</f>
        <v>000001645</v>
      </c>
      <c r="I806" s="6">
        <f>IF('[1]TCE - ANEXO IV - Preencher'!K815="","",'[1]TCE - ANEXO IV - Preencher'!K815)</f>
        <v>45569</v>
      </c>
      <c r="J806" s="5" t="str">
        <f>'[1]TCE - ANEXO IV - Preencher'!L815</f>
        <v>ISVV66154</v>
      </c>
      <c r="K806" s="5" t="str">
        <f>IF(F806="B",LEFT('[1]TCE - ANEXO IV - Preencher'!M815,2),IF(F806="S",LEFT('[1]TCE - ANEXO IV - Preencher'!M815,7),IF('[1]TCE - ANEXO IV - Preencher'!H815="","")))</f>
        <v>2607901</v>
      </c>
      <c r="L806" s="7">
        <f>'[1]TCE - ANEXO IV - Preencher'!N815</f>
        <v>1926.76</v>
      </c>
    </row>
    <row r="807" spans="1:12" s="8" customFormat="1" ht="19.5" customHeight="1" x14ac:dyDescent="0.2">
      <c r="A807" s="3">
        <f>IFERROR(VLOOKUP(B807,'[1]DADOS (OCULTAR)'!$Q$3:$S$136,3,0),"")</f>
        <v>9039744002723</v>
      </c>
      <c r="B807" s="4" t="str">
        <f>'[1]TCE - ANEXO IV - Preencher'!C816</f>
        <v>HOSPITAL PELÓPIDAS SILVEIRA - CG Nº 017/2022</v>
      </c>
      <c r="C807" s="4" t="str">
        <f>'[1]TCE - ANEXO IV - Preencher'!E816</f>
        <v xml:space="preserve">5.7 - Reparo e Manutenção de Bens Movéis de Outras Naturezas </v>
      </c>
      <c r="D807" s="3" t="str">
        <f>'[1]TCE - ANEXO IV - Preencher'!F816</f>
        <v xml:space="preserve">12.682.965/0001-90 </v>
      </c>
      <c r="E807" s="5" t="str">
        <f>'[1]TCE - ANEXO IV - Preencher'!G816</f>
        <v>CARDOSO SERVICOS DE JARDINAGENS LTDA - ME</v>
      </c>
      <c r="F807" s="5" t="str">
        <f>'[1]TCE - ANEXO IV - Preencher'!H816</f>
        <v>S</v>
      </c>
      <c r="G807" s="5" t="str">
        <f>'[1]TCE - ANEXO IV - Preencher'!I816</f>
        <v>S</v>
      </c>
      <c r="H807" s="5" t="str">
        <f>'[1]TCE - ANEXO IV - Preencher'!J816</f>
        <v>000003412</v>
      </c>
      <c r="I807" s="6">
        <f>IF('[1]TCE - ANEXO IV - Preencher'!K816="","",'[1]TCE - ANEXO IV - Preencher'!K816)</f>
        <v>45608</v>
      </c>
      <c r="J807" s="5" t="str">
        <f>'[1]TCE - ANEXO IV - Preencher'!L816</f>
        <v>EKGZ09765</v>
      </c>
      <c r="K807" s="5" t="str">
        <f>IF(F807="B",LEFT('[1]TCE - ANEXO IV - Preencher'!M816,2),IF(F807="S",LEFT('[1]TCE - ANEXO IV - Preencher'!M816,7),IF('[1]TCE - ANEXO IV - Preencher'!H816="","")))</f>
        <v>2607901</v>
      </c>
      <c r="L807" s="7">
        <f>'[1]TCE - ANEXO IV - Preencher'!N816</f>
        <v>7600</v>
      </c>
    </row>
    <row r="808" spans="1:12" s="8" customFormat="1" ht="19.5" customHeight="1" x14ac:dyDescent="0.2">
      <c r="A808" s="3">
        <f>IFERROR(VLOOKUP(B808,'[1]DADOS (OCULTAR)'!$Q$3:$S$136,3,0),"")</f>
        <v>9039744002723</v>
      </c>
      <c r="B808" s="4" t="str">
        <f>'[1]TCE - ANEXO IV - Preencher'!C817</f>
        <v>HOSPITAL PELÓPIDAS SILVEIRA - CG Nº 017/2022</v>
      </c>
      <c r="C808" s="4" t="str">
        <f>'[1]TCE - ANEXO IV - Preencher'!E817</f>
        <v xml:space="preserve">5.7 - Reparo e Manutenção de Bens Movéis de Outras Naturezas </v>
      </c>
      <c r="D808" s="3" t="str">
        <f>'[1]TCE - ANEXO IV - Preencher'!F817</f>
        <v xml:space="preserve">13.370.698/0001-89 </v>
      </c>
      <c r="E808" s="5" t="str">
        <f>'[1]TCE - ANEXO IV - Preencher'!G817</f>
        <v>MR AMBIENTAL LTDA EPP</v>
      </c>
      <c r="F808" s="5" t="str">
        <f>'[1]TCE - ANEXO IV - Preencher'!H817</f>
        <v>S</v>
      </c>
      <c r="G808" s="5" t="str">
        <f>'[1]TCE - ANEXO IV - Preencher'!I817</f>
        <v>S</v>
      </c>
      <c r="H808" s="5" t="str">
        <f>'[1]TCE - ANEXO IV - Preencher'!J817</f>
        <v>00010841</v>
      </c>
      <c r="I808" s="6">
        <f>IF('[1]TCE - ANEXO IV - Preencher'!K817="","",'[1]TCE - ANEXO IV - Preencher'!K817)</f>
        <v>45586</v>
      </c>
      <c r="J808" s="5" t="str">
        <f>'[1]TCE - ANEXO IV - Preencher'!L817</f>
        <v>AP8GEIMV</v>
      </c>
      <c r="K808" s="5" t="str">
        <f>IF(F808="B",LEFT('[1]TCE - ANEXO IV - Preencher'!M817,2),IF(F808="S",LEFT('[1]TCE - ANEXO IV - Preencher'!M817,7),IF('[1]TCE - ANEXO IV - Preencher'!H817="","")))</f>
        <v>2611606</v>
      </c>
      <c r="L808" s="7">
        <f>'[1]TCE - ANEXO IV - Preencher'!N817</f>
        <v>590</v>
      </c>
    </row>
    <row r="809" spans="1:12" s="8" customFormat="1" ht="19.5" customHeight="1" x14ac:dyDescent="0.2">
      <c r="A809" s="3">
        <f>IFERROR(VLOOKUP(B809,'[1]DADOS (OCULTAR)'!$Q$3:$S$136,3,0),"")</f>
        <v>9039744002723</v>
      </c>
      <c r="B809" s="4" t="str">
        <f>'[1]TCE - ANEXO IV - Preencher'!C818</f>
        <v>HOSPITAL PELÓPIDAS SILVEIRA - CG Nº 017/2022</v>
      </c>
      <c r="C809" s="4" t="str">
        <f>'[1]TCE - ANEXO IV - Preencher'!E818</f>
        <v xml:space="preserve">5.7 - Reparo e Manutenção de Bens Movéis de Outras Naturezas </v>
      </c>
      <c r="D809" s="3" t="str">
        <f>'[1]TCE - ANEXO IV - Preencher'!F818</f>
        <v xml:space="preserve">24.050.462/0001-81 </v>
      </c>
      <c r="E809" s="5" t="str">
        <f>'[1]TCE - ANEXO IV - Preencher'!G818</f>
        <v>SUPREMA L LIMA SOLUCOES E LOCACOES LTDA ME</v>
      </c>
      <c r="F809" s="5" t="str">
        <f>'[1]TCE - ANEXO IV - Preencher'!H818</f>
        <v>S</v>
      </c>
      <c r="G809" s="5" t="str">
        <f>'[1]TCE - ANEXO IV - Preencher'!I818</f>
        <v>S</v>
      </c>
      <c r="H809" s="5" t="str">
        <f>'[1]TCE - ANEXO IV - Preencher'!J818</f>
        <v>00000807</v>
      </c>
      <c r="I809" s="6">
        <f>IF('[1]TCE - ANEXO IV - Preencher'!K818="","",'[1]TCE - ANEXO IV - Preencher'!K818)</f>
        <v>45596</v>
      </c>
      <c r="J809" s="5" t="str">
        <f>'[1]TCE - ANEXO IV - Preencher'!L818</f>
        <v>LH2HV1SK9</v>
      </c>
      <c r="K809" s="5" t="str">
        <f>IF(F809="B",LEFT('[1]TCE - ANEXO IV - Preencher'!M818,2),IF(F809="S",LEFT('[1]TCE - ANEXO IV - Preencher'!M818,7),IF('[1]TCE - ANEXO IV - Preencher'!H818="","")))</f>
        <v>ABREU E</v>
      </c>
      <c r="L809" s="7">
        <f>'[1]TCE - ANEXO IV - Preencher'!N818</f>
        <v>34170</v>
      </c>
    </row>
    <row r="810" spans="1:12" s="8" customFormat="1" ht="19.5" customHeight="1" x14ac:dyDescent="0.2">
      <c r="A810" s="3">
        <f>IFERROR(VLOOKUP(B810,'[1]DADOS (OCULTAR)'!$Q$3:$S$136,3,0),"")</f>
        <v>9039744002723</v>
      </c>
      <c r="B810" s="4" t="str">
        <f>'[1]TCE - ANEXO IV - Preencher'!C819</f>
        <v>HOSPITAL PELÓPIDAS SILVEIRA - CG Nº 017/2022</v>
      </c>
      <c r="C810" s="4" t="str">
        <f>'[1]TCE - ANEXO IV - Preencher'!E819</f>
        <v xml:space="preserve">5.7 - Reparo e Manutenção de Bens Movéis de Outras Naturezas </v>
      </c>
      <c r="D810" s="3" t="str">
        <f>'[1]TCE - ANEXO IV - Preencher'!F819</f>
        <v xml:space="preserve">90.347.840/0008-94 </v>
      </c>
      <c r="E810" s="5" t="str">
        <f>'[1]TCE - ANEXO IV - Preencher'!G819</f>
        <v>TK ELEVADORES BRASIL LTDA</v>
      </c>
      <c r="F810" s="5" t="str">
        <f>'[1]TCE - ANEXO IV - Preencher'!H819</f>
        <v>S</v>
      </c>
      <c r="G810" s="5" t="str">
        <f>'[1]TCE - ANEXO IV - Preencher'!I819</f>
        <v>S</v>
      </c>
      <c r="H810" s="5" t="str">
        <f>'[1]TCE - ANEXO IV - Preencher'!J819</f>
        <v>0000</v>
      </c>
      <c r="I810" s="6">
        <f>IF('[1]TCE - ANEXO IV - Preencher'!K819="","",'[1]TCE - ANEXO IV - Preencher'!K819)</f>
        <v>45566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>2611606</v>
      </c>
      <c r="L810" s="7">
        <f>'[1]TCE - ANEXO IV - Preencher'!N819</f>
        <v>12365.59</v>
      </c>
    </row>
    <row r="811" spans="1:12" s="8" customFormat="1" ht="19.5" customHeight="1" x14ac:dyDescent="0.2">
      <c r="A811" s="3">
        <f>IFERROR(VLOOKUP(B811,'[1]DADOS (OCULTAR)'!$Q$3:$S$136,3,0),"")</f>
        <v>9039744002723</v>
      </c>
      <c r="B811" s="4" t="str">
        <f>'[1]TCE - ANEXO IV - Preencher'!C820</f>
        <v>HOSPITAL PELÓPIDAS SILVEIRA - CG Nº 017/2022</v>
      </c>
      <c r="C811" s="4" t="str">
        <f>'[1]TCE - ANEXO IV - Preencher'!E820</f>
        <v>5.16 - Serviços Médico-Hospitalares, Odotonlogia e Laboratoriais</v>
      </c>
      <c r="D811" s="3" t="str">
        <f>'[1]TCE - ANEXO IV - Preencher'!F820</f>
        <v>24.973.173/0001-54</v>
      </c>
      <c r="E811" s="5" t="str">
        <f>'[1]TCE - ANEXO IV - Preencher'!G820</f>
        <v>ALMEIDA &amp; RODRIGUES SERVICOS DE SAUDE LTDA ME</v>
      </c>
      <c r="F811" s="5" t="str">
        <f>'[1]TCE - ANEXO IV - Preencher'!H820</f>
        <v>S</v>
      </c>
      <c r="G811" s="5" t="str">
        <f>'[1]TCE - ANEXO IV - Preencher'!I820</f>
        <v>S</v>
      </c>
      <c r="H811" s="5" t="str">
        <f>'[1]TCE - ANEXO IV - Preencher'!J820</f>
        <v>000003580</v>
      </c>
      <c r="I811" s="6">
        <f>IF('[1]TCE - ANEXO IV - Preencher'!K820="","",'[1]TCE - ANEXO IV - Preencher'!K820)</f>
        <v>45573</v>
      </c>
      <c r="J811" s="5" t="str">
        <f>'[1]TCE - ANEXO IV - Preencher'!L820</f>
        <v>BSTN28445</v>
      </c>
      <c r="K811" s="5" t="str">
        <f>IF(F811="B",LEFT('[1]TCE - ANEXO IV - Preencher'!M820,2),IF(F811="S",LEFT('[1]TCE - ANEXO IV - Preencher'!M820,7),IF('[1]TCE - ANEXO IV - Preencher'!H820="","")))</f>
        <v>GARANHU</v>
      </c>
      <c r="L811" s="7">
        <f>'[1]TCE - ANEXO IV - Preencher'!N820</f>
        <v>6411.84</v>
      </c>
    </row>
    <row r="812" spans="1:12" s="8" customFormat="1" ht="19.5" customHeight="1" x14ac:dyDescent="0.2">
      <c r="A812" s="3">
        <f>IFERROR(VLOOKUP(B812,'[1]DADOS (OCULTAR)'!$Q$3:$S$136,3,0),"")</f>
        <v>9039744002723</v>
      </c>
      <c r="B812" s="4" t="str">
        <f>'[1]TCE - ANEXO IV - Preencher'!C821</f>
        <v>HOSPITAL PELÓPIDAS SILVEIRA - CG Nº 017/2022</v>
      </c>
      <c r="C812" s="4" t="str">
        <f>'[1]TCE - ANEXO IV - Preencher'!E821</f>
        <v>5.16 - Serviços Médico-Hospitalares, Odotonlogia e Laboratoriais</v>
      </c>
      <c r="D812" s="3" t="str">
        <f>'[1]TCE - ANEXO IV - Preencher'!F821</f>
        <v>43.135.817/0001-80</v>
      </c>
      <c r="E812" s="5" t="str">
        <f>'[1]TCE - ANEXO IV - Preencher'!G821</f>
        <v>CS MEDIC SERVICOS DE SAUDE LTDA</v>
      </c>
      <c r="F812" s="5" t="str">
        <f>'[1]TCE - ANEXO IV - Preencher'!H821</f>
        <v>S</v>
      </c>
      <c r="G812" s="5" t="str">
        <f>'[1]TCE - ANEXO IV - Preencher'!I821</f>
        <v>S</v>
      </c>
      <c r="H812" s="5" t="str">
        <f>'[1]TCE - ANEXO IV - Preencher'!J821</f>
        <v>000000467</v>
      </c>
      <c r="I812" s="6">
        <f>IF('[1]TCE - ANEXO IV - Preencher'!K821="","",'[1]TCE - ANEXO IV - Preencher'!K821)</f>
        <v>45581</v>
      </c>
      <c r="J812" s="5" t="str">
        <f>'[1]TCE - ANEXO IV - Preencher'!L821</f>
        <v>ATQK56625</v>
      </c>
      <c r="K812" s="5" t="str">
        <f>IF(F812="B",LEFT('[1]TCE - ANEXO IV - Preencher'!M821,2),IF(F812="S",LEFT('[1]TCE - ANEXO IV - Preencher'!M821,7),IF('[1]TCE - ANEXO IV - Preencher'!H821="","")))</f>
        <v>2609600</v>
      </c>
      <c r="L812" s="7">
        <f>'[1]TCE - ANEXO IV - Preencher'!N821</f>
        <v>22167.32</v>
      </c>
    </row>
    <row r="813" spans="1:12" s="8" customFormat="1" ht="19.5" customHeight="1" x14ac:dyDescent="0.2">
      <c r="A813" s="3">
        <f>IFERROR(VLOOKUP(B813,'[1]DADOS (OCULTAR)'!$Q$3:$S$136,3,0),"")</f>
        <v>9039744002723</v>
      </c>
      <c r="B813" s="4" t="str">
        <f>'[1]TCE - ANEXO IV - Preencher'!C822</f>
        <v>HOSPITAL PELÓPIDAS SILVEIRA - CG Nº 017/2022</v>
      </c>
      <c r="C813" s="4" t="str">
        <f>'[1]TCE - ANEXO IV - Preencher'!E822</f>
        <v>5.16 - Serviços Médico-Hospitalares, Odotonlogia e Laboratoriais</v>
      </c>
      <c r="D813" s="3" t="str">
        <f>'[1]TCE - ANEXO IV - Preencher'!F822</f>
        <v xml:space="preserve">27.883.824/0001-03 </v>
      </c>
      <c r="E813" s="5" t="str">
        <f>'[1]TCE - ANEXO IV - Preencher'!G822</f>
        <v>ENDOCOR GESTAO HOSPITALAR LTDA</v>
      </c>
      <c r="F813" s="5" t="str">
        <f>'[1]TCE - ANEXO IV - Preencher'!H822</f>
        <v>S</v>
      </c>
      <c r="G813" s="5" t="str">
        <f>'[1]TCE - ANEXO IV - Preencher'!I822</f>
        <v>S</v>
      </c>
      <c r="H813" s="5" t="str">
        <f>'[1]TCE - ANEXO IV - Preencher'!J822</f>
        <v>000000509</v>
      </c>
      <c r="I813" s="6">
        <f>IF('[1]TCE - ANEXO IV - Preencher'!K822="","",'[1]TCE - ANEXO IV - Preencher'!K822)</f>
        <v>45574</v>
      </c>
      <c r="J813" s="5" t="str">
        <f>'[1]TCE - ANEXO IV - Preencher'!L822</f>
        <v>WOZW80691</v>
      </c>
      <c r="K813" s="5" t="str">
        <f>IF(F813="B",LEFT('[1]TCE - ANEXO IV - Preencher'!M822,2),IF(F813="S",LEFT('[1]TCE - ANEXO IV - Preencher'!M822,7),IF('[1]TCE - ANEXO IV - Preencher'!H822="","")))</f>
        <v>2609600</v>
      </c>
      <c r="L813" s="7">
        <f>'[1]TCE - ANEXO IV - Preencher'!N822</f>
        <v>425</v>
      </c>
    </row>
    <row r="814" spans="1:12" s="8" customFormat="1" ht="19.5" customHeight="1" x14ac:dyDescent="0.2">
      <c r="A814" s="3">
        <f>IFERROR(VLOOKUP(B814,'[1]DADOS (OCULTAR)'!$Q$3:$S$136,3,0),"")</f>
        <v>9039744002723</v>
      </c>
      <c r="B814" s="4" t="str">
        <f>'[1]TCE - ANEXO IV - Preencher'!C823</f>
        <v>HOSPITAL PELÓPIDAS SILVEIRA - CG Nº 017/2022</v>
      </c>
      <c r="C814" s="4" t="str">
        <f>'[1]TCE - ANEXO IV - Preencher'!E823</f>
        <v>5.17 - Manutenção de Software, Certificação Digital e Microfilmagem</v>
      </c>
      <c r="D814" s="3" t="str">
        <f>'[1]TCE - ANEXO IV - Preencher'!F823</f>
        <v xml:space="preserve">07.358.108/0001-08 </v>
      </c>
      <c r="E814" s="5" t="str">
        <f>'[1]TCE - ANEXO IV - Preencher'!G823</f>
        <v>EVEO S.A.</v>
      </c>
      <c r="F814" s="5" t="str">
        <f>'[1]TCE - ANEXO IV - Preencher'!H823</f>
        <v>S</v>
      </c>
      <c r="G814" s="5" t="str">
        <f>'[1]TCE - ANEXO IV - Preencher'!I823</f>
        <v>S</v>
      </c>
      <c r="H814" s="5" t="str">
        <f>'[1]TCE - ANEXO IV - Preencher'!J823</f>
        <v>00054647</v>
      </c>
      <c r="I814" s="6">
        <f>IF('[1]TCE - ANEXO IV - Preencher'!K823="","",'[1]TCE - ANEXO IV - Preencher'!K823)</f>
        <v>45565</v>
      </c>
      <c r="J814" s="5" t="str">
        <f>'[1]TCE - ANEXO IV - Preencher'!L823</f>
        <v>MJEEFDM3</v>
      </c>
      <c r="K814" s="5" t="str">
        <f>IF(F814="B",LEFT('[1]TCE - ANEXO IV - Preencher'!M823,2),IF(F814="S",LEFT('[1]TCE - ANEXO IV - Preencher'!M823,7),IF('[1]TCE - ANEXO IV - Preencher'!H823="","")))</f>
        <v>35 -  S</v>
      </c>
      <c r="L814" s="7">
        <f>'[1]TCE - ANEXO IV - Preencher'!N823</f>
        <v>200.65</v>
      </c>
    </row>
    <row r="815" spans="1:12" s="8" customFormat="1" ht="19.5" customHeight="1" x14ac:dyDescent="0.2">
      <c r="A815" s="3">
        <f>IFERROR(VLOOKUP(B815,'[1]DADOS (OCULTAR)'!$Q$3:$S$136,3,0),"")</f>
        <v>9039744002723</v>
      </c>
      <c r="B815" s="4" t="str">
        <f>'[1]TCE - ANEXO IV - Preencher'!C824</f>
        <v>HOSPITAL PELÓPIDAS SILVEIRA - CG Nº 017/2022</v>
      </c>
      <c r="C815" s="4" t="str">
        <f>'[1]TCE - ANEXO IV - Preencher'!E824</f>
        <v>5.17 - Manutenção de Software, Certificação Digital e Microfilmagem</v>
      </c>
      <c r="D815" s="3" t="str">
        <f>'[1]TCE - ANEXO IV - Preencher'!F824</f>
        <v xml:space="preserve">07.358.108/0001-08 </v>
      </c>
      <c r="E815" s="5" t="str">
        <f>'[1]TCE - ANEXO IV - Preencher'!G824</f>
        <v>EVEO S.A.</v>
      </c>
      <c r="F815" s="5" t="str">
        <f>'[1]TCE - ANEXO IV - Preencher'!H824</f>
        <v>S</v>
      </c>
      <c r="G815" s="5" t="str">
        <f>'[1]TCE - ANEXO IV - Preencher'!I824</f>
        <v>S</v>
      </c>
      <c r="H815" s="5" t="str">
        <f>'[1]TCE - ANEXO IV - Preencher'!J824</f>
        <v>00055081</v>
      </c>
      <c r="I815" s="6">
        <f>IF('[1]TCE - ANEXO IV - Preencher'!K824="","",'[1]TCE - ANEXO IV - Preencher'!K824)</f>
        <v>45576</v>
      </c>
      <c r="J815" s="5" t="str">
        <f>'[1]TCE - ANEXO IV - Preencher'!L824</f>
        <v>EHXSEU2S</v>
      </c>
      <c r="K815" s="5" t="str">
        <f>IF(F815="B",LEFT('[1]TCE - ANEXO IV - Preencher'!M824,2),IF(F815="S",LEFT('[1]TCE - ANEXO IV - Preencher'!M824,7),IF('[1]TCE - ANEXO IV - Preencher'!H824="","")))</f>
        <v>35 -  S</v>
      </c>
      <c r="L815" s="7">
        <f>'[1]TCE - ANEXO IV - Preencher'!N824</f>
        <v>200.65</v>
      </c>
    </row>
    <row r="816" spans="1:12" s="8" customFormat="1" ht="19.5" customHeight="1" x14ac:dyDescent="0.2">
      <c r="A816" s="3">
        <f>IFERROR(VLOOKUP(B816,'[1]DADOS (OCULTAR)'!$Q$3:$S$136,3,0),"")</f>
        <v>9039744002723</v>
      </c>
      <c r="B816" s="4" t="str">
        <f>'[1]TCE - ANEXO IV - Preencher'!C825</f>
        <v>HOSPITAL PELÓPIDAS SILVEIRA - CG Nº 017/2022</v>
      </c>
      <c r="C816" s="4" t="str">
        <f>'[1]TCE - ANEXO IV - Preencher'!E825</f>
        <v>5.99 - Outros Serviços de Terceiros Pessoa Jurídica</v>
      </c>
      <c r="D816" s="3" t="str">
        <f>'[1]TCE - ANEXO IV - Preencher'!F825</f>
        <v xml:space="preserve">03.284.947/0001-60 </v>
      </c>
      <c r="E816" s="5" t="str">
        <f>'[1]TCE - ANEXO IV - Preencher'!G825</f>
        <v>GERMANDO GUERRA ME</v>
      </c>
      <c r="F816" s="5" t="str">
        <f>'[1]TCE - ANEXO IV - Preencher'!H825</f>
        <v>S</v>
      </c>
      <c r="G816" s="5" t="str">
        <f>'[1]TCE - ANEXO IV - Preencher'!I825</f>
        <v>S</v>
      </c>
      <c r="H816" s="5" t="str">
        <f>'[1]TCE - ANEXO IV - Preencher'!J825</f>
        <v>26391</v>
      </c>
      <c r="I816" s="6">
        <f>IF('[1]TCE - ANEXO IV - Preencher'!K825="","",'[1]TCE - ANEXO IV - Preencher'!K825)</f>
        <v>45566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2611606</v>
      </c>
      <c r="L816" s="7">
        <f>'[1]TCE - ANEXO IV - Preencher'!N825</f>
        <v>294.45999999999998</v>
      </c>
    </row>
    <row r="817" spans="1:12" s="8" customFormat="1" ht="19.5" customHeight="1" x14ac:dyDescent="0.2">
      <c r="A817" s="3">
        <f>IFERROR(VLOOKUP(B817,'[1]DADOS (OCULTAR)'!$Q$3:$S$136,3,0),"")</f>
        <v>9039744002723</v>
      </c>
      <c r="B817" s="4" t="str">
        <f>'[1]TCE - ANEXO IV - Preencher'!C826</f>
        <v>HOSPITAL PELÓPIDAS SILVEIRA - CG Nº 017/2022</v>
      </c>
      <c r="C817" s="4" t="str">
        <f>'[1]TCE - ANEXO IV - Preencher'!E826</f>
        <v>5.16 - Serviços Médico-Hospitalares, Odotonlogia e Laboratoriais</v>
      </c>
      <c r="D817" s="3" t="str">
        <f>'[1]TCE - ANEXO IV - Preencher'!F826</f>
        <v>49159260/0001-01</v>
      </c>
      <c r="E817" s="5" t="str">
        <f>'[1]TCE - ANEXO IV - Preencher'!G826</f>
        <v>MEDVIDA ATIVIDADES MEDICAS LTDA</v>
      </c>
      <c r="F817" s="5" t="str">
        <f>'[1]TCE - ANEXO IV - Preencher'!H826</f>
        <v>S</v>
      </c>
      <c r="G817" s="5" t="str">
        <f>'[1]TCE - ANEXO IV - Preencher'!I826</f>
        <v>S</v>
      </c>
      <c r="H817" s="5" t="str">
        <f>'[1]TCE - ANEXO IV - Preencher'!J826</f>
        <v>000001751</v>
      </c>
      <c r="I817" s="6">
        <f>IF('[1]TCE - ANEXO IV - Preencher'!K826="","",'[1]TCE - ANEXO IV - Preencher'!K826)</f>
        <v>45621</v>
      </c>
      <c r="J817" s="5" t="str">
        <f>'[1]TCE - ANEXO IV - Preencher'!L826</f>
        <v>FLAS33306</v>
      </c>
      <c r="K817" s="5" t="str">
        <f>IF(F817="B",LEFT('[1]TCE - ANEXO IV - Preencher'!M826,2),IF(F817="S",LEFT('[1]TCE - ANEXO IV - Preencher'!M826,7),IF('[1]TCE - ANEXO IV - Preencher'!H826="","")))</f>
        <v>2609600</v>
      </c>
      <c r="L817" s="7">
        <f>'[1]TCE - ANEXO IV - Preencher'!N826</f>
        <v>2003.12</v>
      </c>
    </row>
    <row r="818" spans="1:12" s="8" customFormat="1" ht="19.5" customHeight="1" x14ac:dyDescent="0.2">
      <c r="A818" s="3">
        <f>IFERROR(VLOOKUP(B818,'[1]DADOS (OCULTAR)'!$Q$3:$S$136,3,0),"")</f>
        <v>9039744002723</v>
      </c>
      <c r="B818" s="4" t="str">
        <f>'[1]TCE - ANEXO IV - Preencher'!C827</f>
        <v>HOSPITAL PELÓPIDAS SILVEIRA - CG Nº 017/2022</v>
      </c>
      <c r="C818" s="4" t="str">
        <f>'[1]TCE - ANEXO IV - Preencher'!E827</f>
        <v>5.16 - Serviços Médico-Hospitalares, Odotonlogia e Laboratoriais</v>
      </c>
      <c r="D818" s="3" t="str">
        <f>'[1]TCE - ANEXO IV - Preencher'!F827</f>
        <v xml:space="preserve">49.158.362/0001-02 </v>
      </c>
      <c r="E818" s="5" t="str">
        <f>'[1]TCE - ANEXO IV - Preencher'!G827</f>
        <v>ONIXMED ATIVIDADES MEDICAS LTDA</v>
      </c>
      <c r="F818" s="5" t="str">
        <f>'[1]TCE - ANEXO IV - Preencher'!H827</f>
        <v>S</v>
      </c>
      <c r="G818" s="5" t="str">
        <f>'[1]TCE - ANEXO IV - Preencher'!I827</f>
        <v>S</v>
      </c>
      <c r="H818" s="5" t="str">
        <f>'[1]TCE - ANEXO IV - Preencher'!J827</f>
        <v>000001484</v>
      </c>
      <c r="I818" s="6">
        <f>IF('[1]TCE - ANEXO IV - Preencher'!K827="","",'[1]TCE - ANEXO IV - Preencher'!K827)</f>
        <v>45572</v>
      </c>
      <c r="J818" s="5" t="str">
        <f>'[1]TCE - ANEXO IV - Preencher'!L827</f>
        <v>NUPX73107</v>
      </c>
      <c r="K818" s="5" t="str">
        <f>IF(F818="B",LEFT('[1]TCE - ANEXO IV - Preencher'!M827,2),IF(F818="S",LEFT('[1]TCE - ANEXO IV - Preencher'!M827,7),IF('[1]TCE - ANEXO IV - Preencher'!H827="","")))</f>
        <v>2609600</v>
      </c>
      <c r="L818" s="7">
        <f>'[1]TCE - ANEXO IV - Preencher'!N827</f>
        <v>2003.11</v>
      </c>
    </row>
    <row r="819" spans="1:12" s="8" customFormat="1" ht="19.5" customHeight="1" x14ac:dyDescent="0.2">
      <c r="A819" s="3">
        <f>IFERROR(VLOOKUP(B819,'[1]DADOS (OCULTAR)'!$Q$3:$S$136,3,0),"")</f>
        <v>9039744002723</v>
      </c>
      <c r="B819" s="4" t="str">
        <f>'[1]TCE - ANEXO IV - Preencher'!C828</f>
        <v>HOSPITAL PELÓPIDAS SILVEIRA - CG Nº 017/2022</v>
      </c>
      <c r="C819" s="4" t="str">
        <f>'[1]TCE - ANEXO IV - Preencher'!E828</f>
        <v>5.16 - Serviços Médico-Hospitalares, Odotonlogia e Laboratoriais</v>
      </c>
      <c r="D819" s="3" t="str">
        <f>'[1]TCE - ANEXO IV - Preencher'!F828</f>
        <v xml:space="preserve">43.843.356/0001-08 </v>
      </c>
      <c r="E819" s="5" t="str">
        <f>'[1]TCE - ANEXO IV - Preencher'!G828</f>
        <v>SAUDEMED ATIVIDADES MÉDICAS LTDA</v>
      </c>
      <c r="F819" s="5" t="str">
        <f>'[1]TCE - ANEXO IV - Preencher'!H828</f>
        <v>S</v>
      </c>
      <c r="G819" s="5" t="str">
        <f>'[1]TCE - ANEXO IV - Preencher'!I828</f>
        <v>S</v>
      </c>
      <c r="H819" s="5" t="str">
        <f>'[1]TCE - ANEXO IV - Preencher'!J828</f>
        <v>000003511</v>
      </c>
      <c r="I819" s="6">
        <f>IF('[1]TCE - ANEXO IV - Preencher'!K828="","",'[1]TCE - ANEXO IV - Preencher'!K828)</f>
        <v>45589</v>
      </c>
      <c r="J819" s="5" t="str">
        <f>'[1]TCE - ANEXO IV - Preencher'!L828</f>
        <v>RGD25167</v>
      </c>
      <c r="K819" s="5" t="str">
        <f>IF(F819="B",LEFT('[1]TCE - ANEXO IV - Preencher'!M828,2),IF(F819="S",LEFT('[1]TCE - ANEXO IV - Preencher'!M828,7),IF('[1]TCE - ANEXO IV - Preencher'!H828="","")))</f>
        <v>2609600</v>
      </c>
      <c r="L819" s="7">
        <f>'[1]TCE - ANEXO IV - Preencher'!N828</f>
        <v>22306.2</v>
      </c>
    </row>
    <row r="820" spans="1:12" s="8" customFormat="1" ht="19.5" customHeight="1" x14ac:dyDescent="0.2">
      <c r="A820" s="3">
        <f>IFERROR(VLOOKUP(B820,'[1]DADOS (OCULTAR)'!$Q$3:$S$136,3,0),"")</f>
        <v>9039744002723</v>
      </c>
      <c r="B820" s="4" t="str">
        <f>'[1]TCE - ANEXO IV - Preencher'!C829</f>
        <v>HOSPITAL PELÓPIDAS SILVEIRA - CG Nº 017/2022</v>
      </c>
      <c r="C820" s="4" t="str">
        <f>'[1]TCE - ANEXO IV - Preencher'!E829</f>
        <v>5.16 - Serviços Médico-Hospitalares, Odotonlogia e Laboratoriais</v>
      </c>
      <c r="D820" s="3" t="str">
        <f>'[1]TCE - ANEXO IV - Preencher'!F829</f>
        <v>49.158.209/000177</v>
      </c>
      <c r="E820" s="5" t="str">
        <f>'[1]TCE - ANEXO IV - Preencher'!G829</f>
        <v>PAMED ATIVIDADES MÉDICAS LTDA</v>
      </c>
      <c r="F820" s="5" t="str">
        <f>'[1]TCE - ANEXO IV - Preencher'!H829</f>
        <v>S</v>
      </c>
      <c r="G820" s="5" t="str">
        <f>'[1]TCE - ANEXO IV - Preencher'!I829</f>
        <v>S</v>
      </c>
      <c r="H820" s="5" t="str">
        <f>'[1]TCE - ANEXO IV - Preencher'!J829</f>
        <v>00000372</v>
      </c>
      <c r="I820" s="6">
        <f>IF('[1]TCE - ANEXO IV - Preencher'!K829="","",'[1]TCE - ANEXO IV - Preencher'!K829)</f>
        <v>45554</v>
      </c>
      <c r="J820" s="5" t="str">
        <f>'[1]TCE - ANEXO IV - Preencher'!L829</f>
        <v>H5PNBL7S</v>
      </c>
      <c r="K820" s="5" t="str">
        <f>IF(F820="B",LEFT('[1]TCE - ANEXO IV - Preencher'!M829,2),IF(F820="S",LEFT('[1]TCE - ANEXO IV - Preencher'!M829,7),IF('[1]TCE - ANEXO IV - Preencher'!H829="","")))</f>
        <v>2611606</v>
      </c>
      <c r="L820" s="7">
        <f>'[1]TCE - ANEXO IV - Preencher'!N829</f>
        <v>60691.98</v>
      </c>
    </row>
    <row r="821" spans="1:12" s="8" customFormat="1" ht="19.5" customHeight="1" x14ac:dyDescent="0.2">
      <c r="A821" s="3">
        <f>IFERROR(VLOOKUP(B821,'[1]DADOS (OCULTAR)'!$Q$3:$S$136,3,0),"")</f>
        <v>9039744002723</v>
      </c>
      <c r="B821" s="4" t="str">
        <f>'[1]TCE - ANEXO IV - Preencher'!C830</f>
        <v>HOSPITAL PELÓPIDAS SILVEIRA - CG Nº 017/2022</v>
      </c>
      <c r="C821" s="4" t="str">
        <f>'[1]TCE - ANEXO IV - Preencher'!E830</f>
        <v>5.16 - Serviços Médico-Hospitalares, Odotonlogia e Laboratoriais</v>
      </c>
      <c r="D821" s="3" t="str">
        <f>'[1]TCE - ANEXO IV - Preencher'!F830</f>
        <v>49.158.209/000177</v>
      </c>
      <c r="E821" s="5" t="str">
        <f>'[1]TCE - ANEXO IV - Preencher'!G830</f>
        <v>PAMED ATIVIDADES MÉDICAS LTDA</v>
      </c>
      <c r="F821" s="5" t="str">
        <f>'[1]TCE - ANEXO IV - Preencher'!H830</f>
        <v>S</v>
      </c>
      <c r="G821" s="5" t="str">
        <f>'[1]TCE - ANEXO IV - Preencher'!I830</f>
        <v>S</v>
      </c>
      <c r="H821" s="5" t="str">
        <f>'[1]TCE - ANEXO IV - Preencher'!J830</f>
        <v>00000452</v>
      </c>
      <c r="I821" s="6">
        <f>IF('[1]TCE - ANEXO IV - Preencher'!K830="","",'[1]TCE - ANEXO IV - Preencher'!K830)</f>
        <v>45589</v>
      </c>
      <c r="J821" s="5" t="str">
        <f>'[1]TCE - ANEXO IV - Preencher'!L830</f>
        <v>8QEGK8SB</v>
      </c>
      <c r="K821" s="5" t="str">
        <f>IF(F821="B",LEFT('[1]TCE - ANEXO IV - Preencher'!M830,2),IF(F821="S",LEFT('[1]TCE - ANEXO IV - Preencher'!M830,7),IF('[1]TCE - ANEXO IV - Preencher'!H830="","")))</f>
        <v>2611606</v>
      </c>
      <c r="L821" s="7">
        <f>'[1]TCE - ANEXO IV - Preencher'!N830</f>
        <v>7932.61</v>
      </c>
    </row>
    <row r="822" spans="1:12" s="8" customFormat="1" ht="19.5" customHeight="1" x14ac:dyDescent="0.2">
      <c r="A822" s="3">
        <f>IFERROR(VLOOKUP(B822,'[1]DADOS (OCULTAR)'!$Q$3:$S$136,3,0),"")</f>
        <v>9039744002723</v>
      </c>
      <c r="B822" s="4" t="str">
        <f>'[1]TCE - ANEXO IV - Preencher'!C831</f>
        <v>HOSPITAL PELÓPIDAS SILVEIRA - CG Nº 017/2022</v>
      </c>
      <c r="C822" s="4" t="str">
        <f>'[1]TCE - ANEXO IV - Preencher'!E831</f>
        <v>5.16 - Serviços Médico-Hospitalares, Odotonlogia e Laboratoriais</v>
      </c>
      <c r="D822" s="3" t="str">
        <f>'[1]TCE - ANEXO IV - Preencher'!F831</f>
        <v>29.758.485/0001-69</v>
      </c>
      <c r="E822" s="5" t="str">
        <f>'[1]TCE - ANEXO IV - Preencher'!G831</f>
        <v>PALM SERVIÇOS DE DIAGNOSTICOS LTDA</v>
      </c>
      <c r="F822" s="5" t="str">
        <f>'[1]TCE - ANEXO IV - Preencher'!H831</f>
        <v>S</v>
      </c>
      <c r="G822" s="5" t="str">
        <f>'[1]TCE - ANEXO IV - Preencher'!I831</f>
        <v>S</v>
      </c>
      <c r="H822" s="5" t="str">
        <f>'[1]TCE - ANEXO IV - Preencher'!J831</f>
        <v>00000771</v>
      </c>
      <c r="I822" s="6">
        <f>IF('[1]TCE - ANEXO IV - Preencher'!K831="","",'[1]TCE - ANEXO IV - Preencher'!K831)</f>
        <v>45621</v>
      </c>
      <c r="J822" s="5" t="str">
        <f>'[1]TCE - ANEXO IV - Preencher'!L831</f>
        <v>LMTTRBYY</v>
      </c>
      <c r="K822" s="5" t="str">
        <f>IF(F822="B",LEFT('[1]TCE - ANEXO IV - Preencher'!M831,2),IF(F822="S",LEFT('[1]TCE - ANEXO IV - Preencher'!M831,7),IF('[1]TCE - ANEXO IV - Preencher'!H831="","")))</f>
        <v>2611606</v>
      </c>
      <c r="L822" s="7">
        <f>'[1]TCE - ANEXO IV - Preencher'!N831</f>
        <v>170</v>
      </c>
    </row>
    <row r="823" spans="1:12" s="8" customFormat="1" ht="19.5" customHeight="1" x14ac:dyDescent="0.2">
      <c r="A823" s="3">
        <f>IFERROR(VLOOKUP(B823,'[1]DADOS (OCULTAR)'!$Q$3:$S$136,3,0),"")</f>
        <v>9039744002723</v>
      </c>
      <c r="B823" s="4" t="str">
        <f>'[1]TCE - ANEXO IV - Preencher'!C832</f>
        <v>HOSPITAL PELÓPIDAS SILVEIRA - CG Nº 017/2022</v>
      </c>
      <c r="C823" s="4" t="str">
        <f>'[1]TCE - ANEXO IV - Preencher'!E832</f>
        <v>5.16 - Serviços Médico-Hospitalares, Odotonlogia e Laboratoriais</v>
      </c>
      <c r="D823" s="3" t="str">
        <f>'[1]TCE - ANEXO IV - Preencher'!F832</f>
        <v xml:space="preserve">45.637.249/0001-40 </v>
      </c>
      <c r="E823" s="5" t="str">
        <f>'[1]TCE - ANEXO IV - Preencher'!G832</f>
        <v>STARMED ATIVIDADES MEDICAS LTDA</v>
      </c>
      <c r="F823" s="5" t="str">
        <f>'[1]TCE - ANEXO IV - Preencher'!H832</f>
        <v>S</v>
      </c>
      <c r="G823" s="5" t="str">
        <f>'[1]TCE - ANEXO IV - Preencher'!I832</f>
        <v>S</v>
      </c>
      <c r="H823" s="5" t="str">
        <f>'[1]TCE - ANEXO IV - Preencher'!J832</f>
        <v>00003366</v>
      </c>
      <c r="I823" s="6">
        <f>IF('[1]TCE - ANEXO IV - Preencher'!K832="","",'[1]TCE - ANEXO IV - Preencher'!K832)</f>
        <v>45582</v>
      </c>
      <c r="J823" s="5" t="str">
        <f>'[1]TCE - ANEXO IV - Preencher'!L832</f>
        <v>LZPY3ZWY</v>
      </c>
      <c r="K823" s="5" t="str">
        <f>IF(F823="B",LEFT('[1]TCE - ANEXO IV - Preencher'!M832,2),IF(F823="S",LEFT('[1]TCE - ANEXO IV - Preencher'!M832,7),IF('[1]TCE - ANEXO IV - Preencher'!H832="","")))</f>
        <v>2611606</v>
      </c>
      <c r="L823" s="7">
        <f>'[1]TCE - ANEXO IV - Preencher'!N832</f>
        <v>2003.12</v>
      </c>
    </row>
    <row r="824" spans="1:12" s="8" customFormat="1" ht="19.5" customHeight="1" x14ac:dyDescent="0.2">
      <c r="A824" s="3">
        <f>IFERROR(VLOOKUP(B824,'[1]DADOS (OCULTAR)'!$Q$3:$S$136,3,0),"")</f>
        <v>9039744002723</v>
      </c>
      <c r="B824" s="4" t="str">
        <f>'[1]TCE - ANEXO IV - Preencher'!C833</f>
        <v>HOSPITAL PELÓPIDAS SILVEIRA - CG Nº 017/2022</v>
      </c>
      <c r="C824" s="4" t="str">
        <f>'[1]TCE - ANEXO IV - Preencher'!E833</f>
        <v>5.5 - Reparo e Manutenção de Máquinas e Equipamentos</v>
      </c>
      <c r="D824" s="3" t="str">
        <f>'[1]TCE - ANEXO IV - Preencher'!F833</f>
        <v xml:space="preserve">92.753.268/0052-62 </v>
      </c>
      <c r="E824" s="5" t="str">
        <f>'[1]TCE - ANEXO IV - Preencher'!G833</f>
        <v>STEMAC SA GRUPOS GERADORES EM RECUPERAÇÃO JUDICIAL</v>
      </c>
      <c r="F824" s="5" t="str">
        <f>'[1]TCE - ANEXO IV - Preencher'!H833</f>
        <v>S</v>
      </c>
      <c r="G824" s="5" t="str">
        <f>'[1]TCE - ANEXO IV - Preencher'!I833</f>
        <v>S</v>
      </c>
      <c r="H824" s="5" t="str">
        <f>'[1]TCE - ANEXO IV - Preencher'!J833</f>
        <v>0000011167</v>
      </c>
      <c r="I824" s="6">
        <f>IF('[1]TCE - ANEXO IV - Preencher'!K833="","",'[1]TCE - ANEXO IV - Preencher'!K833)</f>
        <v>45506</v>
      </c>
      <c r="J824" s="5" t="str">
        <f>'[1]TCE - ANEXO IV - Preencher'!L833</f>
        <v>51ee9834</v>
      </c>
      <c r="K824" s="5" t="str">
        <f>IF(F824="B",LEFT('[1]TCE - ANEXO IV - Preencher'!M833,2),IF(F824="S",LEFT('[1]TCE - ANEXO IV - Preencher'!M833,7),IF('[1]TCE - ANEXO IV - Preencher'!H833="","")))</f>
        <v>ITUMBIA</v>
      </c>
      <c r="L824" s="7">
        <f>'[1]TCE - ANEXO IV - Preencher'!N833</f>
        <v>420.51</v>
      </c>
    </row>
    <row r="825" spans="1:12" s="8" customFormat="1" ht="19.5" customHeight="1" x14ac:dyDescent="0.2">
      <c r="A825" s="3">
        <f>IFERROR(VLOOKUP(B825,'[1]DADOS (OCULTAR)'!$Q$3:$S$136,3,0),"")</f>
        <v>9039744002723</v>
      </c>
      <c r="B825" s="4" t="str">
        <f>'[1]TCE - ANEXO IV - Preencher'!C834</f>
        <v>HOSPITAL PELÓPIDAS SILVEIRA - CG Nº 017/2022</v>
      </c>
      <c r="C825" s="4" t="str">
        <f>'[1]TCE - ANEXO IV - Preencher'!E834</f>
        <v>5.17 - Manutenção de Software, Certificação Digital e Microfilmagem</v>
      </c>
      <c r="D825" s="3" t="str">
        <f>'[1]TCE - ANEXO IV - Preencher'!F834</f>
        <v xml:space="preserve">53.113.791/0001-22 </v>
      </c>
      <c r="E825" s="5" t="str">
        <f>'[1]TCE - ANEXO IV - Preencher'!G834</f>
        <v>TOTVS S.A.</v>
      </c>
      <c r="F825" s="5" t="str">
        <f>'[1]TCE - ANEXO IV - Preencher'!H834</f>
        <v>S</v>
      </c>
      <c r="G825" s="5" t="str">
        <f>'[1]TCE - ANEXO IV - Preencher'!I834</f>
        <v>S</v>
      </c>
      <c r="H825" s="5" t="str">
        <f>'[1]TCE - ANEXO IV - Preencher'!J834</f>
        <v>03848441</v>
      </c>
      <c r="I825" s="6">
        <f>IF('[1]TCE - ANEXO IV - Preencher'!K834="","",'[1]TCE - ANEXO IV - Preencher'!K834)</f>
        <v>45449</v>
      </c>
      <c r="J825" s="5" t="str">
        <f>'[1]TCE - ANEXO IV - Preencher'!L834</f>
        <v>JMDU7KAX</v>
      </c>
      <c r="K825" s="5" t="str">
        <f>IF(F825="B",LEFT('[1]TCE - ANEXO IV - Preencher'!M834,2),IF(F825="S",LEFT('[1]TCE - ANEXO IV - Preencher'!M834,7),IF('[1]TCE - ANEXO IV - Preencher'!H834="","")))</f>
        <v>35 -  S</v>
      </c>
      <c r="L825" s="7">
        <f>'[1]TCE - ANEXO IV - Preencher'!N834</f>
        <v>1431.6</v>
      </c>
    </row>
    <row r="826" spans="1:12" s="8" customFormat="1" ht="19.5" customHeight="1" x14ac:dyDescent="0.2">
      <c r="A826" s="3">
        <f>IFERROR(VLOOKUP(B826,'[1]DADOS (OCULTAR)'!$Q$3:$S$136,3,0),"")</f>
        <v>9039744002723</v>
      </c>
      <c r="B826" s="4" t="str">
        <f>'[1]TCE - ANEXO IV - Preencher'!C835</f>
        <v>HOSPITAL PELÓPIDAS SILVEIRA - CG Nº 017/2022</v>
      </c>
      <c r="C826" s="4" t="str">
        <f>'[1]TCE - ANEXO IV - Preencher'!E835</f>
        <v>5.17 - Manutenção de Software, Certificação Digital e Microfilmagem</v>
      </c>
      <c r="D826" s="3" t="str">
        <f>'[1]TCE - ANEXO IV - Preencher'!F835</f>
        <v xml:space="preserve">53.113.791/0001-22 </v>
      </c>
      <c r="E826" s="5" t="str">
        <f>'[1]TCE - ANEXO IV - Preencher'!G835</f>
        <v>TOTVS S.A.</v>
      </c>
      <c r="F826" s="5" t="str">
        <f>'[1]TCE - ANEXO IV - Preencher'!H835</f>
        <v>S</v>
      </c>
      <c r="G826" s="5" t="str">
        <f>'[1]TCE - ANEXO IV - Preencher'!I835</f>
        <v>S</v>
      </c>
      <c r="H826" s="5" t="str">
        <f>'[1]TCE - ANEXO IV - Preencher'!J835</f>
        <v>03871491</v>
      </c>
      <c r="I826" s="6">
        <f>IF('[1]TCE - ANEXO IV - Preencher'!K835="","",'[1]TCE - ANEXO IV - Preencher'!K835)</f>
        <v>45476</v>
      </c>
      <c r="J826" s="5" t="str">
        <f>'[1]TCE - ANEXO IV - Preencher'!L835</f>
        <v>I3W1ZRTF</v>
      </c>
      <c r="K826" s="5" t="str">
        <f>IF(F826="B",LEFT('[1]TCE - ANEXO IV - Preencher'!M835,2),IF(F826="S",LEFT('[1]TCE - ANEXO IV - Preencher'!M835,7),IF('[1]TCE - ANEXO IV - Preencher'!H835="","")))</f>
        <v>35 -  S</v>
      </c>
      <c r="L826" s="7">
        <f>'[1]TCE - ANEXO IV - Preencher'!N835</f>
        <v>1431.6</v>
      </c>
    </row>
    <row r="827" spans="1:12" s="8" customFormat="1" ht="19.5" customHeight="1" x14ac:dyDescent="0.2">
      <c r="A827" s="3">
        <f>IFERROR(VLOOKUP(B827,'[1]DADOS (OCULTAR)'!$Q$3:$S$136,3,0),"")</f>
        <v>9039744002723</v>
      </c>
      <c r="B827" s="4" t="str">
        <f>'[1]TCE - ANEXO IV - Preencher'!C836</f>
        <v>HOSPITAL PELÓPIDAS SILVEIRA - CG Nº 017/2022</v>
      </c>
      <c r="C827" s="4" t="str">
        <f>'[1]TCE - ANEXO IV - Preencher'!E836</f>
        <v>5.17 - Manutenção de Software, Certificação Digital e Microfilmagem</v>
      </c>
      <c r="D827" s="3" t="str">
        <f>'[1]TCE - ANEXO IV - Preencher'!F836</f>
        <v xml:space="preserve">53.113.791/0001-22 </v>
      </c>
      <c r="E827" s="5" t="str">
        <f>'[1]TCE - ANEXO IV - Preencher'!G836</f>
        <v>TOTVS S.A.</v>
      </c>
      <c r="F827" s="5" t="str">
        <f>'[1]TCE - ANEXO IV - Preencher'!H836</f>
        <v>S</v>
      </c>
      <c r="G827" s="5" t="str">
        <f>'[1]TCE - ANEXO IV - Preencher'!I836</f>
        <v>S</v>
      </c>
      <c r="H827" s="5" t="str">
        <f>'[1]TCE - ANEXO IV - Preencher'!J836</f>
        <v>03884906</v>
      </c>
      <c r="I827" s="6">
        <f>IF('[1]TCE - ANEXO IV - Preencher'!K836="","",'[1]TCE - ANEXO IV - Preencher'!K836)</f>
        <v>45485</v>
      </c>
      <c r="J827" s="5" t="str">
        <f>'[1]TCE - ANEXO IV - Preencher'!L836</f>
        <v>5RTA6MIL</v>
      </c>
      <c r="K827" s="5" t="str">
        <f>IF(F827="B",LEFT('[1]TCE - ANEXO IV - Preencher'!M836,2),IF(F827="S",LEFT('[1]TCE - ANEXO IV - Preencher'!M836,7),IF('[1]TCE - ANEXO IV - Preencher'!H836="","")))</f>
        <v>35 -  S</v>
      </c>
      <c r="L827" s="7">
        <f>'[1]TCE - ANEXO IV - Preencher'!N836</f>
        <v>1318.8</v>
      </c>
    </row>
    <row r="828" spans="1:12" s="8" customFormat="1" ht="19.5" customHeight="1" x14ac:dyDescent="0.2">
      <c r="A828" s="3">
        <f>IFERROR(VLOOKUP(B828,'[1]DADOS (OCULTAR)'!$Q$3:$S$136,3,0),"")</f>
        <v>9039744002723</v>
      </c>
      <c r="B828" s="4" t="str">
        <f>'[1]TCE - ANEXO IV - Preencher'!C837</f>
        <v>HOSPITAL PELÓPIDAS SILVEIRA - CG Nº 017/2022</v>
      </c>
      <c r="C828" s="4" t="str">
        <f>'[1]TCE - ANEXO IV - Preencher'!E837</f>
        <v>5.17 - Manutenção de Software, Certificação Digital e Microfilmagem</v>
      </c>
      <c r="D828" s="3" t="str">
        <f>'[1]TCE - ANEXO IV - Preencher'!F837</f>
        <v xml:space="preserve">53.113.791/0001-22 </v>
      </c>
      <c r="E828" s="5" t="str">
        <f>'[1]TCE - ANEXO IV - Preencher'!G837</f>
        <v>TOTVS S.A.</v>
      </c>
      <c r="F828" s="5" t="str">
        <f>'[1]TCE - ANEXO IV - Preencher'!H837</f>
        <v>S</v>
      </c>
      <c r="G828" s="5" t="str">
        <f>'[1]TCE - ANEXO IV - Preencher'!I837</f>
        <v>S</v>
      </c>
      <c r="H828" s="5" t="str">
        <f>'[1]TCE - ANEXO IV - Preencher'!J837</f>
        <v>03884948</v>
      </c>
      <c r="I828" s="6">
        <f>IF('[1]TCE - ANEXO IV - Preencher'!K837="","",'[1]TCE - ANEXO IV - Preencher'!K837)</f>
        <v>45485</v>
      </c>
      <c r="J828" s="5" t="str">
        <f>'[1]TCE - ANEXO IV - Preencher'!L837</f>
        <v>3SQ7LTLZ</v>
      </c>
      <c r="K828" s="5" t="str">
        <f>IF(F828="B",LEFT('[1]TCE - ANEXO IV - Preencher'!M837,2),IF(F828="S",LEFT('[1]TCE - ANEXO IV - Preencher'!M837,7),IF('[1]TCE - ANEXO IV - Preencher'!H837="","")))</f>
        <v>35 -  S</v>
      </c>
      <c r="L828" s="7">
        <f>'[1]TCE - ANEXO IV - Preencher'!N837</f>
        <v>1288.93</v>
      </c>
    </row>
    <row r="829" spans="1:12" s="8" customFormat="1" ht="19.5" customHeight="1" x14ac:dyDescent="0.2">
      <c r="A829" s="3">
        <f>IFERROR(VLOOKUP(B829,'[1]DADOS (OCULTAR)'!$Q$3:$S$136,3,0),"")</f>
        <v>9039744002723</v>
      </c>
      <c r="B829" s="4" t="str">
        <f>'[1]TCE - ANEXO IV - Preencher'!C838</f>
        <v>HOSPITAL PELÓPIDAS SILVEIRA - CG Nº 017/2022</v>
      </c>
      <c r="C829" s="4" t="str">
        <f>'[1]TCE - ANEXO IV - Preencher'!E838</f>
        <v>5.17 - Manutenção de Software, Certificação Digital e Microfilmagem</v>
      </c>
      <c r="D829" s="3" t="str">
        <f>'[1]TCE - ANEXO IV - Preencher'!F838</f>
        <v xml:space="preserve">53.113.791/0001-22 </v>
      </c>
      <c r="E829" s="5" t="str">
        <f>'[1]TCE - ANEXO IV - Preencher'!G838</f>
        <v>TOTVS S.A.</v>
      </c>
      <c r="F829" s="5" t="str">
        <f>'[1]TCE - ANEXO IV - Preencher'!H838</f>
        <v>S</v>
      </c>
      <c r="G829" s="5" t="str">
        <f>'[1]TCE - ANEXO IV - Preencher'!I838</f>
        <v>S</v>
      </c>
      <c r="H829" s="5" t="str">
        <f>'[1]TCE - ANEXO IV - Preencher'!J838</f>
        <v>03895437</v>
      </c>
      <c r="I829" s="6">
        <f>IF('[1]TCE - ANEXO IV - Preencher'!K838="","",'[1]TCE - ANEXO IV - Preencher'!K838)</f>
        <v>45506</v>
      </c>
      <c r="J829" s="5" t="str">
        <f>'[1]TCE - ANEXO IV - Preencher'!L838</f>
        <v>BDS4P4BU</v>
      </c>
      <c r="K829" s="5" t="str">
        <f>IF(F829="B",LEFT('[1]TCE - ANEXO IV - Preencher'!M838,2),IF(F829="S",LEFT('[1]TCE - ANEXO IV - Preencher'!M838,7),IF('[1]TCE - ANEXO IV - Preencher'!H838="","")))</f>
        <v>35 -  S</v>
      </c>
      <c r="L829" s="7">
        <f>'[1]TCE - ANEXO IV - Preencher'!N838</f>
        <v>1431.6</v>
      </c>
    </row>
    <row r="830" spans="1:12" s="8" customFormat="1" ht="19.5" customHeight="1" x14ac:dyDescent="0.2">
      <c r="A830" s="3">
        <f>IFERROR(VLOOKUP(B830,'[1]DADOS (OCULTAR)'!$Q$3:$S$136,3,0),"")</f>
        <v>9039744002723</v>
      </c>
      <c r="B830" s="4" t="str">
        <f>'[1]TCE - ANEXO IV - Preencher'!C839</f>
        <v>HOSPITAL PELÓPIDAS SILVEIRA - CG Nº 017/2022</v>
      </c>
      <c r="C830" s="4" t="str">
        <f>'[1]TCE - ANEXO IV - Preencher'!E839</f>
        <v>5.17 - Manutenção de Software, Certificação Digital e Microfilmagem</v>
      </c>
      <c r="D830" s="3" t="str">
        <f>'[1]TCE - ANEXO IV - Preencher'!F839</f>
        <v xml:space="preserve">53.113.791/0001-22 </v>
      </c>
      <c r="E830" s="5" t="str">
        <f>'[1]TCE - ANEXO IV - Preencher'!G839</f>
        <v>TOTVS S.A.</v>
      </c>
      <c r="F830" s="5" t="str">
        <f>'[1]TCE - ANEXO IV - Preencher'!H839</f>
        <v>S</v>
      </c>
      <c r="G830" s="5" t="str">
        <f>'[1]TCE - ANEXO IV - Preencher'!I839</f>
        <v>S</v>
      </c>
      <c r="H830" s="5" t="str">
        <f>'[1]TCE - ANEXO IV - Preencher'!J839</f>
        <v>03895481</v>
      </c>
      <c r="I830" s="6">
        <f>IF('[1]TCE - ANEXO IV - Preencher'!K839="","",'[1]TCE - ANEXO IV - Preencher'!K839)</f>
        <v>45506</v>
      </c>
      <c r="J830" s="5" t="str">
        <f>'[1]TCE - ANEXO IV - Preencher'!L839</f>
        <v>JXETHVRY</v>
      </c>
      <c r="K830" s="5" t="str">
        <f>IF(F830="B",LEFT('[1]TCE - ANEXO IV - Preencher'!M839,2),IF(F830="S",LEFT('[1]TCE - ANEXO IV - Preencher'!M839,7),IF('[1]TCE - ANEXO IV - Preencher'!H839="","")))</f>
        <v>35 -  S</v>
      </c>
      <c r="L830" s="7">
        <f>'[1]TCE - ANEXO IV - Preencher'!N839</f>
        <v>283.72000000000003</v>
      </c>
    </row>
    <row r="831" spans="1:12" s="8" customFormat="1" ht="19.5" customHeight="1" x14ac:dyDescent="0.2">
      <c r="A831" s="3">
        <f>IFERROR(VLOOKUP(B831,'[1]DADOS (OCULTAR)'!$Q$3:$S$136,3,0),"")</f>
        <v>9039744002723</v>
      </c>
      <c r="B831" s="4" t="str">
        <f>'[1]TCE - ANEXO IV - Preencher'!C840</f>
        <v>HOSPITAL PELÓPIDAS SILVEIRA - CG Nº 017/2022</v>
      </c>
      <c r="C831" s="4" t="str">
        <f>'[1]TCE - ANEXO IV - Preencher'!E840</f>
        <v>5.17 - Manutenção de Software, Certificação Digital e Microfilmagem</v>
      </c>
      <c r="D831" s="3" t="str">
        <f>'[1]TCE - ANEXO IV - Preencher'!F840</f>
        <v xml:space="preserve">53.113.791/0001-22 </v>
      </c>
      <c r="E831" s="5" t="str">
        <f>'[1]TCE - ANEXO IV - Preencher'!G840</f>
        <v>TOTVS S.A.</v>
      </c>
      <c r="F831" s="5" t="str">
        <f>'[1]TCE - ANEXO IV - Preencher'!H840</f>
        <v>S</v>
      </c>
      <c r="G831" s="5" t="str">
        <f>'[1]TCE - ANEXO IV - Preencher'!I840</f>
        <v>S</v>
      </c>
      <c r="H831" s="5" t="str">
        <f>'[1]TCE - ANEXO IV - Preencher'!J840</f>
        <v>03895514</v>
      </c>
      <c r="I831" s="6">
        <f>IF('[1]TCE - ANEXO IV - Preencher'!K840="","",'[1]TCE - ANEXO IV - Preencher'!K840)</f>
        <v>45506</v>
      </c>
      <c r="J831" s="5" t="str">
        <f>'[1]TCE - ANEXO IV - Preencher'!L840</f>
        <v>LEKZRK4H</v>
      </c>
      <c r="K831" s="5" t="str">
        <f>IF(F831="B",LEFT('[1]TCE - ANEXO IV - Preencher'!M840,2),IF(F831="S",LEFT('[1]TCE - ANEXO IV - Preencher'!M840,7),IF('[1]TCE - ANEXO IV - Preencher'!H840="","")))</f>
        <v>35 -  S</v>
      </c>
      <c r="L831" s="7">
        <f>'[1]TCE - ANEXO IV - Preencher'!N840</f>
        <v>6009.5</v>
      </c>
    </row>
    <row r="832" spans="1:12" s="8" customFormat="1" ht="19.5" customHeight="1" x14ac:dyDescent="0.2">
      <c r="A832" s="3">
        <f>IFERROR(VLOOKUP(B832,'[1]DADOS (OCULTAR)'!$Q$3:$S$136,3,0),"")</f>
        <v>9039744002723</v>
      </c>
      <c r="B832" s="4" t="str">
        <f>'[1]TCE - ANEXO IV - Preencher'!C841</f>
        <v>HOSPITAL PELÓPIDAS SILVEIRA - CG Nº 017/2022</v>
      </c>
      <c r="C832" s="4" t="str">
        <f>'[1]TCE - ANEXO IV - Preencher'!E841</f>
        <v>5.17 - Manutenção de Software, Certificação Digital e Microfilmagem</v>
      </c>
      <c r="D832" s="3" t="str">
        <f>'[1]TCE - ANEXO IV - Preencher'!F841</f>
        <v xml:space="preserve">53.113.791/0001-22 </v>
      </c>
      <c r="E832" s="5" t="str">
        <f>'[1]TCE - ANEXO IV - Preencher'!G841</f>
        <v>TOTVS S.A.</v>
      </c>
      <c r="F832" s="5" t="str">
        <f>'[1]TCE - ANEXO IV - Preencher'!H841</f>
        <v>S</v>
      </c>
      <c r="G832" s="5" t="str">
        <f>'[1]TCE - ANEXO IV - Preencher'!I841</f>
        <v>S</v>
      </c>
      <c r="H832" s="5" t="str">
        <f>'[1]TCE - ANEXO IV - Preencher'!J841</f>
        <v>03895591</v>
      </c>
      <c r="I832" s="6">
        <f>IF('[1]TCE - ANEXO IV - Preencher'!K841="","",'[1]TCE - ANEXO IV - Preencher'!K841)</f>
        <v>45506</v>
      </c>
      <c r="J832" s="5" t="str">
        <f>'[1]TCE - ANEXO IV - Preencher'!L841</f>
        <v>PJX9QBGZ</v>
      </c>
      <c r="K832" s="5" t="str">
        <f>IF(F832="B",LEFT('[1]TCE - ANEXO IV - Preencher'!M841,2),IF(F832="S",LEFT('[1]TCE - ANEXO IV - Preencher'!M841,7),IF('[1]TCE - ANEXO IV - Preencher'!H841="","")))</f>
        <v>35 -  S</v>
      </c>
      <c r="L832" s="7">
        <f>'[1]TCE - ANEXO IV - Preencher'!N841</f>
        <v>164.07</v>
      </c>
    </row>
    <row r="833" spans="1:12" s="8" customFormat="1" ht="19.5" customHeight="1" x14ac:dyDescent="0.2">
      <c r="A833" s="3">
        <f>IFERROR(VLOOKUP(B833,'[1]DADOS (OCULTAR)'!$Q$3:$S$136,3,0),"")</f>
        <v>9039744002723</v>
      </c>
      <c r="B833" s="4" t="str">
        <f>'[1]TCE - ANEXO IV - Preencher'!C842</f>
        <v>HOSPITAL PELÓPIDAS SILVEIRA - CG Nº 017/2022</v>
      </c>
      <c r="C833" s="4" t="str">
        <f>'[1]TCE - ANEXO IV - Preencher'!E842</f>
        <v>5.17 - Manutenção de Software, Certificação Digital e Microfilmagem</v>
      </c>
      <c r="D833" s="3" t="str">
        <f>'[1]TCE - ANEXO IV - Preencher'!F842</f>
        <v xml:space="preserve">53.113.791/0001-22 </v>
      </c>
      <c r="E833" s="5" t="str">
        <f>'[1]TCE - ANEXO IV - Preencher'!G842</f>
        <v>TOTVS S.A.</v>
      </c>
      <c r="F833" s="5" t="str">
        <f>'[1]TCE - ANEXO IV - Preencher'!H842</f>
        <v>S</v>
      </c>
      <c r="G833" s="5" t="str">
        <f>'[1]TCE - ANEXO IV - Preencher'!I842</f>
        <v>S</v>
      </c>
      <c r="H833" s="5" t="str">
        <f>'[1]TCE - ANEXO IV - Preencher'!J842</f>
        <v>03908842</v>
      </c>
      <c r="I833" s="6">
        <f>IF('[1]TCE - ANEXO IV - Preencher'!K842="","",'[1]TCE - ANEXO IV - Preencher'!K842)</f>
        <v>45518</v>
      </c>
      <c r="J833" s="5" t="str">
        <f>'[1]TCE - ANEXO IV - Preencher'!L842</f>
        <v>HCAHLGQN</v>
      </c>
      <c r="K833" s="5" t="str">
        <f>IF(F833="B",LEFT('[1]TCE - ANEXO IV - Preencher'!M842,2),IF(F833="S",LEFT('[1]TCE - ANEXO IV - Preencher'!M842,7),IF('[1]TCE - ANEXO IV - Preencher'!H842="","")))</f>
        <v>35 -  S</v>
      </c>
      <c r="L833" s="7">
        <f>'[1]TCE - ANEXO IV - Preencher'!N842</f>
        <v>1318.8</v>
      </c>
    </row>
    <row r="834" spans="1:12" s="8" customFormat="1" ht="19.5" customHeight="1" x14ac:dyDescent="0.2">
      <c r="A834" s="3">
        <f>IFERROR(VLOOKUP(B834,'[1]DADOS (OCULTAR)'!$Q$3:$S$136,3,0),"")</f>
        <v>9039744002723</v>
      </c>
      <c r="B834" s="4" t="str">
        <f>'[1]TCE - ANEXO IV - Preencher'!C843</f>
        <v>HOSPITAL PELÓPIDAS SILVEIRA - CG Nº 017/2022</v>
      </c>
      <c r="C834" s="4" t="str">
        <f>'[1]TCE - ANEXO IV - Preencher'!E843</f>
        <v>5.17 - Manutenção de Software, Certificação Digital e Microfilmagem</v>
      </c>
      <c r="D834" s="3" t="str">
        <f>'[1]TCE - ANEXO IV - Preencher'!F843</f>
        <v xml:space="preserve">53.113.791/0001-22 </v>
      </c>
      <c r="E834" s="5" t="str">
        <f>'[1]TCE - ANEXO IV - Preencher'!G843</f>
        <v>TOTVS S.A.</v>
      </c>
      <c r="F834" s="5" t="str">
        <f>'[1]TCE - ANEXO IV - Preencher'!H843</f>
        <v>S</v>
      </c>
      <c r="G834" s="5" t="str">
        <f>'[1]TCE - ANEXO IV - Preencher'!I843</f>
        <v>S</v>
      </c>
      <c r="H834" s="5" t="str">
        <f>'[1]TCE - ANEXO IV - Preencher'!J843</f>
        <v>03908868</v>
      </c>
      <c r="I834" s="6">
        <f>IF('[1]TCE - ANEXO IV - Preencher'!K843="","",'[1]TCE - ANEXO IV - Preencher'!K843)</f>
        <v>45518</v>
      </c>
      <c r="J834" s="5" t="str">
        <f>'[1]TCE - ANEXO IV - Preencher'!L843</f>
        <v>ULYW9KEI</v>
      </c>
      <c r="K834" s="5" t="str">
        <f>IF(F834="B",LEFT('[1]TCE - ANEXO IV - Preencher'!M843,2),IF(F834="S",LEFT('[1]TCE - ANEXO IV - Preencher'!M843,7),IF('[1]TCE - ANEXO IV - Preencher'!H843="","")))</f>
        <v>35 -  S</v>
      </c>
      <c r="L834" s="7">
        <f>'[1]TCE - ANEXO IV - Preencher'!N843</f>
        <v>1288.93</v>
      </c>
    </row>
    <row r="835" spans="1:12" s="8" customFormat="1" ht="19.5" customHeight="1" x14ac:dyDescent="0.2">
      <c r="A835" s="3">
        <f>IFERROR(VLOOKUP(B835,'[1]DADOS (OCULTAR)'!$Q$3:$S$136,3,0),"")</f>
        <v>9039744002723</v>
      </c>
      <c r="B835" s="4" t="str">
        <f>'[1]TCE - ANEXO IV - Preencher'!C844</f>
        <v>HOSPITAL PELÓPIDAS SILVEIRA - CG Nº 017/2022</v>
      </c>
      <c r="C835" s="4" t="str">
        <f>'[1]TCE - ANEXO IV - Preencher'!E844</f>
        <v>5.17 - Manutenção de Software, Certificação Digital e Microfilmagem</v>
      </c>
      <c r="D835" s="3" t="str">
        <f>'[1]TCE - ANEXO IV - Preencher'!F844</f>
        <v xml:space="preserve">53.113.791/0001-22 </v>
      </c>
      <c r="E835" s="5" t="str">
        <f>'[1]TCE - ANEXO IV - Preencher'!G844</f>
        <v>TOTVS S.A.</v>
      </c>
      <c r="F835" s="5" t="str">
        <f>'[1]TCE - ANEXO IV - Preencher'!H844</f>
        <v>S</v>
      </c>
      <c r="G835" s="5" t="str">
        <f>'[1]TCE - ANEXO IV - Preencher'!I844</f>
        <v>S</v>
      </c>
      <c r="H835" s="5" t="str">
        <f>'[1]TCE - ANEXO IV - Preencher'!J844</f>
        <v>03820843</v>
      </c>
      <c r="I835" s="6">
        <f>IF('[1]TCE - ANEXO IV - Preencher'!K844="","",'[1]TCE - ANEXO IV - Preencher'!K844)</f>
        <v>45541</v>
      </c>
      <c r="J835" s="5" t="str">
        <f>'[1]TCE - ANEXO IV - Preencher'!L844</f>
        <v>FYLCDY5A</v>
      </c>
      <c r="K835" s="5" t="str">
        <f>IF(F835="B",LEFT('[1]TCE - ANEXO IV - Preencher'!M844,2),IF(F835="S",LEFT('[1]TCE - ANEXO IV - Preencher'!M844,7),IF('[1]TCE - ANEXO IV - Preencher'!H844="","")))</f>
        <v>35 -  S</v>
      </c>
      <c r="L835" s="7">
        <f>'[1]TCE - ANEXO IV - Preencher'!N844</f>
        <v>1259.8</v>
      </c>
    </row>
    <row r="836" spans="1:12" s="8" customFormat="1" ht="19.5" customHeight="1" x14ac:dyDescent="0.2">
      <c r="A836" s="3">
        <f>IFERROR(VLOOKUP(B836,'[1]DADOS (OCULTAR)'!$Q$3:$S$136,3,0),"")</f>
        <v>9039744002723</v>
      </c>
      <c r="B836" s="4" t="str">
        <f>'[1]TCE - ANEXO IV - Preencher'!C845</f>
        <v>HOSPITAL PELÓPIDAS SILVEIRA - CG Nº 017/2022</v>
      </c>
      <c r="C836" s="4" t="str">
        <f>'[1]TCE - ANEXO IV - Preencher'!E845</f>
        <v>5.17 - Manutenção de Software, Certificação Digital e Microfilmagem</v>
      </c>
      <c r="D836" s="3" t="str">
        <f>'[1]TCE - ANEXO IV - Preencher'!F845</f>
        <v xml:space="preserve">53.113.791/0001-22 </v>
      </c>
      <c r="E836" s="5" t="str">
        <f>'[1]TCE - ANEXO IV - Preencher'!G845</f>
        <v>TOTVS S.A.</v>
      </c>
      <c r="F836" s="5" t="str">
        <f>'[1]TCE - ANEXO IV - Preencher'!H845</f>
        <v>S</v>
      </c>
      <c r="G836" s="5" t="str">
        <f>'[1]TCE - ANEXO IV - Preencher'!I845</f>
        <v>S</v>
      </c>
      <c r="H836" s="5" t="str">
        <f>'[1]TCE - ANEXO IV - Preencher'!J845</f>
        <v>03921066</v>
      </c>
      <c r="I836" s="6">
        <f>IF('[1]TCE - ANEXO IV - Preencher'!K845="","",'[1]TCE - ANEXO IV - Preencher'!K845)</f>
        <v>45541</v>
      </c>
      <c r="J836" s="5" t="str">
        <f>'[1]TCE - ANEXO IV - Preencher'!L845</f>
        <v>V4ZXRNCJ</v>
      </c>
      <c r="K836" s="5" t="str">
        <f>IF(F836="B",LEFT('[1]TCE - ANEXO IV - Preencher'!M845,2),IF(F836="S",LEFT('[1]TCE - ANEXO IV - Preencher'!M845,7),IF('[1]TCE - ANEXO IV - Preencher'!H845="","")))</f>
        <v>35 -  S</v>
      </c>
      <c r="L836" s="7">
        <f>'[1]TCE - ANEXO IV - Preencher'!N845</f>
        <v>8187.53</v>
      </c>
    </row>
    <row r="837" spans="1:12" s="8" customFormat="1" ht="19.5" customHeight="1" x14ac:dyDescent="0.2">
      <c r="A837" s="3">
        <f>IFERROR(VLOOKUP(B837,'[1]DADOS (OCULTAR)'!$Q$3:$S$136,3,0),"")</f>
        <v>9039744002723</v>
      </c>
      <c r="B837" s="4" t="str">
        <f>'[1]TCE - ANEXO IV - Preencher'!C846</f>
        <v>HOSPITAL PELÓPIDAS SILVEIRA - CG Nº 017/2022</v>
      </c>
      <c r="C837" s="4" t="str">
        <f>'[1]TCE - ANEXO IV - Preencher'!E846</f>
        <v>5.17 - Manutenção de Software, Certificação Digital e Microfilmagem</v>
      </c>
      <c r="D837" s="3" t="str">
        <f>'[1]TCE - ANEXO IV - Preencher'!F846</f>
        <v xml:space="preserve">53.113.791/0001-22 </v>
      </c>
      <c r="E837" s="5" t="str">
        <f>'[1]TCE - ANEXO IV - Preencher'!G846</f>
        <v>TOTVS S.A.</v>
      </c>
      <c r="F837" s="5" t="str">
        <f>'[1]TCE - ANEXO IV - Preencher'!H846</f>
        <v>S</v>
      </c>
      <c r="G837" s="5" t="str">
        <f>'[1]TCE - ANEXO IV - Preencher'!I846</f>
        <v>S</v>
      </c>
      <c r="H837" s="5" t="str">
        <f>'[1]TCE - ANEXO IV - Preencher'!J846</f>
        <v>03932967</v>
      </c>
      <c r="I837" s="6">
        <f>IF('[1]TCE - ANEXO IV - Preencher'!K846="","",'[1]TCE - ANEXO IV - Preencher'!K846)</f>
        <v>45548</v>
      </c>
      <c r="J837" s="5" t="str">
        <f>'[1]TCE - ANEXO IV - Preencher'!L846</f>
        <v>E3BLBV6S</v>
      </c>
      <c r="K837" s="5" t="str">
        <f>IF(F837="B",LEFT('[1]TCE - ANEXO IV - Preencher'!M846,2),IF(F837="S",LEFT('[1]TCE - ANEXO IV - Preencher'!M846,7),IF('[1]TCE - ANEXO IV - Preencher'!H846="","")))</f>
        <v>35 -  S</v>
      </c>
      <c r="L837" s="7">
        <f>'[1]TCE - ANEXO IV - Preencher'!N846</f>
        <v>1318.8</v>
      </c>
    </row>
    <row r="838" spans="1:12" s="8" customFormat="1" ht="19.5" customHeight="1" x14ac:dyDescent="0.2">
      <c r="A838" s="3">
        <f>IFERROR(VLOOKUP(B838,'[1]DADOS (OCULTAR)'!$Q$3:$S$136,3,0),"")</f>
        <v>9039744002723</v>
      </c>
      <c r="B838" s="4" t="str">
        <f>'[1]TCE - ANEXO IV - Preencher'!C847</f>
        <v>HOSPITAL PELÓPIDAS SILVEIRA - CG Nº 017/2022</v>
      </c>
      <c r="C838" s="4" t="str">
        <f>'[1]TCE - ANEXO IV - Preencher'!E847</f>
        <v>5.17 - Manutenção de Software, Certificação Digital e Microfilmagem</v>
      </c>
      <c r="D838" s="3" t="str">
        <f>'[1]TCE - ANEXO IV - Preencher'!F847</f>
        <v xml:space="preserve">53.113.791/0001-22 </v>
      </c>
      <c r="E838" s="5" t="str">
        <f>'[1]TCE - ANEXO IV - Preencher'!G847</f>
        <v>TOTVS S.A.</v>
      </c>
      <c r="F838" s="5" t="str">
        <f>'[1]TCE - ANEXO IV - Preencher'!H847</f>
        <v>S</v>
      </c>
      <c r="G838" s="5" t="str">
        <f>'[1]TCE - ANEXO IV - Preencher'!I847</f>
        <v>S</v>
      </c>
      <c r="H838" s="5" t="str">
        <f>'[1]TCE - ANEXO IV - Preencher'!J847</f>
        <v>03933079</v>
      </c>
      <c r="I838" s="6">
        <f>IF('[1]TCE - ANEXO IV - Preencher'!K847="","",'[1]TCE - ANEXO IV - Preencher'!K847)</f>
        <v>45548</v>
      </c>
      <c r="J838" s="5" t="str">
        <f>'[1]TCE - ANEXO IV - Preencher'!L847</f>
        <v>J5ZPY9WT</v>
      </c>
      <c r="K838" s="5" t="str">
        <f>IF(F838="B",LEFT('[1]TCE - ANEXO IV - Preencher'!M847,2),IF(F838="S",LEFT('[1]TCE - ANEXO IV - Preencher'!M847,7),IF('[1]TCE - ANEXO IV - Preencher'!H847="","")))</f>
        <v>35 -  S</v>
      </c>
      <c r="L838" s="7">
        <f>'[1]TCE - ANEXO IV - Preencher'!N847</f>
        <v>1288.93</v>
      </c>
    </row>
    <row r="839" spans="1:12" s="8" customFormat="1" ht="19.5" customHeight="1" x14ac:dyDescent="0.2">
      <c r="A839" s="3">
        <f>IFERROR(VLOOKUP(B839,'[1]DADOS (OCULTAR)'!$Q$3:$S$136,3,0),"")</f>
        <v>9039744002723</v>
      </c>
      <c r="B839" s="4" t="str">
        <f>'[1]TCE - ANEXO IV - Preencher'!C848</f>
        <v>HOSPITAL PELÓPIDAS SILVEIRA - CG Nº 017/2022</v>
      </c>
      <c r="C839" s="4" t="str">
        <f>'[1]TCE - ANEXO IV - Preencher'!E848</f>
        <v>5.17 - Manutenção de Software, Certificação Digital e Microfilmagem</v>
      </c>
      <c r="D839" s="3" t="str">
        <f>'[1]TCE - ANEXO IV - Preencher'!F848</f>
        <v xml:space="preserve">53.113.791/0001-22 </v>
      </c>
      <c r="E839" s="5" t="str">
        <f>'[1]TCE - ANEXO IV - Preencher'!G848</f>
        <v>TOTVS S.A.</v>
      </c>
      <c r="F839" s="5" t="str">
        <f>'[1]TCE - ANEXO IV - Preencher'!H848</f>
        <v>S</v>
      </c>
      <c r="G839" s="5" t="str">
        <f>'[1]TCE - ANEXO IV - Preencher'!I848</f>
        <v>S</v>
      </c>
      <c r="H839" s="5" t="str">
        <f>'[1]TCE - ANEXO IV - Preencher'!J848</f>
        <v>03941669</v>
      </c>
      <c r="I839" s="6">
        <f>IF('[1]TCE - ANEXO IV - Preencher'!K848="","",'[1]TCE - ANEXO IV - Preencher'!K848)</f>
        <v>45559</v>
      </c>
      <c r="J839" s="5" t="str">
        <f>'[1]TCE - ANEXO IV - Preencher'!L848</f>
        <v>TEEGDGMK</v>
      </c>
      <c r="K839" s="5" t="str">
        <f>IF(F839="B",LEFT('[1]TCE - ANEXO IV - Preencher'!M848,2),IF(F839="S",LEFT('[1]TCE - ANEXO IV - Preencher'!M848,7),IF('[1]TCE - ANEXO IV - Preencher'!H848="","")))</f>
        <v>35 -  S</v>
      </c>
      <c r="L839" s="7">
        <f>'[1]TCE - ANEXO IV - Preencher'!N848</f>
        <v>534.63</v>
      </c>
    </row>
    <row r="840" spans="1:12" s="8" customFormat="1" ht="19.5" customHeight="1" x14ac:dyDescent="0.2">
      <c r="A840" s="3">
        <f>IFERROR(VLOOKUP(B840,'[1]DADOS (OCULTAR)'!$Q$3:$S$136,3,0),"")</f>
        <v>9039744002723</v>
      </c>
      <c r="B840" s="4" t="str">
        <f>'[1]TCE - ANEXO IV - Preencher'!C849</f>
        <v>HOSPITAL PELÓPIDAS SILVEIRA - CG Nº 017/2022</v>
      </c>
      <c r="C840" s="4" t="str">
        <f>'[1]TCE - ANEXO IV - Preencher'!E849</f>
        <v>5.17 - Manutenção de Software, Certificação Digital e Microfilmagem</v>
      </c>
      <c r="D840" s="3" t="str">
        <f>'[1]TCE - ANEXO IV - Preencher'!F849</f>
        <v xml:space="preserve">53.113.791/0001-22 </v>
      </c>
      <c r="E840" s="5" t="str">
        <f>'[1]TCE - ANEXO IV - Preencher'!G849</f>
        <v>TOTVS S.A.</v>
      </c>
      <c r="F840" s="5" t="str">
        <f>'[1]TCE - ANEXO IV - Preencher'!H849</f>
        <v>S</v>
      </c>
      <c r="G840" s="5" t="str">
        <f>'[1]TCE - ANEXO IV - Preencher'!I849</f>
        <v>S</v>
      </c>
      <c r="H840" s="5" t="str">
        <f>'[1]TCE - ANEXO IV - Preencher'!J849</f>
        <v>03941686</v>
      </c>
      <c r="I840" s="6">
        <f>IF('[1]TCE - ANEXO IV - Preencher'!K849="","",'[1]TCE - ANEXO IV - Preencher'!K849)</f>
        <v>45559</v>
      </c>
      <c r="J840" s="5" t="str">
        <f>'[1]TCE - ANEXO IV - Preencher'!L849</f>
        <v>XAE7XRXN</v>
      </c>
      <c r="K840" s="5" t="str">
        <f>IF(F840="B",LEFT('[1]TCE - ANEXO IV - Preencher'!M849,2),IF(F840="S",LEFT('[1]TCE - ANEXO IV - Preencher'!M849,7),IF('[1]TCE - ANEXO IV - Preencher'!H849="","")))</f>
        <v>35 -  S</v>
      </c>
      <c r="L840" s="7">
        <f>'[1]TCE - ANEXO IV - Preencher'!N849</f>
        <v>821.07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2024-11-25T23:19:42Z</dcterms:created>
  <dcterms:modified xsi:type="dcterms:W3CDTF">2024-11-25T23:19:56Z</dcterms:modified>
</cp:coreProperties>
</file>