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9 2024\6 - TCE.CSV\PUBLICAÇÃO EXCEL\"/>
    </mc:Choice>
  </mc:AlternateContent>
  <xr:revisionPtr revIDLastSave="0" documentId="8_{F7E1A9FA-596E-4098-A9AF-287FB28C1B2E}" xr6:coauthVersionLast="47" xr6:coauthVersionMax="47" xr10:uidLastSave="{00000000-0000-0000-0000-000000000000}"/>
  <bookViews>
    <workbookView xWindow="-120" yWindow="-120" windowWidth="29040" windowHeight="15720" xr2:uid="{F49CCC71-1B02-49A0-A191-2507BAAE3BEC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<sst xmlns="http://schemas.openxmlformats.org/spreadsheetml/2006/main" count="12" uniqueCount="12">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</sst>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9%202024\1%20-%20RELAT&#211;RIO%20CONT&#193;BIL\1%20-%20Planilha%20Contabil%20Financeira\13.2%20PCF%20em%20Excel%20092024.xlsx" TargetMode="External"/><Relationship Id="rId1" Type="http://schemas.openxmlformats.org/officeDocument/2006/relationships/externalLinkPath" Target="/14%20-%20PASTAS%20DIGITALIZADAS/2024/09%202024/1%20-%20RELAT&#211;RIO%20CONT&#193;BIL/1%20-%20Planilha%20Contabil%20Financeira/13.2%20PCF%20em%20Excel%20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 - CG Nº 006/2014</v>
          </cell>
          <cell r="E11" t="str">
            <v>1.99 - Outras Despesas com Pessoal</v>
          </cell>
          <cell r="F11">
            <v>33608308000173</v>
          </cell>
          <cell r="G11" t="str">
            <v xml:space="preserve">MONGERAL SEGUROS E PREVIDENCIA </v>
          </cell>
          <cell r="H11" t="str">
            <v>S</v>
          </cell>
          <cell r="I11" t="str">
            <v>N</v>
          </cell>
          <cell r="K11">
            <v>45575</v>
          </cell>
          <cell r="M11" t="str">
            <v>33 -  Rio de Janeiro</v>
          </cell>
          <cell r="N11">
            <v>117.42</v>
          </cell>
        </row>
        <row r="12">
          <cell r="C12" t="str">
            <v>UPAE SALGUEIRO - CG Nº 006/2014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K12">
            <v>45535</v>
          </cell>
          <cell r="M12" t="str">
            <v>3550308 - São Paulo - SP</v>
          </cell>
          <cell r="N12">
            <v>18107.18</v>
          </cell>
        </row>
        <row r="13">
          <cell r="C13" t="str">
            <v>UPAE SALGUEIRO - CG Nº 006/2014</v>
          </cell>
          <cell r="E13" t="str">
            <v>3.12 - Material Hospitalar</v>
          </cell>
          <cell r="F13">
            <v>10779833000156</v>
          </cell>
          <cell r="G13" t="str">
            <v xml:space="preserve">MEDICAL MERCANTIL DE APARELHAGEM MEDICA </v>
          </cell>
          <cell r="H13" t="str">
            <v>B</v>
          </cell>
          <cell r="I13" t="str">
            <v>S</v>
          </cell>
          <cell r="J13" t="str">
            <v>000613554</v>
          </cell>
          <cell r="K13">
            <v>45531</v>
          </cell>
          <cell r="L13" t="str">
            <v>26240810779833000156550010006135541615578008</v>
          </cell>
          <cell r="M13" t="str">
            <v>2611606 - Recife - PE</v>
          </cell>
          <cell r="N13">
            <v>1879.44</v>
          </cell>
        </row>
        <row r="14">
          <cell r="C14" t="str">
            <v>UPAE SALGUEIRO - CG Nº 006/2014</v>
          </cell>
          <cell r="E14" t="str">
            <v>3.12 - Material Hospitalar</v>
          </cell>
          <cell r="F14">
            <v>3817043000152</v>
          </cell>
          <cell r="G14" t="str">
            <v>PHARMAPLUS LTDA</v>
          </cell>
          <cell r="H14" t="str">
            <v>B</v>
          </cell>
          <cell r="I14" t="str">
            <v>S</v>
          </cell>
          <cell r="J14" t="str">
            <v>71206</v>
          </cell>
          <cell r="K14">
            <v>45531</v>
          </cell>
          <cell r="L14" t="str">
            <v>26240803817043000152550010000712061971521838</v>
          </cell>
          <cell r="M14" t="str">
            <v>26 -  Pernambuco</v>
          </cell>
          <cell r="N14">
            <v>1944.08</v>
          </cell>
        </row>
        <row r="15">
          <cell r="C15" t="str">
            <v>UPAE SALGUEIRO - CG Nº 006/2014</v>
          </cell>
          <cell r="E15" t="str">
            <v>3.12 - Material Hospitalar</v>
          </cell>
          <cell r="F15">
            <v>7914775000111</v>
          </cell>
          <cell r="G15" t="str">
            <v>SUPRIVALE PRODUTOS MEDICOS E ORTOPEDICOS EIRELI</v>
          </cell>
          <cell r="H15" t="str">
            <v>B</v>
          </cell>
          <cell r="I15" t="str">
            <v>S</v>
          </cell>
          <cell r="J15" t="str">
            <v>000019261</v>
          </cell>
          <cell r="K15">
            <v>45532</v>
          </cell>
          <cell r="L15" t="str">
            <v>26240807914775000111550010000192611212850007</v>
          </cell>
          <cell r="M15" t="str">
            <v>2611606 - Recife - PE</v>
          </cell>
          <cell r="N15">
            <v>132.5</v>
          </cell>
        </row>
        <row r="16">
          <cell r="C16" t="str">
            <v>UPAE SALGUEIRO - CG Nº 006/2014</v>
          </cell>
          <cell r="E16" t="str">
            <v>3.12 - Material Hospitalar</v>
          </cell>
          <cell r="F16">
            <v>1884446000199</v>
          </cell>
          <cell r="G16" t="str">
            <v>TECNOVIDA COMERCIAL LTDA</v>
          </cell>
          <cell r="H16" t="str">
            <v>B</v>
          </cell>
          <cell r="I16" t="str">
            <v>S</v>
          </cell>
          <cell r="J16" t="str">
            <v>000141055</v>
          </cell>
          <cell r="K16">
            <v>45541</v>
          </cell>
          <cell r="L16" t="str">
            <v>26240901884446000199550010001410551143079003</v>
          </cell>
          <cell r="M16" t="str">
            <v>2611606 - Recife - PE</v>
          </cell>
          <cell r="N16">
            <v>1712.76</v>
          </cell>
        </row>
        <row r="17">
          <cell r="C17" t="str">
            <v>UPAE SALGUEIRO - CG Nº 006/2014</v>
          </cell>
          <cell r="E17" t="str">
            <v>3.4 - Material Farmacológico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0085908</v>
          </cell>
          <cell r="K17">
            <v>45558</v>
          </cell>
          <cell r="L17" t="str">
            <v>26240967729178000653550010000859081184099435</v>
          </cell>
          <cell r="M17" t="str">
            <v>26 -  Pernambuco</v>
          </cell>
          <cell r="N17">
            <v>752.4</v>
          </cell>
        </row>
        <row r="18">
          <cell r="C18" t="str">
            <v>UPAE SALGUEIRO - CG Nº 006/2014</v>
          </cell>
          <cell r="E18" t="str">
            <v>3.4 - Material Farmacológico</v>
          </cell>
          <cell r="F18">
            <v>14963357000180</v>
          </cell>
          <cell r="G18" t="str">
            <v xml:space="preserve">I L S FARMACIA LTDA ME </v>
          </cell>
          <cell r="H18" t="str">
            <v>B</v>
          </cell>
          <cell r="I18" t="str">
            <v>S</v>
          </cell>
          <cell r="J18" t="str">
            <v>0000003678</v>
          </cell>
          <cell r="K18">
            <v>45532</v>
          </cell>
          <cell r="L18" t="str">
            <v>26240967729178000653550010000859081184099435</v>
          </cell>
          <cell r="M18" t="str">
            <v>2612208 - Salgueiro - PE</v>
          </cell>
          <cell r="N18">
            <v>40</v>
          </cell>
        </row>
        <row r="19">
          <cell r="C19" t="str">
            <v>UPAE SALGUEIRO - CG Nº 006/2014</v>
          </cell>
          <cell r="E19" t="str">
            <v>3.4 - Material Farmacológico</v>
          </cell>
          <cell r="F19">
            <v>45357178000122</v>
          </cell>
          <cell r="G19" t="str">
            <v>MARIA E FERREIRA</v>
          </cell>
          <cell r="H19" t="str">
            <v>B</v>
          </cell>
          <cell r="I19" t="str">
            <v>S</v>
          </cell>
          <cell r="J19" t="str">
            <v>000001402</v>
          </cell>
          <cell r="K19">
            <v>45534</v>
          </cell>
          <cell r="L19" t="str">
            <v>26240845357178000122550010000014021640250507</v>
          </cell>
          <cell r="M19" t="str">
            <v>26 -  Pernambuco</v>
          </cell>
          <cell r="N19">
            <v>731.06</v>
          </cell>
        </row>
        <row r="20">
          <cell r="C20" t="str">
            <v>UPAE SALGUEIRO - CG Nº 006/2014</v>
          </cell>
          <cell r="E20" t="str">
            <v>3.4 - Material Farmacológico</v>
          </cell>
          <cell r="F20">
            <v>3817043000152</v>
          </cell>
          <cell r="G20" t="str">
            <v>PHARMAPLUS LTDA</v>
          </cell>
          <cell r="H20" t="str">
            <v>B</v>
          </cell>
          <cell r="I20" t="str">
            <v>S</v>
          </cell>
          <cell r="J20" t="str">
            <v>71210</v>
          </cell>
          <cell r="K20">
            <v>45531</v>
          </cell>
          <cell r="L20" t="str">
            <v>26240803817043000152550010000712101116188110</v>
          </cell>
          <cell r="M20" t="str">
            <v>26 -  Pernambuco</v>
          </cell>
          <cell r="N20">
            <v>869.28</v>
          </cell>
        </row>
        <row r="21">
          <cell r="C21" t="str">
            <v>UPAE SALGUEIRO - CG Nº 006/2014</v>
          </cell>
          <cell r="E21" t="str">
            <v>3.4 - Material Farmacológico</v>
          </cell>
          <cell r="F21">
            <v>3817043000152</v>
          </cell>
          <cell r="G21" t="str">
            <v>PHARMAPLUS LTDA</v>
          </cell>
          <cell r="H21" t="str">
            <v>B</v>
          </cell>
          <cell r="I21" t="str">
            <v>S</v>
          </cell>
          <cell r="J21" t="str">
            <v>71211</v>
          </cell>
          <cell r="K21">
            <v>45531</v>
          </cell>
          <cell r="L21" t="str">
            <v>26240803817043000152550010000712111217159120</v>
          </cell>
          <cell r="M21" t="str">
            <v>26 -  Pernambuco</v>
          </cell>
          <cell r="N21">
            <v>168</v>
          </cell>
        </row>
        <row r="22">
          <cell r="C22" t="str">
            <v>UPAE SALGUEIRO - CG Nº 006/2014</v>
          </cell>
          <cell r="E22" t="str">
            <v>3.11 - Material Laboratorial</v>
          </cell>
          <cell r="F22">
            <v>10779833000156</v>
          </cell>
          <cell r="G22" t="str">
            <v xml:space="preserve">MEDICAL MERCANTIL DE APARELHAGEM MEDICA </v>
          </cell>
          <cell r="H22" t="str">
            <v>B</v>
          </cell>
          <cell r="I22" t="str">
            <v>S</v>
          </cell>
          <cell r="J22" t="str">
            <v>000613844</v>
          </cell>
          <cell r="K22">
            <v>45533</v>
          </cell>
          <cell r="L22" t="str">
            <v>26240810779833000156550010006138441615868006</v>
          </cell>
          <cell r="M22" t="str">
            <v>2611606 - Recife - PE</v>
          </cell>
          <cell r="N22">
            <v>495</v>
          </cell>
        </row>
        <row r="23">
          <cell r="C23" t="str">
            <v>UPAE SALGUEIRO - CG Nº 006/2014</v>
          </cell>
          <cell r="E23" t="str">
            <v>3.7 - Material de Limpeza e Produtos de Hgienização</v>
          </cell>
          <cell r="F23">
            <v>37955238000180</v>
          </cell>
          <cell r="G23" t="str">
            <v>FUSION PRODUTOS HOSPITALARES E SAÚDE LTDA</v>
          </cell>
          <cell r="H23" t="str">
            <v>B</v>
          </cell>
          <cell r="I23" t="str">
            <v>S</v>
          </cell>
          <cell r="J23" t="str">
            <v>000001755</v>
          </cell>
          <cell r="K23">
            <v>45512</v>
          </cell>
          <cell r="L23" t="str">
            <v>35240837955238000180550010000017551000505086</v>
          </cell>
          <cell r="M23" t="str">
            <v>3550308 - São Paulo - SP</v>
          </cell>
          <cell r="N23">
            <v>6320.72</v>
          </cell>
        </row>
        <row r="24">
          <cell r="C24" t="str">
            <v>UPAE SALGUEIRO - CG Nº 006/2014</v>
          </cell>
          <cell r="E24" t="str">
            <v>3.7 - Material de Limpeza e Produtos de Hgienização</v>
          </cell>
          <cell r="F24">
            <v>8883532000207</v>
          </cell>
          <cell r="G24" t="str">
            <v>JOSE WILDES MARTINS ME - PONTO DAS SACOLAS</v>
          </cell>
          <cell r="H24" t="str">
            <v>B</v>
          </cell>
          <cell r="I24" t="str">
            <v>S</v>
          </cell>
          <cell r="J24" t="str">
            <v>0000003652</v>
          </cell>
          <cell r="K24">
            <v>45545</v>
          </cell>
          <cell r="L24" t="str">
            <v>26240908883532000207550010000036521752651219</v>
          </cell>
          <cell r="M24" t="str">
            <v>2612208 - Salgueiro - PE</v>
          </cell>
          <cell r="N24">
            <v>150</v>
          </cell>
        </row>
        <row r="25">
          <cell r="C25" t="str">
            <v>UPAE SALGUEIRO - CG Nº 006/2014</v>
          </cell>
          <cell r="E25" t="str">
            <v>3.7 - Material de Limpeza e Produtos de Hgienização</v>
          </cell>
          <cell r="F25">
            <v>18577850000112</v>
          </cell>
          <cell r="G25" t="str">
            <v>MATTOS DISTRIBUIDORA DE PRODUTOS DE LIMPEZA LTDA - ME</v>
          </cell>
          <cell r="H25" t="str">
            <v>B</v>
          </cell>
          <cell r="I25" t="str">
            <v>S</v>
          </cell>
          <cell r="J25" t="str">
            <v>000010717</v>
          </cell>
          <cell r="K25">
            <v>45540</v>
          </cell>
          <cell r="L25" t="str">
            <v>26240918577850000112550010000107171000107186</v>
          </cell>
          <cell r="M25" t="str">
            <v>2607901 - Jaboatão dos Guararapes - PE</v>
          </cell>
          <cell r="N25">
            <v>3321</v>
          </cell>
        </row>
        <row r="26">
          <cell r="C26" t="str">
            <v>UPAE SALGUEIRO - CG Nº 006/2014</v>
          </cell>
          <cell r="E26" t="str">
            <v>3.7 - Material de Limpeza e Produtos de Hgienização</v>
          </cell>
          <cell r="F26">
            <v>31329180000183</v>
          </cell>
          <cell r="G26" t="str">
            <v>MAXXISUPRI COMERCIO DE SANEANTES EIRELI</v>
          </cell>
          <cell r="H26" t="str">
            <v>B</v>
          </cell>
          <cell r="I26" t="str">
            <v>S</v>
          </cell>
          <cell r="J26" t="str">
            <v>000056048</v>
          </cell>
          <cell r="K26">
            <v>45546</v>
          </cell>
          <cell r="L26" t="str">
            <v>26240931329180000183550070000560481414524556</v>
          </cell>
          <cell r="M26" t="str">
            <v>26 -  Pernambuco</v>
          </cell>
          <cell r="N26">
            <v>3516</v>
          </cell>
        </row>
        <row r="27">
          <cell r="C27" t="str">
            <v>UPAE SALGUEIRO - CG Nº 006/2014</v>
          </cell>
          <cell r="E27" t="str">
            <v>3.7 - Material de Limpeza e Produtos de Hgienização</v>
          </cell>
          <cell r="F27">
            <v>37955238000180</v>
          </cell>
          <cell r="G27" t="str">
            <v>FUSION PRODUTOS HOSPITALARES E SAÚDE LTDA</v>
          </cell>
          <cell r="H27" t="str">
            <v>B</v>
          </cell>
          <cell r="I27" t="str">
            <v>S</v>
          </cell>
          <cell r="J27" t="str">
            <v>000001755</v>
          </cell>
          <cell r="K27">
            <v>45512</v>
          </cell>
          <cell r="L27" t="str">
            <v>35240837955238000180550010000017551000505086</v>
          </cell>
          <cell r="M27" t="str">
            <v>3550308 - São Paulo - SP</v>
          </cell>
          <cell r="N27">
            <v>426.01</v>
          </cell>
        </row>
        <row r="28">
          <cell r="C28" t="str">
            <v>UPAE SALGUEIRO - CG Nº 006/2014</v>
          </cell>
          <cell r="E28" t="str">
            <v>3.7 - Material de Limpeza e Produtos de Hgienização</v>
          </cell>
          <cell r="F28">
            <v>22006201000139</v>
          </cell>
          <cell r="G28" t="str">
            <v>FORTPEL COMERCIO DE DESCARTAVEIS LTDA</v>
          </cell>
          <cell r="H28" t="str">
            <v>B</v>
          </cell>
          <cell r="I28" t="str">
            <v>S</v>
          </cell>
          <cell r="J28" t="str">
            <v>000263151</v>
          </cell>
          <cell r="K28">
            <v>45544</v>
          </cell>
          <cell r="L28" t="str">
            <v>26240922006201000139550000002631511102631517</v>
          </cell>
          <cell r="M28" t="str">
            <v>26 -  Pernambuco</v>
          </cell>
          <cell r="N28">
            <v>310.7</v>
          </cell>
        </row>
        <row r="29">
          <cell r="C29" t="str">
            <v>UPAE SALGUEIRO - CG Nº 006/2014</v>
          </cell>
          <cell r="E29" t="str">
            <v>3.7 - Material de Limpeza e Produtos de Hgienização</v>
          </cell>
          <cell r="F29">
            <v>37955238000180</v>
          </cell>
          <cell r="G29" t="str">
            <v>FUSION PRODUTOS HOSPITALARES E SAÚDE LTDA</v>
          </cell>
          <cell r="H29" t="str">
            <v>B</v>
          </cell>
          <cell r="I29" t="str">
            <v>S</v>
          </cell>
          <cell r="J29" t="str">
            <v>000001755</v>
          </cell>
          <cell r="K29">
            <v>45512</v>
          </cell>
          <cell r="L29" t="str">
            <v>35240837955238000180550010000017551000505086</v>
          </cell>
          <cell r="M29" t="str">
            <v>3550308 - São Paulo - SP</v>
          </cell>
          <cell r="N29">
            <v>734.34</v>
          </cell>
        </row>
        <row r="30">
          <cell r="C30" t="str">
            <v>UPAE SALGUEIRO - CG Nº 006/2014</v>
          </cell>
          <cell r="E30" t="str">
            <v>3.7 - Material de Limpeza e Produtos de Hgienização</v>
          </cell>
          <cell r="F30">
            <v>51680172000194</v>
          </cell>
          <cell r="G30" t="str">
            <v>GOOD MED SURGICAL LTDA</v>
          </cell>
          <cell r="H30" t="str">
            <v>B</v>
          </cell>
          <cell r="I30" t="str">
            <v>S</v>
          </cell>
          <cell r="J30" t="str">
            <v>000001578</v>
          </cell>
          <cell r="K30">
            <v>45534</v>
          </cell>
          <cell r="L30" t="str">
            <v>26240851680172000194550010000015781989897878</v>
          </cell>
          <cell r="M30" t="str">
            <v>2611606 - Recife - PE</v>
          </cell>
          <cell r="N30">
            <v>879.9</v>
          </cell>
        </row>
        <row r="31">
          <cell r="C31" t="str">
            <v>UPAE SALGUEIRO - CG Nº 006/2014</v>
          </cell>
          <cell r="E31" t="str">
            <v>3.6 - Material de Expediente</v>
          </cell>
          <cell r="F31">
            <v>52818297000109</v>
          </cell>
          <cell r="G31" t="str">
            <v>GEIZA LAIS SANTOS NASCIMENTO - PAPELARIA DO PRADO</v>
          </cell>
          <cell r="H31" t="str">
            <v>B</v>
          </cell>
          <cell r="I31" t="str">
            <v>S</v>
          </cell>
          <cell r="J31" t="str">
            <v>0000000032</v>
          </cell>
          <cell r="K31">
            <v>45548</v>
          </cell>
          <cell r="L31" t="str">
            <v>26240952818297000109550010000000321061696533</v>
          </cell>
          <cell r="M31" t="str">
            <v>2612208 - Salgueiro - PE</v>
          </cell>
          <cell r="N31">
            <v>30</v>
          </cell>
        </row>
        <row r="32">
          <cell r="C32" t="str">
            <v>UPAE SALGUEIRO - CG Nº 006/2014</v>
          </cell>
          <cell r="E32" t="str">
            <v xml:space="preserve">3.9 - Material para Manutenção de Bens Imóveis </v>
          </cell>
          <cell r="F32">
            <v>37955238000180</v>
          </cell>
          <cell r="G32" t="str">
            <v>FUSION PRODUTOS HOSPITALARES E SAÚDE LTDA</v>
          </cell>
          <cell r="H32" t="str">
            <v>B</v>
          </cell>
          <cell r="I32" t="str">
            <v>S</v>
          </cell>
          <cell r="J32" t="str">
            <v>000001755</v>
          </cell>
          <cell r="K32">
            <v>45512</v>
          </cell>
          <cell r="L32" t="str">
            <v>35240837955238000180550010000017551000505086</v>
          </cell>
          <cell r="M32" t="str">
            <v>3550308 - São Paulo - SP</v>
          </cell>
          <cell r="N32">
            <v>145</v>
          </cell>
        </row>
        <row r="33">
          <cell r="C33" t="str">
            <v>UPAE SALGUEIRO - CG Nº 006/2014</v>
          </cell>
          <cell r="E33" t="str">
            <v xml:space="preserve">3.9 - Material para Manutenção de Bens Imóveis </v>
          </cell>
          <cell r="F33">
            <v>41779004000105</v>
          </cell>
          <cell r="G33" t="str">
            <v>JOSEMARIO BOMBAS INJETORAS</v>
          </cell>
          <cell r="H33" t="str">
            <v>B</v>
          </cell>
          <cell r="I33" t="str">
            <v>S</v>
          </cell>
          <cell r="J33" t="str">
            <v>000000147</v>
          </cell>
          <cell r="K33">
            <v>45555</v>
          </cell>
          <cell r="L33" t="str">
            <v>26240941779004000105550010000001471822787932</v>
          </cell>
          <cell r="M33" t="str">
            <v>2611101 - Petrolina - PE</v>
          </cell>
          <cell r="N33">
            <v>6470.7</v>
          </cell>
        </row>
        <row r="34">
          <cell r="C34" t="str">
            <v>UPAE SALGUEIRO - CG Nº 006/2014</v>
          </cell>
          <cell r="E34" t="str">
            <v xml:space="preserve">3.10 - Material para Manutenção de Bens Móveis </v>
          </cell>
          <cell r="F34">
            <v>34624704000157</v>
          </cell>
          <cell r="G34" t="str">
            <v>TECHSYST SISTEMAS DE AUTOMACAO E INFORMATICA LTDA</v>
          </cell>
          <cell r="H34" t="str">
            <v>B</v>
          </cell>
          <cell r="I34" t="str">
            <v>S</v>
          </cell>
          <cell r="J34" t="str">
            <v>355</v>
          </cell>
          <cell r="K34">
            <v>45540</v>
          </cell>
          <cell r="L34" t="str">
            <v>26240934624704000157550010000003551543923501</v>
          </cell>
          <cell r="M34" t="str">
            <v>2611606 - Recife - PE</v>
          </cell>
          <cell r="N34">
            <v>289.99</v>
          </cell>
        </row>
        <row r="35">
          <cell r="C35" t="str">
            <v>UPAE SALGUEIRO - CG Nº 006/2014</v>
          </cell>
          <cell r="E35" t="str">
            <v xml:space="preserve">3.10 - Material para Manutenção de Bens Móveis </v>
          </cell>
          <cell r="F35">
            <v>34624704000157</v>
          </cell>
          <cell r="G35" t="str">
            <v>TECHSYST SISTEMAS DE AUTOMACAO E INFORMATICA LTDA</v>
          </cell>
          <cell r="H35" t="str">
            <v>B</v>
          </cell>
          <cell r="I35" t="str">
            <v>S</v>
          </cell>
          <cell r="J35" t="str">
            <v>355</v>
          </cell>
          <cell r="K35">
            <v>45540</v>
          </cell>
          <cell r="L35" t="str">
            <v>26240934624704000157550010000003551543923501</v>
          </cell>
          <cell r="M35" t="str">
            <v>2611606 - Recife - PE</v>
          </cell>
          <cell r="N35">
            <v>396</v>
          </cell>
        </row>
        <row r="36">
          <cell r="C36" t="str">
            <v>UPAE SALGUEIRO - CG Nº 006/2014</v>
          </cell>
          <cell r="E36" t="str">
            <v xml:space="preserve">3.8 - Uniformes, Tecidos e Aviamentos </v>
          </cell>
          <cell r="F36">
            <v>55598566000159</v>
          </cell>
          <cell r="G36" t="str">
            <v>PROTEÇÃO FARDAMENTOS E ENXOVAIS LTDA</v>
          </cell>
          <cell r="H36" t="str">
            <v>B</v>
          </cell>
          <cell r="I36" t="str">
            <v>S</v>
          </cell>
          <cell r="J36" t="str">
            <v>000000028</v>
          </cell>
          <cell r="K36">
            <v>45533</v>
          </cell>
          <cell r="L36" t="str">
            <v>26240855598566000159550010000000281060527936</v>
          </cell>
          <cell r="M36" t="str">
            <v>26 -  Pernambuco</v>
          </cell>
          <cell r="N36">
            <v>117.76</v>
          </cell>
        </row>
        <row r="37">
          <cell r="C37" t="str">
            <v>UPAE SALGUEIRO - CG Nº 006/2014</v>
          </cell>
          <cell r="E37" t="str">
            <v xml:space="preserve">3.8 - Uniformes, Tecidos e Aviamentos </v>
          </cell>
          <cell r="F37">
            <v>12800694000120</v>
          </cell>
          <cell r="G37" t="str">
            <v>ROCHA COMERCIO E INDUSTRIA LTDA</v>
          </cell>
          <cell r="H37" t="str">
            <v>B</v>
          </cell>
          <cell r="I37" t="str">
            <v>S</v>
          </cell>
          <cell r="J37" t="str">
            <v>15028</v>
          </cell>
          <cell r="K37">
            <v>45540</v>
          </cell>
          <cell r="L37" t="str">
            <v>26240940776480000100550010000150281009799783</v>
          </cell>
          <cell r="M37" t="str">
            <v>2612208 - Salgueiro - PE</v>
          </cell>
          <cell r="N37">
            <v>383.13</v>
          </cell>
        </row>
        <row r="38">
          <cell r="C38" t="str">
            <v>UPAE SALGUEIRO - CG Nº 006/2014</v>
          </cell>
          <cell r="E38" t="str">
            <v xml:space="preserve">3.8 - Uniformes, Tecidos e Aviamentos </v>
          </cell>
          <cell r="F38">
            <v>55598566000159</v>
          </cell>
          <cell r="G38" t="str">
            <v>PROTEÇÃO FARDAMENTOS E ENXOVAIS LTDA</v>
          </cell>
          <cell r="H38" t="str">
            <v>B</v>
          </cell>
          <cell r="I38" t="str">
            <v>S</v>
          </cell>
          <cell r="J38" t="str">
            <v>000000028</v>
          </cell>
          <cell r="K38">
            <v>45533</v>
          </cell>
          <cell r="L38" t="str">
            <v>26240855598566000159550010000000281060527936</v>
          </cell>
          <cell r="M38" t="str">
            <v>26 -  Pernambuco</v>
          </cell>
          <cell r="N38">
            <v>1248.24</v>
          </cell>
        </row>
        <row r="39">
          <cell r="C39" t="str">
            <v>UPAE SALGUEIRO - CG Nº 006/2014</v>
          </cell>
          <cell r="E39" t="str">
            <v xml:space="preserve">5.21 - Seguros em geral </v>
          </cell>
          <cell r="F39">
            <v>33065699000127</v>
          </cell>
          <cell r="G39" t="str">
            <v xml:space="preserve">SEGUROS SURA S/A </v>
          </cell>
          <cell r="H39" t="str">
            <v>S</v>
          </cell>
          <cell r="I39" t="str">
            <v>N</v>
          </cell>
          <cell r="K39">
            <v>45440</v>
          </cell>
          <cell r="M39" t="str">
            <v>3550308 - São Paulo - SP</v>
          </cell>
          <cell r="N39">
            <v>251.38</v>
          </cell>
        </row>
        <row r="40">
          <cell r="C40" t="str">
            <v>UPAE SALGUEIRO - CG Nº 006/2014</v>
          </cell>
          <cell r="E40" t="str">
            <v>5.9 - Telefonia Móvel</v>
          </cell>
          <cell r="F40">
            <v>2558157000162</v>
          </cell>
          <cell r="G40" t="str">
            <v>VIVO TELEFONIA</v>
          </cell>
          <cell r="H40" t="str">
            <v>S</v>
          </cell>
          <cell r="I40" t="str">
            <v>N</v>
          </cell>
          <cell r="K40">
            <v>45587</v>
          </cell>
          <cell r="M40" t="str">
            <v>26 -  Pernambuco</v>
          </cell>
          <cell r="N40">
            <v>268.70999999999998</v>
          </cell>
        </row>
        <row r="41">
          <cell r="C41" t="str">
            <v>UPAE SALGUEIRO - CG Nº 006/2014</v>
          </cell>
          <cell r="E41" t="str">
            <v>5.13 - Água e Esgoto</v>
          </cell>
          <cell r="F41">
            <v>9769035000164</v>
          </cell>
          <cell r="G41" t="str">
            <v>COMPANHIA PERNAMBUCANA DE SANEAMENTO</v>
          </cell>
          <cell r="H41" t="str">
            <v>S</v>
          </cell>
          <cell r="I41" t="str">
            <v>N</v>
          </cell>
          <cell r="J41" t="str">
            <v> </v>
          </cell>
          <cell r="K41">
            <v>45567</v>
          </cell>
          <cell r="L41" t="str">
            <v> </v>
          </cell>
          <cell r="M41" t="str">
            <v>26 -  Pernambuco</v>
          </cell>
          <cell r="N41">
            <v>3276.9</v>
          </cell>
        </row>
        <row r="42">
          <cell r="C42" t="str">
            <v>UPAE SALGUEIRO - CG Nº 006/2014</v>
          </cell>
          <cell r="E42" t="str">
            <v>5.12 - Energia Elétrica</v>
          </cell>
          <cell r="F42">
            <v>10835932000108</v>
          </cell>
          <cell r="G42" t="str">
            <v>COMPANHIA ENERGETICA DE PERNAMBUCO</v>
          </cell>
          <cell r="H42" t="str">
            <v>S</v>
          </cell>
          <cell r="I42" t="str">
            <v>N</v>
          </cell>
          <cell r="J42" t="str">
            <v> </v>
          </cell>
          <cell r="K42">
            <v>45582</v>
          </cell>
          <cell r="L42" t="str">
            <v> </v>
          </cell>
          <cell r="M42" t="str">
            <v>26 -  Pernambuco</v>
          </cell>
          <cell r="N42">
            <v>12585.13</v>
          </cell>
        </row>
        <row r="43">
          <cell r="C43" t="str">
            <v>UPAE SALGUEIRO - CG Nº 006/2014</v>
          </cell>
          <cell r="E43" t="str">
            <v>5.3 - Locação de Máquinas e Equipamentos</v>
          </cell>
          <cell r="F43">
            <v>10279299000119</v>
          </cell>
          <cell r="G43" t="str">
            <v>R GRAPH LOC COM E SERV LTDA ME</v>
          </cell>
          <cell r="H43" t="str">
            <v>S</v>
          </cell>
          <cell r="I43" t="str">
            <v>S</v>
          </cell>
          <cell r="J43" t="str">
            <v>08390</v>
          </cell>
          <cell r="K43">
            <v>45579</v>
          </cell>
          <cell r="L43" t="str">
            <v> </v>
          </cell>
          <cell r="M43" t="str">
            <v>2611606 - Recife - PE</v>
          </cell>
          <cell r="N43">
            <v>665.36</v>
          </cell>
        </row>
        <row r="44">
          <cell r="C44" t="str">
            <v>UPAE SALGUEIRO - CG Nº 006/2014</v>
          </cell>
          <cell r="E44" t="str">
            <v>5.3 - Locação de Máquinas e Equipamentos</v>
          </cell>
          <cell r="F44">
            <v>24380578002041</v>
          </cell>
          <cell r="G44" t="str">
            <v xml:space="preserve">WHITE MARTINS </v>
          </cell>
          <cell r="H44" t="str">
            <v>S</v>
          </cell>
          <cell r="I44" t="str">
            <v>S</v>
          </cell>
          <cell r="J44" t="str">
            <v>0096195893</v>
          </cell>
          <cell r="K44">
            <v>45551</v>
          </cell>
          <cell r="M44" t="str">
            <v>2607901 - Jaboatão dos Guararapes - PE</v>
          </cell>
          <cell r="N44">
            <v>62.88</v>
          </cell>
        </row>
        <row r="45">
          <cell r="C45" t="str">
            <v>UPAE SALGUEIRO - CG Nº 006/2014</v>
          </cell>
          <cell r="E45" t="str">
            <v>5.3 - Locação de Máquinas e Equipamentos</v>
          </cell>
          <cell r="F45">
            <v>20265080000114</v>
          </cell>
          <cell r="G45" t="str">
            <v>JM SILVA MAQUINAS E EQUIPAMENTOS LTDA</v>
          </cell>
          <cell r="H45" t="str">
            <v>S</v>
          </cell>
          <cell r="I45" t="str">
            <v>S</v>
          </cell>
          <cell r="J45" t="str">
            <v>005509</v>
          </cell>
          <cell r="K45">
            <v>45566</v>
          </cell>
          <cell r="M45" t="str">
            <v>2611606 - Recife - PE</v>
          </cell>
          <cell r="N45">
            <v>1980</v>
          </cell>
        </row>
        <row r="46">
          <cell r="C46" t="str">
            <v>UPAE SALGUEIRO - CG Nº 006/2014</v>
          </cell>
          <cell r="E46" t="str">
            <v>5.19 - Serviços Gráficos, de Encadernação e de Emolduração</v>
          </cell>
          <cell r="F46">
            <v>10473437000104</v>
          </cell>
          <cell r="G46" t="str">
            <v>FOTO BELEZA ARTES COMERCIO LTDA</v>
          </cell>
          <cell r="H46" t="str">
            <v>S</v>
          </cell>
          <cell r="I46" t="str">
            <v>S</v>
          </cell>
          <cell r="J46" t="str">
            <v>00024458</v>
          </cell>
          <cell r="K46">
            <v>45566</v>
          </cell>
          <cell r="M46" t="str">
            <v>2611606 - Recife - PE</v>
          </cell>
          <cell r="N46">
            <v>72</v>
          </cell>
        </row>
        <row r="47">
          <cell r="C47" t="str">
            <v>UPAE SALGUEIRO - CG Nº 006/2014</v>
          </cell>
          <cell r="E47" t="str">
            <v>5.19 - Serviços Gráficos, de Encadernação e de Emolduração</v>
          </cell>
          <cell r="F47">
            <v>18116443000108</v>
          </cell>
          <cell r="G47" t="str">
            <v>ISAREL BATISTA DE OLIVEIRA</v>
          </cell>
          <cell r="H47" t="str">
            <v>S</v>
          </cell>
          <cell r="I47" t="str">
            <v>S</v>
          </cell>
          <cell r="J47" t="str">
            <v>143</v>
          </cell>
          <cell r="K47">
            <v>45547</v>
          </cell>
          <cell r="L47" t="str">
            <v>26122082218116443000108000000000014324095335865176</v>
          </cell>
          <cell r="M47" t="str">
            <v>2612208 - Salgueiro - PE</v>
          </cell>
          <cell r="N47">
            <v>150</v>
          </cell>
        </row>
        <row r="48">
          <cell r="C48" t="str">
            <v>UPAE SALGUEIRO - CG Nº 006/2014</v>
          </cell>
          <cell r="E48" t="str">
            <v>4.99 - Outros Serviços de Terceiros Pessoa Física</v>
          </cell>
          <cell r="F48">
            <v>4235528300</v>
          </cell>
          <cell r="G48" t="str">
            <v>FERNANDA MIRELLE VIEIRA DAMACENO</v>
          </cell>
          <cell r="H48" t="str">
            <v>S</v>
          </cell>
          <cell r="I48" t="str">
            <v>N</v>
          </cell>
          <cell r="K48">
            <v>45538</v>
          </cell>
          <cell r="M48" t="str">
            <v>2612208 - Salgueiro - PE</v>
          </cell>
          <cell r="N48">
            <v>1096.51</v>
          </cell>
        </row>
        <row r="49">
          <cell r="C49" t="str">
            <v>UPAE SALGUEIRO - CG Nº 006/2014</v>
          </cell>
          <cell r="E49" t="str">
            <v>4.99 - Outros Serviços de Terceiros Pessoa Física</v>
          </cell>
          <cell r="F49">
            <v>5978746460</v>
          </cell>
          <cell r="G49" t="str">
            <v>SUZANA BARBOSA MOREIRA G. BARROS</v>
          </cell>
          <cell r="H49" t="str">
            <v>S</v>
          </cell>
          <cell r="I49" t="str">
            <v>N</v>
          </cell>
          <cell r="K49">
            <v>45540</v>
          </cell>
          <cell r="M49" t="str">
            <v>2612208 - Salgueiro - PE</v>
          </cell>
          <cell r="N49">
            <v>400</v>
          </cell>
        </row>
        <row r="50">
          <cell r="C50" t="str">
            <v>UPAE SALGUEIRO - CG Nº 006/2014</v>
          </cell>
          <cell r="E50" t="str">
            <v>4.99 - Outros Serviços de Terceiros Pessoa Física</v>
          </cell>
          <cell r="F50">
            <v>5978746460</v>
          </cell>
          <cell r="G50" t="str">
            <v>SUZANA BARBOSA MOREIRA G. BARROS</v>
          </cell>
          <cell r="H50" t="str">
            <v>S</v>
          </cell>
          <cell r="I50" t="str">
            <v>N</v>
          </cell>
          <cell r="K50">
            <v>45543</v>
          </cell>
          <cell r="M50" t="str">
            <v>2612208 - Salgueiro - PE</v>
          </cell>
          <cell r="N50">
            <v>487.6</v>
          </cell>
        </row>
        <row r="51">
          <cell r="C51" t="str">
            <v>UPAE SALGUEIRO - CG Nº 006/2014</v>
          </cell>
          <cell r="E51" t="str">
            <v>4.99 - Outros Serviços de Terceiros Pessoa Física</v>
          </cell>
          <cell r="F51">
            <v>9047679490</v>
          </cell>
          <cell r="G51" t="str">
            <v>TALITA GRANGEIRO SANTOS</v>
          </cell>
          <cell r="H51" t="str">
            <v>S</v>
          </cell>
          <cell r="I51" t="str">
            <v>N</v>
          </cell>
          <cell r="K51">
            <v>45540</v>
          </cell>
          <cell r="M51" t="str">
            <v>2612208 - Salgueiro - PE</v>
          </cell>
          <cell r="N51">
            <v>200</v>
          </cell>
        </row>
        <row r="52">
          <cell r="C52" t="str">
            <v>UPAE SALGUEIRO - CG Nº 006/2014</v>
          </cell>
          <cell r="E52" t="str">
            <v>4.99 - Outros Serviços de Terceiros Pessoa Física</v>
          </cell>
          <cell r="F52">
            <v>9047679490</v>
          </cell>
          <cell r="G52" t="str">
            <v>TALITA GRANGEIRO SANTOS</v>
          </cell>
          <cell r="H52" t="str">
            <v>S</v>
          </cell>
          <cell r="I52" t="str">
            <v>N</v>
          </cell>
          <cell r="K52">
            <v>45543</v>
          </cell>
          <cell r="M52" t="str">
            <v>2612208 - Salgueiro - PE</v>
          </cell>
          <cell r="N52">
            <v>467.9</v>
          </cell>
        </row>
        <row r="53">
          <cell r="C53" t="str">
            <v>UPAE SALGUEIRO - CG Nº 006/2014</v>
          </cell>
          <cell r="E53" t="str">
            <v>4.99 - Outros Serviços de Terceiros Pessoa Física</v>
          </cell>
          <cell r="F53">
            <v>8988823460</v>
          </cell>
          <cell r="G53" t="str">
            <v>POLLYANNE GRANGEIRO MACIEL ANJOS</v>
          </cell>
          <cell r="H53" t="str">
            <v>S</v>
          </cell>
          <cell r="I53" t="str">
            <v>N</v>
          </cell>
          <cell r="K53">
            <v>45548</v>
          </cell>
          <cell r="M53" t="str">
            <v>2612208 - Salgueiro - PE</v>
          </cell>
          <cell r="N53">
            <v>200</v>
          </cell>
        </row>
        <row r="54">
          <cell r="C54" t="str">
            <v>UPAE SALGUEIRO - CG Nº 006/2014</v>
          </cell>
          <cell r="E54" t="str">
            <v>4.99 - Outros Serviços de Terceiros Pessoa Física</v>
          </cell>
          <cell r="F54">
            <v>8988823460</v>
          </cell>
          <cell r="G54" t="str">
            <v>POLLYANNE GRANGEIRO MACIEL ANJOS</v>
          </cell>
          <cell r="H54" t="str">
            <v>S</v>
          </cell>
          <cell r="I54" t="str">
            <v>N</v>
          </cell>
          <cell r="K54">
            <v>45548</v>
          </cell>
          <cell r="M54" t="str">
            <v>2612208 - Salgueiro - PE</v>
          </cell>
          <cell r="N54">
            <v>160.4</v>
          </cell>
        </row>
        <row r="55">
          <cell r="C55" t="str">
            <v>UPAE SALGUEIRO - CG Nº 006/2014</v>
          </cell>
          <cell r="E55" t="str">
            <v>4.99 - Outros Serviços de Terceiros Pessoa Física</v>
          </cell>
          <cell r="F55">
            <v>1346541450</v>
          </cell>
          <cell r="G55" t="str">
            <v>JOAO PAULO ALVES</v>
          </cell>
          <cell r="H55" t="str">
            <v>S</v>
          </cell>
          <cell r="I55" t="str">
            <v>N</v>
          </cell>
          <cell r="K55">
            <v>45554</v>
          </cell>
          <cell r="M55" t="str">
            <v>2612208 - Salgueiro - PE</v>
          </cell>
          <cell r="N55">
            <v>1000</v>
          </cell>
        </row>
        <row r="56">
          <cell r="C56" t="str">
            <v>UPAE SALGUEIRO - CG Nº 006/2014</v>
          </cell>
          <cell r="E56" t="str">
            <v>4.99 - Outros Serviços de Terceiros Pessoa Física</v>
          </cell>
          <cell r="F56">
            <v>1346541450</v>
          </cell>
          <cell r="G56" t="str">
            <v>JOAO PAULO ALVES</v>
          </cell>
          <cell r="H56" t="str">
            <v>S</v>
          </cell>
          <cell r="I56" t="str">
            <v>N</v>
          </cell>
          <cell r="K56">
            <v>45555</v>
          </cell>
          <cell r="M56" t="str">
            <v>2612208 - Salgueiro - PE</v>
          </cell>
          <cell r="N56">
            <v>249.75</v>
          </cell>
        </row>
        <row r="57">
          <cell r="C57" t="str">
            <v>UPAE SALGUEIRO - CG Nº 006/2014</v>
          </cell>
          <cell r="E57" t="str">
            <v>4.99 - Outros Serviços de Terceiros Pessoa Física</v>
          </cell>
          <cell r="F57">
            <v>4235528300</v>
          </cell>
          <cell r="G57" t="str">
            <v>FERNANDA MIRELLE VIEIRA DAMACENO</v>
          </cell>
          <cell r="H57" t="str">
            <v>S</v>
          </cell>
          <cell r="I57" t="str">
            <v>N</v>
          </cell>
          <cell r="K57">
            <v>45554</v>
          </cell>
          <cell r="M57" t="str">
            <v>2612208 - Salgueiro - PE</v>
          </cell>
          <cell r="N57">
            <v>1000</v>
          </cell>
        </row>
        <row r="58">
          <cell r="C58" t="str">
            <v>UPAE SALGUEIRO - CG Nº 006/2014</v>
          </cell>
          <cell r="E58" t="str">
            <v>4.99 - Outros Serviços de Terceiros Pessoa Física</v>
          </cell>
          <cell r="F58">
            <v>10739315447</v>
          </cell>
          <cell r="G58" t="str">
            <v>NAYRTON KALYS CRUZ DOS ANJOS</v>
          </cell>
          <cell r="H58" t="str">
            <v>S</v>
          </cell>
          <cell r="I58" t="str">
            <v>N</v>
          </cell>
          <cell r="K58">
            <v>45558</v>
          </cell>
          <cell r="M58" t="str">
            <v>2612208 - Salgueiro - PE</v>
          </cell>
          <cell r="N58">
            <v>750</v>
          </cell>
        </row>
        <row r="59">
          <cell r="C59" t="str">
            <v>UPAE SALGUEIRO - CG Nº 006/2014</v>
          </cell>
          <cell r="E59" t="str">
            <v>4.99 - Outros Serviços de Terceiros Pessoa Física</v>
          </cell>
          <cell r="F59">
            <v>10739315447</v>
          </cell>
          <cell r="G59" t="str">
            <v>NAYRTON KALYS CRUZ DOS ANJOS</v>
          </cell>
          <cell r="H59" t="str">
            <v>S</v>
          </cell>
          <cell r="I59" t="str">
            <v>N</v>
          </cell>
          <cell r="K59">
            <v>45565</v>
          </cell>
          <cell r="M59" t="str">
            <v>2612208 - Salgueiro - PE</v>
          </cell>
          <cell r="N59">
            <v>485.32</v>
          </cell>
        </row>
        <row r="60">
          <cell r="C60" t="str">
            <v>UPAE SALGUEIRO - CG Nº 006/2014</v>
          </cell>
          <cell r="E60" t="str">
            <v>4.99 - Outros Serviços de Terceiros Pessoa Física</v>
          </cell>
          <cell r="F60">
            <v>5978746460</v>
          </cell>
          <cell r="G60" t="str">
            <v>SUZANA BARBOSA MOREIRA G. BARROS</v>
          </cell>
          <cell r="H60" t="str">
            <v>S</v>
          </cell>
          <cell r="I60" t="str">
            <v>N</v>
          </cell>
          <cell r="K60">
            <v>45559</v>
          </cell>
          <cell r="M60" t="str">
            <v>2612208 - Salgueiro - PE</v>
          </cell>
          <cell r="N60">
            <v>300</v>
          </cell>
        </row>
        <row r="61">
          <cell r="C61" t="str">
            <v>UPAE SALGUEIRO - CG Nº 006/2014</v>
          </cell>
          <cell r="E61" t="str">
            <v>4.99 - Outros Serviços de Terceiros Pessoa Física</v>
          </cell>
          <cell r="F61">
            <v>5978746460</v>
          </cell>
          <cell r="G61" t="str">
            <v>SUZANA BARBOSA MOREIRA G. BARROS</v>
          </cell>
          <cell r="H61" t="str">
            <v>S</v>
          </cell>
          <cell r="I61" t="str">
            <v>N</v>
          </cell>
          <cell r="K61">
            <v>45565</v>
          </cell>
          <cell r="M61" t="str">
            <v>2612208 - Salgueiro - PE</v>
          </cell>
          <cell r="N61">
            <v>207.54</v>
          </cell>
        </row>
        <row r="62">
          <cell r="C62" t="str">
            <v>UPAE SALGUEIRO - CG Nº 006/2014</v>
          </cell>
          <cell r="E62" t="str">
            <v>4.99 - Outros Serviços de Terceiros Pessoa Física</v>
          </cell>
          <cell r="F62">
            <v>2564059481</v>
          </cell>
          <cell r="G62" t="str">
            <v>ROSANE KEYLA QUIRINO</v>
          </cell>
          <cell r="H62" t="str">
            <v>S</v>
          </cell>
          <cell r="I62" t="str">
            <v>N</v>
          </cell>
          <cell r="K62">
            <v>45558</v>
          </cell>
          <cell r="M62" t="str">
            <v>2612208 - Salgueiro - PE</v>
          </cell>
          <cell r="N62">
            <v>1250</v>
          </cell>
        </row>
        <row r="63">
          <cell r="C63" t="str">
            <v>UPAE SALGUEIRO - CG Nº 006/2014</v>
          </cell>
          <cell r="E63" t="str">
            <v>5.99 - Outros Serviços de Terceiros Pessoa Jurídica</v>
          </cell>
          <cell r="F63">
            <v>18717010000108</v>
          </cell>
          <cell r="G63" t="str">
            <v>EDJANE SANTOS DE MOURA LTDA</v>
          </cell>
          <cell r="H63" t="str">
            <v>S</v>
          </cell>
          <cell r="I63" t="str">
            <v>N</v>
          </cell>
          <cell r="K63">
            <v>45561</v>
          </cell>
          <cell r="M63" t="str">
            <v>2611606 - Recife - PE</v>
          </cell>
          <cell r="N63">
            <v>500.16</v>
          </cell>
        </row>
        <row r="64">
          <cell r="C64" t="str">
            <v>UPAE SALGUEIRO - CG Nº 006/2014</v>
          </cell>
          <cell r="E64" t="str">
            <v>5.99 - Outros Serviços de Terceiros Pessoa Jurídica</v>
          </cell>
          <cell r="F64">
            <v>42522054000167</v>
          </cell>
          <cell r="G64" t="str">
            <v>CLEATUR AGENCIA DE VIAGENS E TURISMO LTDA</v>
          </cell>
          <cell r="H64" t="str">
            <v>S</v>
          </cell>
          <cell r="I64" t="str">
            <v>N</v>
          </cell>
          <cell r="K64">
            <v>45558</v>
          </cell>
          <cell r="M64" t="str">
            <v>2611606 - Recife - PE</v>
          </cell>
          <cell r="N64">
            <v>1096.47</v>
          </cell>
        </row>
        <row r="65">
          <cell r="C65" t="str">
            <v>UPAE SALGUEIRO - CG Nº 006/2014</v>
          </cell>
          <cell r="E65" t="str">
            <v>5.99 - Outros Serviços de Terceiros Pessoa Jurídica</v>
          </cell>
          <cell r="G65" t="str">
            <v xml:space="preserve">JUROS </v>
          </cell>
          <cell r="H65" t="str">
            <v>S</v>
          </cell>
          <cell r="I65" t="str">
            <v>N</v>
          </cell>
          <cell r="K65">
            <v>45565</v>
          </cell>
          <cell r="M65" t="str">
            <v>2612208 - Salgueiro - PE</v>
          </cell>
          <cell r="N65">
            <v>9.32</v>
          </cell>
        </row>
        <row r="66">
          <cell r="C66" t="str">
            <v>UPAE SALGUEIRO - CG Nº 006/2014</v>
          </cell>
          <cell r="E66" t="str">
            <v>5.16 - Serviços Médico-Hospitalares, Odotonlogia e Laboratoriais</v>
          </cell>
          <cell r="F66">
            <v>20069080000149</v>
          </cell>
          <cell r="G66" t="str">
            <v>TOP HOSP E SERV MEDICOS HOSPITALARES</v>
          </cell>
          <cell r="H66" t="str">
            <v>S</v>
          </cell>
          <cell r="I66" t="str">
            <v>S</v>
          </cell>
          <cell r="J66" t="str">
            <v>0000000793</v>
          </cell>
          <cell r="K66">
            <v>45579</v>
          </cell>
          <cell r="L66" t="str">
            <v>0F58-92B7</v>
          </cell>
          <cell r="M66" t="str">
            <v>2612208 - Salgueiro - PE</v>
          </cell>
          <cell r="N66">
            <v>49385</v>
          </cell>
        </row>
        <row r="67">
          <cell r="C67" t="str">
            <v>UPAE SALGUEIRO - CG Nº 006/2014</v>
          </cell>
          <cell r="E67" t="str">
            <v>5.16 - Serviços Médico-Hospitalares, Odotonlogia e Laboratoriais</v>
          </cell>
          <cell r="F67">
            <v>20069080000149</v>
          </cell>
          <cell r="G67" t="str">
            <v>TOP HOSP E SERV MEDICOS HOSPITALARES</v>
          </cell>
          <cell r="H67" t="str">
            <v>S</v>
          </cell>
          <cell r="I67" t="str">
            <v>S</v>
          </cell>
          <cell r="J67" t="str">
            <v>0000000794</v>
          </cell>
          <cell r="K67">
            <v>45579</v>
          </cell>
          <cell r="L67" t="str">
            <v>3C38-B6D7</v>
          </cell>
          <cell r="M67" t="str">
            <v>2612208 - Salgueiro - PE</v>
          </cell>
          <cell r="N67">
            <v>15300</v>
          </cell>
        </row>
        <row r="68">
          <cell r="C68" t="str">
            <v>UPAE SALGUEIRO - CG Nº 006/2014</v>
          </cell>
          <cell r="E68" t="str">
            <v>5.16 - Serviços Médico-Hospitalares, Odotonlogia e Laboratoriais</v>
          </cell>
          <cell r="F68">
            <v>28964115000115</v>
          </cell>
          <cell r="G68" t="str">
            <v>FEMINARE CUIDADOS DA MULHER EIRELI ME</v>
          </cell>
          <cell r="H68" t="str">
            <v>S</v>
          </cell>
          <cell r="I68" t="str">
            <v>S</v>
          </cell>
          <cell r="J68" t="str">
            <v>0000000877</v>
          </cell>
          <cell r="K68">
            <v>45573</v>
          </cell>
          <cell r="L68" t="str">
            <v>BEE1-C0FC</v>
          </cell>
          <cell r="M68" t="str">
            <v>2612208 - Salgueiro - PE</v>
          </cell>
          <cell r="N68">
            <v>11900</v>
          </cell>
        </row>
        <row r="69">
          <cell r="C69" t="str">
            <v>UPAE SALGUEIRO - CG Nº 006/2014</v>
          </cell>
          <cell r="E69" t="str">
            <v>5.16 - Serviços Médico-Hospitalares, Odotonlogia e Laboratoriais</v>
          </cell>
          <cell r="F69">
            <v>28964115000115</v>
          </cell>
          <cell r="G69" t="str">
            <v>FEMINARE CUIDADOS DA MULHER EIRELI ME</v>
          </cell>
          <cell r="H69" t="str">
            <v>S</v>
          </cell>
          <cell r="I69" t="str">
            <v>S</v>
          </cell>
          <cell r="J69" t="str">
            <v>0000000878</v>
          </cell>
          <cell r="K69">
            <v>45573</v>
          </cell>
          <cell r="L69" t="str">
            <v>F371-2B3F</v>
          </cell>
          <cell r="M69" t="str">
            <v>2612208 - Salgueiro - PE</v>
          </cell>
          <cell r="N69">
            <v>2542</v>
          </cell>
        </row>
        <row r="70">
          <cell r="C70" t="str">
            <v>UPAE SALGUEIRO - CG Nº 006/2014</v>
          </cell>
          <cell r="E70" t="str">
            <v>5.16 - Serviços Médico-Hospitalares, Odotonlogia e Laboratoriais</v>
          </cell>
          <cell r="F70">
            <v>28964115000115</v>
          </cell>
          <cell r="G70" t="str">
            <v>FEMINARE CUIDADOS DA MULHER EIRELI ME</v>
          </cell>
          <cell r="H70" t="str">
            <v>S</v>
          </cell>
          <cell r="I70" t="str">
            <v>S</v>
          </cell>
          <cell r="J70" t="str">
            <v>0000000879</v>
          </cell>
          <cell r="K70">
            <v>45573</v>
          </cell>
          <cell r="L70" t="str">
            <v>140A-018B</v>
          </cell>
          <cell r="M70" t="str">
            <v>2612208 - Salgueiro - PE</v>
          </cell>
          <cell r="N70">
            <v>3300</v>
          </cell>
        </row>
        <row r="71">
          <cell r="C71" t="str">
            <v>UPAE SALGUEIRO - CG Nº 006/2014</v>
          </cell>
          <cell r="E71" t="str">
            <v>5.16 - Serviços Médico-Hospitalares, Odotonlogia e Laboratoriais</v>
          </cell>
          <cell r="F71">
            <v>32236427000180</v>
          </cell>
          <cell r="G71" t="str">
            <v>ALVES E GUIMARAES SERVICOS DE MEDICINA E NUTRICAO LTDA</v>
          </cell>
          <cell r="H71" t="str">
            <v>S</v>
          </cell>
          <cell r="I71" t="str">
            <v>S</v>
          </cell>
          <cell r="J71" t="str">
            <v>000001032</v>
          </cell>
          <cell r="K71">
            <v>45567</v>
          </cell>
          <cell r="L71" t="str">
            <v>5R21N87E2023520UN468</v>
          </cell>
          <cell r="M71" t="str">
            <v>2613909 - Serra Talhada - PE</v>
          </cell>
          <cell r="N71">
            <v>10710</v>
          </cell>
        </row>
        <row r="72">
          <cell r="C72" t="str">
            <v>UPAE SALGUEIRO - CG Nº 006/2014</v>
          </cell>
          <cell r="E72" t="str">
            <v>5.16 - Serviços Médico-Hospitalares, Odotonlogia e Laboratoriais</v>
          </cell>
          <cell r="F72">
            <v>49803714000127</v>
          </cell>
          <cell r="G72" t="str">
            <v>CENTRO DE UROLOGIA DR CLAUDIO LOSSIO LTDA</v>
          </cell>
          <cell r="H72" t="str">
            <v>S</v>
          </cell>
          <cell r="I72" t="str">
            <v>S</v>
          </cell>
          <cell r="J72" t="str">
            <v>0000000069</v>
          </cell>
          <cell r="K72">
            <v>45575</v>
          </cell>
          <cell r="L72" t="str">
            <v>qd8jtfha2rxv9msy5kul3on7gwp</v>
          </cell>
          <cell r="M72" t="str">
            <v>2307304 - Juazeiro do Norte - CE</v>
          </cell>
          <cell r="N72">
            <v>4760</v>
          </cell>
        </row>
        <row r="73">
          <cell r="C73" t="str">
            <v>UPAE SALGUEIRO - CG Nº 006/2014</v>
          </cell>
          <cell r="E73" t="str">
            <v>5.16 - Serviços Médico-Hospitalares, Odotonlogia e Laboratoriais</v>
          </cell>
          <cell r="F73">
            <v>35964299000189</v>
          </cell>
          <cell r="G73" t="str">
            <v>CLINICA MEDICA IPC EIRELI</v>
          </cell>
          <cell r="H73" t="str">
            <v>S</v>
          </cell>
          <cell r="I73" t="str">
            <v>S</v>
          </cell>
          <cell r="J73" t="str">
            <v>0000000270</v>
          </cell>
          <cell r="K73">
            <v>45583</v>
          </cell>
          <cell r="L73" t="str">
            <v>zucrx5mntfa3slwg6ek2qj47hdy</v>
          </cell>
          <cell r="M73" t="str">
            <v>2304202 - Crato - CE</v>
          </cell>
          <cell r="N73">
            <v>8925</v>
          </cell>
        </row>
        <row r="74">
          <cell r="C74" t="str">
            <v>UPAE SALGUEIRO - CG Nº 006/2014</v>
          </cell>
          <cell r="E74" t="str">
            <v>5.16 - Serviços Médico-Hospitalares, Odotonlogia e Laboratoriais</v>
          </cell>
          <cell r="F74">
            <v>10524885000181</v>
          </cell>
          <cell r="G74" t="str">
            <v>ORTO MED PRESTAÇÃO DE SERVICOS MEDICOS EM ORTOPEDIA LTDA</v>
          </cell>
          <cell r="H74" t="str">
            <v>S</v>
          </cell>
          <cell r="I74" t="str">
            <v>S</v>
          </cell>
          <cell r="J74" t="str">
            <v>0000002548</v>
          </cell>
          <cell r="K74">
            <v>45572</v>
          </cell>
          <cell r="L74" t="str">
            <v>74vhmtd6k3Isnyqi5c8gbp2waru</v>
          </cell>
          <cell r="M74" t="str">
            <v>2307304 - Juazeiro do Norte - CE</v>
          </cell>
          <cell r="N74">
            <v>9520</v>
          </cell>
        </row>
        <row r="75">
          <cell r="C75" t="str">
            <v>UPAE SALGUEIRO - CG Nº 006/2014</v>
          </cell>
          <cell r="E75" t="str">
            <v>5.16 - Serviços Médico-Hospitalares, Odotonlogia e Laboratoriais</v>
          </cell>
          <cell r="F75">
            <v>35693484000186</v>
          </cell>
          <cell r="G75" t="str">
            <v>SIMEI SERVIÇOS MEDICOS LTDA</v>
          </cell>
          <cell r="H75" t="str">
            <v>S</v>
          </cell>
          <cell r="I75" t="str">
            <v>S</v>
          </cell>
          <cell r="J75" t="str">
            <v>0000000205</v>
          </cell>
          <cell r="K75">
            <v>45580</v>
          </cell>
          <cell r="L75" t="str">
            <v>chqg2jnt7vs39weul6mdo4kip58</v>
          </cell>
          <cell r="M75" t="str">
            <v>2307304 - Juazeiro do Norte - CE</v>
          </cell>
          <cell r="N75">
            <v>9520</v>
          </cell>
        </row>
        <row r="76">
          <cell r="C76" t="str">
            <v>UPAE SALGUEIRO - CG Nº 006/2014</v>
          </cell>
          <cell r="E76" t="str">
            <v>5.16 - Serviços Médico-Hospitalares, Odotonlogia e Laboratoriais</v>
          </cell>
          <cell r="F76">
            <v>28207024000135</v>
          </cell>
          <cell r="G76" t="str">
            <v>ORTOVIDA SERVIÇOS MEDICOS LTDA</v>
          </cell>
          <cell r="H76" t="str">
            <v>S</v>
          </cell>
          <cell r="I76" t="str">
            <v>S</v>
          </cell>
          <cell r="J76" t="str">
            <v>00000169</v>
          </cell>
          <cell r="K76">
            <v>45574</v>
          </cell>
          <cell r="L76" t="str">
            <v>AAAMEGGM-GNADCI</v>
          </cell>
          <cell r="M76" t="str">
            <v>2902708 - Barra - BA</v>
          </cell>
          <cell r="N76">
            <v>2380</v>
          </cell>
        </row>
        <row r="77">
          <cell r="C77" t="str">
            <v>UPAE SALGUEIRO - CG Nº 006/2014</v>
          </cell>
          <cell r="E77" t="str">
            <v>5.16 - Serviços Médico-Hospitalares, Odotonlogia e Laboratoriais</v>
          </cell>
          <cell r="F77">
            <v>27553677000103</v>
          </cell>
          <cell r="G77" t="str">
            <v>CLINICA MEDICA ULTRACLIN LTDA</v>
          </cell>
          <cell r="H77" t="str">
            <v>S</v>
          </cell>
          <cell r="I77" t="str">
            <v>S</v>
          </cell>
          <cell r="J77" t="str">
            <v>0000000500</v>
          </cell>
          <cell r="K77">
            <v>45580</v>
          </cell>
          <cell r="L77" t="str">
            <v>v6dj798wzrk2egploh3scaqy54f</v>
          </cell>
          <cell r="M77" t="str">
            <v>2307304 - Juazeiro do Norte - CE</v>
          </cell>
          <cell r="N77">
            <v>7140</v>
          </cell>
        </row>
        <row r="78">
          <cell r="C78" t="str">
            <v>UPAE SALGUEIRO - CG Nº 006/2014</v>
          </cell>
          <cell r="E78" t="str">
            <v>5.16 - Serviços Médico-Hospitalares, Odotonlogia e Laboratoriais</v>
          </cell>
          <cell r="F78">
            <v>24395504000116</v>
          </cell>
          <cell r="G78" t="str">
            <v>CGE - CENTRO DE GASTROENTEROLOGIA E ENDOSCOPIA LTDA</v>
          </cell>
          <cell r="H78" t="str">
            <v>S</v>
          </cell>
          <cell r="I78" t="str">
            <v>S</v>
          </cell>
          <cell r="J78" t="str">
            <v>437</v>
          </cell>
          <cell r="K78">
            <v>45580</v>
          </cell>
          <cell r="L78" t="str">
            <v>2590580724814</v>
          </cell>
          <cell r="M78" t="str">
            <v>2302503 - Brejo Santo - CE</v>
          </cell>
          <cell r="N78">
            <v>5950</v>
          </cell>
        </row>
        <row r="79">
          <cell r="C79" t="str">
            <v>UPAE SALGUEIRO - CG Nº 006/2014</v>
          </cell>
          <cell r="E79" t="str">
            <v>5.16 - Serviços Médico-Hospitalares, Odotonlogia e Laboratoriais</v>
          </cell>
          <cell r="F79">
            <v>24395504000116</v>
          </cell>
          <cell r="G79" t="str">
            <v>CGE - CENTRO DE GASTROENTEROLOGIA E ENDOSCOPIA LTDA</v>
          </cell>
          <cell r="H79" t="str">
            <v>S</v>
          </cell>
          <cell r="I79" t="str">
            <v>S</v>
          </cell>
          <cell r="J79" t="str">
            <v>438</v>
          </cell>
          <cell r="K79">
            <v>45580</v>
          </cell>
          <cell r="L79" t="str">
            <v>3961848934094</v>
          </cell>
          <cell r="M79" t="str">
            <v>2302503 - Brejo Santo - CE</v>
          </cell>
          <cell r="N79">
            <v>6000</v>
          </cell>
        </row>
        <row r="80">
          <cell r="C80" t="str">
            <v>UPAE SALGUEIRO - CG Nº 006/2014</v>
          </cell>
          <cell r="E80" t="str">
            <v>5.16 - Serviços Médico-Hospitalares, Odotonlogia e Laboratoriais</v>
          </cell>
          <cell r="F80">
            <v>12730464000132</v>
          </cell>
          <cell r="G80" t="str">
            <v>SINGULUS ENGENHARIA E MEDICINA DO TRABALHO</v>
          </cell>
          <cell r="H80" t="str">
            <v>S</v>
          </cell>
          <cell r="I80" t="str">
            <v>S</v>
          </cell>
          <cell r="J80" t="str">
            <v>0000009167</v>
          </cell>
          <cell r="K80">
            <v>45572</v>
          </cell>
          <cell r="L80" t="str">
            <v>AF2C-A2BB</v>
          </cell>
          <cell r="M80" t="str">
            <v>2612208 - Salgueiro - PE</v>
          </cell>
          <cell r="N80">
            <v>400</v>
          </cell>
        </row>
        <row r="81">
          <cell r="C81" t="str">
            <v>UPAE SALGUEIRO - CG Nº 006/2014</v>
          </cell>
          <cell r="E81" t="str">
            <v>5.16 - Serviços Médico-Hospitalares, Odotonlogia e Laboratoriais</v>
          </cell>
          <cell r="F81">
            <v>20692334000180</v>
          </cell>
          <cell r="G81" t="str">
            <v>CLINICA DE OUVIDO NARIZ E GARGANTA</v>
          </cell>
          <cell r="H81" t="str">
            <v>S</v>
          </cell>
          <cell r="I81" t="str">
            <v>S</v>
          </cell>
          <cell r="J81" t="str">
            <v>0000001219</v>
          </cell>
          <cell r="K81">
            <v>45576</v>
          </cell>
          <cell r="L81" t="str">
            <v>3nosjd6fmhbkivrpqz5axye92tl</v>
          </cell>
          <cell r="M81" t="str">
            <v>2307304 - Juazeiro do Norte - CE</v>
          </cell>
          <cell r="N81">
            <v>9000</v>
          </cell>
        </row>
        <row r="82">
          <cell r="C82" t="str">
            <v>UPAE SALGUEIRO - CG Nº 006/2014</v>
          </cell>
          <cell r="E82" t="str">
            <v>5.16 - Serviços Médico-Hospitalares, Odotonlogia e Laboratoriais</v>
          </cell>
          <cell r="F82">
            <v>19309563000194</v>
          </cell>
          <cell r="G82" t="str">
            <v>PORTAL TELEMEDICINA LTDA</v>
          </cell>
          <cell r="H82" t="str">
            <v>S</v>
          </cell>
          <cell r="I82" t="str">
            <v>S</v>
          </cell>
          <cell r="J82" t="str">
            <v>012983</v>
          </cell>
          <cell r="K82">
            <v>45572</v>
          </cell>
          <cell r="L82" t="str">
            <v>248G.2324.7516.8568299-X</v>
          </cell>
          <cell r="M82" t="str">
            <v>3550308 - São Paulo - SP</v>
          </cell>
          <cell r="N82">
            <v>119</v>
          </cell>
        </row>
        <row r="83">
          <cell r="C83" t="str">
            <v>UPAE SALGUEIRO - CG Nº 006/2014</v>
          </cell>
          <cell r="E83" t="str">
            <v>5.16 - Serviços Médico-Hospitalares, Odotonlogia e Laboratoriais</v>
          </cell>
          <cell r="F83">
            <v>24455199000100</v>
          </cell>
          <cell r="G83" t="str">
            <v xml:space="preserve">STAR DIAGNOSTICOS LTDA </v>
          </cell>
          <cell r="H83" t="str">
            <v>S</v>
          </cell>
          <cell r="I83" t="str">
            <v>S</v>
          </cell>
          <cell r="J83" t="str">
            <v>00005881</v>
          </cell>
          <cell r="K83">
            <v>45569</v>
          </cell>
          <cell r="L83" t="str">
            <v>E81C-UDVU</v>
          </cell>
          <cell r="M83" t="str">
            <v>3550308 - São Paulo - SP</v>
          </cell>
          <cell r="N83">
            <v>250</v>
          </cell>
        </row>
        <row r="84">
          <cell r="C84" t="str">
            <v>UPAE SALGUEIRO - CG Nº 006/2014</v>
          </cell>
          <cell r="E84" t="str">
            <v>5.16 - Serviços Médico-Hospitalares, Odotonlogia e Laboratoriais</v>
          </cell>
          <cell r="F84">
            <v>39652910000194</v>
          </cell>
          <cell r="G84" t="str">
            <v>DJALMA MEDICINA DIAGNOSTICOS LTDA</v>
          </cell>
          <cell r="H84" t="str">
            <v>S</v>
          </cell>
          <cell r="I84" t="str">
            <v>S</v>
          </cell>
          <cell r="J84" t="str">
            <v>000000008</v>
          </cell>
          <cell r="K84">
            <v>45573</v>
          </cell>
          <cell r="L84" t="str">
            <v>I38N05PC5TD1A0I1T0N</v>
          </cell>
          <cell r="M84" t="str">
            <v>2613909 - Serra Talhada - PE</v>
          </cell>
          <cell r="N84">
            <v>6960</v>
          </cell>
        </row>
        <row r="85">
          <cell r="C85" t="str">
            <v>UPAE SALGUEIRO - CG Nº 006/2014</v>
          </cell>
          <cell r="E85" t="str">
            <v>5.16 - Serviços Médico-Hospitalares, Odotonlogia e Laboratoriais</v>
          </cell>
          <cell r="F85">
            <v>8703825000184</v>
          </cell>
          <cell r="G85" t="str">
            <v>TELEPACS DIAGNOSTICO POR IMAGEM LTDA</v>
          </cell>
          <cell r="H85" t="str">
            <v>S</v>
          </cell>
          <cell r="I85" t="str">
            <v>S</v>
          </cell>
          <cell r="J85" t="str">
            <v>15122</v>
          </cell>
          <cell r="K85">
            <v>45567</v>
          </cell>
          <cell r="L85" t="str">
            <v>FcsPNRZGZ</v>
          </cell>
          <cell r="M85" t="str">
            <v>31 -  Minas Gerais</v>
          </cell>
          <cell r="N85">
            <v>464.44</v>
          </cell>
        </row>
        <row r="86">
          <cell r="C86" t="str">
            <v>UPAE SALGUEIRO - CG Nº 006/2014</v>
          </cell>
          <cell r="E86" t="str">
            <v>5.16 - Serviços Médico-Hospitalares, Odotonlogia e Laboratoriais</v>
          </cell>
          <cell r="F86">
            <v>12979968000190</v>
          </cell>
          <cell r="G86" t="str">
            <v>LABORATORIO PETRI LTDA ME</v>
          </cell>
          <cell r="H86" t="str">
            <v>S</v>
          </cell>
          <cell r="I86" t="str">
            <v>S</v>
          </cell>
          <cell r="J86" t="str">
            <v>0000060679</v>
          </cell>
          <cell r="K86">
            <v>45580</v>
          </cell>
          <cell r="L86" t="str">
            <v>0357-3D3D</v>
          </cell>
          <cell r="M86" t="str">
            <v>2612208 - Salgueiro - PE</v>
          </cell>
          <cell r="N86">
            <v>27610.66</v>
          </cell>
        </row>
        <row r="87">
          <cell r="C87" t="str">
            <v>UPAE SALGUEIRO - CG Nº 006/2014</v>
          </cell>
          <cell r="E87" t="str">
            <v>5.99 - Outros Serviços de Terceiros Pessoa Jurídica</v>
          </cell>
          <cell r="F87">
            <v>11254698000198</v>
          </cell>
          <cell r="G87" t="str">
            <v>PSICOCLINICA LTDA ME</v>
          </cell>
          <cell r="H87" t="str">
            <v>S</v>
          </cell>
          <cell r="I87" t="str">
            <v>S</v>
          </cell>
          <cell r="J87" t="str">
            <v>0000000386</v>
          </cell>
          <cell r="K87">
            <v>45576</v>
          </cell>
          <cell r="L87" t="str">
            <v>4DCA-B7D8</v>
          </cell>
          <cell r="M87" t="str">
            <v>2612208 - Salgueiro - PE</v>
          </cell>
          <cell r="N87">
            <v>330</v>
          </cell>
        </row>
        <row r="88">
          <cell r="C88" t="str">
            <v>UPAE SALGUEIRO - CG Nº 006/2014</v>
          </cell>
          <cell r="E88" t="str">
            <v>5.15 - Serviços Domésticos</v>
          </cell>
          <cell r="F88">
            <v>14425335000166</v>
          </cell>
          <cell r="G88" t="str">
            <v>L M DA SILVA LAVANDERIA ME</v>
          </cell>
          <cell r="H88" t="str">
            <v>S</v>
          </cell>
          <cell r="I88" t="str">
            <v>S</v>
          </cell>
          <cell r="J88" t="str">
            <v>51</v>
          </cell>
          <cell r="K88">
            <v>45579</v>
          </cell>
          <cell r="L88" t="str">
            <v>26122082214425335000166000000000005124105192488672</v>
          </cell>
          <cell r="M88" t="str">
            <v>2612208 - Salgueiro - PE</v>
          </cell>
          <cell r="N88">
            <v>319.2</v>
          </cell>
        </row>
        <row r="89">
          <cell r="C89" t="str">
            <v>UPAE SALGUEIRO - CG Nº 006/2014</v>
          </cell>
          <cell r="E89" t="str">
            <v>5.10 - Detetização/Tratamento de Resíduos e Afins</v>
          </cell>
          <cell r="F89">
            <v>11863530000180</v>
          </cell>
          <cell r="G89" t="str">
            <v>BRASCON GESTAO AMBIENTAL LTDA</v>
          </cell>
          <cell r="H89" t="str">
            <v>S</v>
          </cell>
          <cell r="I89" t="str">
            <v>S</v>
          </cell>
          <cell r="J89" t="str">
            <v>211530</v>
          </cell>
          <cell r="K89">
            <v>45567</v>
          </cell>
          <cell r="L89" t="str">
            <v>Z8TAR83BM</v>
          </cell>
          <cell r="M89" t="str">
            <v>2611309 - Pombos - PE</v>
          </cell>
          <cell r="N89">
            <v>79.180000000000007</v>
          </cell>
        </row>
        <row r="90">
          <cell r="C90" t="str">
            <v>UPAE SALGUEIRO - CG Nº 006/2014</v>
          </cell>
          <cell r="E90" t="str">
            <v>5.17 - Manutenção de Software, Certificação Digital e Microfilmagem</v>
          </cell>
          <cell r="F90">
            <v>92306257000780</v>
          </cell>
          <cell r="G90" t="str">
            <v>MV INFORMATICA NORDESTE LTDA</v>
          </cell>
          <cell r="H90" t="str">
            <v>S</v>
          </cell>
          <cell r="I90" t="str">
            <v>S</v>
          </cell>
          <cell r="J90" t="str">
            <v>00078138</v>
          </cell>
          <cell r="K90">
            <v>45541</v>
          </cell>
          <cell r="L90" t="str">
            <v>ZR2A-6XYV</v>
          </cell>
          <cell r="M90" t="str">
            <v>2611606 - Recife - PE</v>
          </cell>
          <cell r="N90">
            <v>13107.23</v>
          </cell>
        </row>
        <row r="91">
          <cell r="C91" t="str">
            <v>UPAE SALGUEIRO - CG Nº 006/2014</v>
          </cell>
          <cell r="E91" t="str">
            <v>5.17 - Manutenção de Software, Certificação Digital e Microfilmagem</v>
          </cell>
          <cell r="F91">
            <v>23064331000190</v>
          </cell>
          <cell r="G91" t="str">
            <v>FLOWTI TECNOLOGIA LTDA</v>
          </cell>
          <cell r="H91" t="str">
            <v>S</v>
          </cell>
          <cell r="I91" t="str">
            <v>S</v>
          </cell>
          <cell r="J91" t="str">
            <v>2879</v>
          </cell>
          <cell r="K91">
            <v>45537</v>
          </cell>
          <cell r="L91" t="str">
            <v>0180550115975051</v>
          </cell>
          <cell r="M91" t="str">
            <v>4202404 - Blumenau - SC</v>
          </cell>
          <cell r="N91">
            <v>3790.08</v>
          </cell>
        </row>
        <row r="92">
          <cell r="C92" t="str">
            <v>UPAE SALGUEIRO - CG Nº 006/2014</v>
          </cell>
          <cell r="E92" t="str">
            <v>5.17 - Manutenção de Software, Certificação Digital e Microfilmagem</v>
          </cell>
          <cell r="F92">
            <v>19256987000138</v>
          </cell>
          <cell r="G92" t="str">
            <v>JEFERSON RAMON DE OLIVEIRA MELO LTDA</v>
          </cell>
          <cell r="H92" t="str">
            <v>S</v>
          </cell>
          <cell r="I92" t="str">
            <v>S</v>
          </cell>
          <cell r="J92" t="str">
            <v>000030624</v>
          </cell>
          <cell r="K92">
            <v>45567</v>
          </cell>
          <cell r="M92" t="str">
            <v>2612208 - Salgueiro - PE</v>
          </cell>
          <cell r="N92">
            <v>850</v>
          </cell>
        </row>
        <row r="93">
          <cell r="C93" t="str">
            <v>UPAE SALGUEIRO - CG Nº 006/2014</v>
          </cell>
          <cell r="E93" t="str">
            <v>5.17 - Manutenção de Software, Certificação Digital e Microfilmagem</v>
          </cell>
          <cell r="F93">
            <v>9236362000150</v>
          </cell>
          <cell r="G93" t="str">
            <v>SELECTY TECNOLOGIA PARA RH LTDA ME</v>
          </cell>
          <cell r="H93" t="str">
            <v>S</v>
          </cell>
          <cell r="I93" t="str">
            <v>S</v>
          </cell>
          <cell r="J93" t="str">
            <v>12178</v>
          </cell>
          <cell r="K93">
            <v>45566</v>
          </cell>
          <cell r="L93" t="str">
            <v>BYLJA50C</v>
          </cell>
          <cell r="M93" t="str">
            <v>4106902 - Curitiba - PR</v>
          </cell>
          <cell r="N93">
            <v>76</v>
          </cell>
        </row>
        <row r="94">
          <cell r="C94" t="str">
            <v>UPAE SALGUEIRO - CG Nº 006/2014</v>
          </cell>
          <cell r="E94" t="str">
            <v>5.17 - Manutenção de Software, Certificação Digital e Microfilmagem</v>
          </cell>
          <cell r="F94">
            <v>4069709000102</v>
          </cell>
          <cell r="G94" t="str">
            <v>BIONEXO S A</v>
          </cell>
          <cell r="H94" t="str">
            <v>S</v>
          </cell>
          <cell r="I94" t="str">
            <v>S</v>
          </cell>
          <cell r="J94" t="str">
            <v>00496084</v>
          </cell>
          <cell r="K94">
            <v>45567</v>
          </cell>
          <cell r="L94" t="str">
            <v>4XXY-ZEGJ</v>
          </cell>
          <cell r="M94" t="str">
            <v>3550308 - São Paulo - SP</v>
          </cell>
          <cell r="N94">
            <v>1084.5</v>
          </cell>
        </row>
        <row r="95">
          <cell r="C95" t="str">
            <v>UPAE SALGUEIRO - CG Nº 006/2014</v>
          </cell>
          <cell r="E95" t="str">
            <v>5.17 - Manutenção de Software, Certificação Digital e Microfilmagem</v>
          </cell>
          <cell r="F95">
            <v>5020356000100</v>
          </cell>
          <cell r="G95" t="str">
            <v>BID COMERCIO E SERVICOS EM TECNOLOGIA DA INFORMAÇÃO</v>
          </cell>
          <cell r="H95" t="str">
            <v>S</v>
          </cell>
          <cell r="I95" t="str">
            <v>S</v>
          </cell>
          <cell r="J95" t="str">
            <v>00007215</v>
          </cell>
          <cell r="K95">
            <v>45566</v>
          </cell>
          <cell r="L95" t="str">
            <v>CC2P-ZA9E</v>
          </cell>
          <cell r="M95" t="str">
            <v>2611606 - Recife - PE</v>
          </cell>
          <cell r="N95">
            <v>458.41</v>
          </cell>
        </row>
        <row r="96">
          <cell r="C96" t="str">
            <v>UPAE SALGUEIRO - CG Nº 006/2014</v>
          </cell>
          <cell r="E96" t="str">
            <v>5.17 - Manutenção de Software, Certificação Digital e Microfilmagem</v>
          </cell>
          <cell r="F96">
            <v>8399167000189</v>
          </cell>
          <cell r="G96" t="str">
            <v>ICTS GLOBAL DO BRASIL LTDA</v>
          </cell>
          <cell r="H96" t="str">
            <v>S</v>
          </cell>
          <cell r="I96" t="str">
            <v>S</v>
          </cell>
          <cell r="J96" t="str">
            <v>062436</v>
          </cell>
          <cell r="K96">
            <v>45566</v>
          </cell>
          <cell r="L96" t="str">
            <v>955H.1105.8124.8878399-Z</v>
          </cell>
          <cell r="M96" t="str">
            <v>3550308 - São Paulo - SP</v>
          </cell>
          <cell r="N96">
            <v>33.770000000000003</v>
          </cell>
        </row>
        <row r="97">
          <cell r="C97" t="str">
            <v>UPAE SALGUEIRO - CG Nº 006/2014</v>
          </cell>
          <cell r="E97" t="str">
            <v>5.17 - Manutenção de Software, Certificação Digital e Microfilmagem</v>
          </cell>
          <cell r="F97">
            <v>45384884000163</v>
          </cell>
          <cell r="G97" t="str">
            <v>WEBDOXDO BRASIL LTDA</v>
          </cell>
          <cell r="H97" t="str">
            <v>S</v>
          </cell>
          <cell r="I97" t="str">
            <v>S</v>
          </cell>
          <cell r="J97" t="str">
            <v>00001249</v>
          </cell>
          <cell r="K97">
            <v>45552</v>
          </cell>
          <cell r="L97" t="str">
            <v>A3XE-M9KN</v>
          </cell>
          <cell r="M97" t="str">
            <v>3550308 - São Paulo - SP</v>
          </cell>
          <cell r="N97">
            <v>1080</v>
          </cell>
        </row>
        <row r="98">
          <cell r="C98" t="str">
            <v>UPAE SALGUEIRO - CG Nº 006/2014</v>
          </cell>
          <cell r="E98" t="str">
            <v>5.17 - Manutenção de Software, Certificação Digital e Microfilmagem</v>
          </cell>
          <cell r="F98">
            <v>12499520000170</v>
          </cell>
          <cell r="G98" t="str">
            <v xml:space="preserve">CLICKSIGN GESTAO DE DOCUMENTOS </v>
          </cell>
          <cell r="H98" t="str">
            <v>S</v>
          </cell>
          <cell r="I98" t="str">
            <v>S</v>
          </cell>
          <cell r="J98" t="str">
            <v>478676</v>
          </cell>
          <cell r="K98">
            <v>45557</v>
          </cell>
          <cell r="L98" t="str">
            <v>409Q.1451.0811.0400199-Y</v>
          </cell>
          <cell r="M98" t="str">
            <v>3550308 - São Paulo - SP</v>
          </cell>
          <cell r="N98">
            <v>94.47</v>
          </cell>
        </row>
        <row r="99">
          <cell r="C99" t="str">
            <v>UPAE SALGUEIRO - CG Nº 006/2014</v>
          </cell>
          <cell r="E99" t="str">
            <v>5.17 - Manutenção de Software, Certificação Digital e Microfilmagem</v>
          </cell>
          <cell r="F99">
            <v>23209298000140</v>
          </cell>
          <cell r="G99" t="str">
            <v>GOHEALTH PRODUTOS DIGITAIS LTDA</v>
          </cell>
          <cell r="H99" t="str">
            <v>S</v>
          </cell>
          <cell r="I99" t="str">
            <v>S</v>
          </cell>
          <cell r="J99" t="str">
            <v>00000080</v>
          </cell>
          <cell r="K99">
            <v>45570</v>
          </cell>
          <cell r="L99" t="str">
            <v>FJ4B-GCZK</v>
          </cell>
          <cell r="M99" t="str">
            <v>3550308 - São Paulo - SP</v>
          </cell>
          <cell r="N99">
            <v>200.39</v>
          </cell>
        </row>
        <row r="100">
          <cell r="C100" t="str">
            <v>UPAE SALGUEIRO - CG Nº 006/2014</v>
          </cell>
          <cell r="E100" t="str">
            <v>5.17 - Manutenção de Software, Certificação Digital e Microfilmagem</v>
          </cell>
          <cell r="F100">
            <v>5620302000267</v>
          </cell>
          <cell r="G100" t="str">
            <v>GREEN PAPER FREE SOLUÇOES SEM PAPEL LTDA ME</v>
          </cell>
          <cell r="H100" t="str">
            <v>S</v>
          </cell>
          <cell r="I100" t="str">
            <v>S</v>
          </cell>
          <cell r="J100" t="str">
            <v>00007971</v>
          </cell>
          <cell r="K100">
            <v>45566</v>
          </cell>
          <cell r="L100" t="str">
            <v>MZW7-886BI</v>
          </cell>
          <cell r="M100" t="str">
            <v>26 -  Pernambuco</v>
          </cell>
          <cell r="N100">
            <v>2000</v>
          </cell>
        </row>
        <row r="101">
          <cell r="C101" t="str">
            <v>UPAE SALGUEIRO - CG Nº 006/2014</v>
          </cell>
          <cell r="E101" t="str">
            <v>5.17 - Manutenção de Software, Certificação Digital e Microfilmagem</v>
          </cell>
          <cell r="F101">
            <v>41644220001700</v>
          </cell>
          <cell r="G101" t="str">
            <v>DB3 SERVICOS DE TELECOMUNICACOES S.A</v>
          </cell>
          <cell r="H101" t="str">
            <v>S</v>
          </cell>
          <cell r="I101" t="str">
            <v>S</v>
          </cell>
          <cell r="J101" t="str">
            <v>488296</v>
          </cell>
          <cell r="K101">
            <v>45566</v>
          </cell>
          <cell r="M101" t="str">
            <v>2607901 - Jaboatão dos Guararapes - PE</v>
          </cell>
          <cell r="N101">
            <v>950</v>
          </cell>
        </row>
        <row r="102">
          <cell r="C102" t="str">
            <v>UPAE SALGUEIRO - CG Nº 006/2014</v>
          </cell>
          <cell r="E102" t="str">
            <v>5.17 - Manutenção de Software, Certificação Digital e Microfilmagem</v>
          </cell>
          <cell r="F102">
            <v>7358108000108</v>
          </cell>
          <cell r="G102" t="str">
            <v>EVEO S.A</v>
          </cell>
          <cell r="H102" t="str">
            <v>S</v>
          </cell>
          <cell r="I102" t="str">
            <v>S</v>
          </cell>
          <cell r="J102" t="str">
            <v>00054869</v>
          </cell>
          <cell r="K102">
            <v>45569</v>
          </cell>
          <cell r="L102" t="str">
            <v>JMIN-6TJU</v>
          </cell>
          <cell r="M102" t="str">
            <v>3550308 - São Paulo - SP</v>
          </cell>
          <cell r="N102">
            <v>200.65</v>
          </cell>
        </row>
        <row r="103">
          <cell r="C103" t="str">
            <v>UPAE SALGUEIRO - CG Nº 006/2014</v>
          </cell>
          <cell r="E103" t="str">
            <v>5.17 - Manutenção de Software, Certificação Digital e Microfilmagem</v>
          </cell>
          <cell r="F103">
            <v>53113791000122</v>
          </cell>
          <cell r="G103" t="str">
            <v>TOTVS S A</v>
          </cell>
          <cell r="H103" t="str">
            <v>S</v>
          </cell>
          <cell r="I103" t="str">
            <v>S</v>
          </cell>
          <cell r="J103" t="str">
            <v>03941687</v>
          </cell>
          <cell r="K103">
            <v>45559</v>
          </cell>
          <cell r="L103" t="str">
            <v>GM6X-UJZP</v>
          </cell>
          <cell r="M103" t="str">
            <v>3550308 - São Paulo - SP</v>
          </cell>
          <cell r="N103">
            <v>66.47</v>
          </cell>
        </row>
        <row r="104">
          <cell r="C104" t="str">
            <v>UPAE SALGUEIRO - CG Nº 006/2014</v>
          </cell>
          <cell r="E104" t="str">
            <v>5.17 - Manutenção de Software, Certificação Digital e Microfilmagem</v>
          </cell>
          <cell r="F104">
            <v>53113791000122</v>
          </cell>
          <cell r="G104" t="str">
            <v>TOTVS S A</v>
          </cell>
          <cell r="H104" t="str">
            <v>S</v>
          </cell>
          <cell r="I104" t="str">
            <v>S</v>
          </cell>
          <cell r="J104" t="str">
            <v>03941670</v>
          </cell>
          <cell r="K104">
            <v>45559</v>
          </cell>
          <cell r="L104" t="str">
            <v>R73N-G3AZ</v>
          </cell>
          <cell r="M104" t="str">
            <v>3550308 - São Paulo - SP</v>
          </cell>
          <cell r="N104">
            <v>43.29</v>
          </cell>
        </row>
        <row r="105">
          <cell r="C105" t="str">
            <v>UPAE SALGUEIRO - CG Nº 006/2014</v>
          </cell>
          <cell r="E105" t="str">
            <v>5.17 - Manutenção de Software, Certificação Digital e Microfilmagem</v>
          </cell>
          <cell r="F105">
            <v>53113791000122</v>
          </cell>
          <cell r="G105" t="str">
            <v>TOTVS S A</v>
          </cell>
          <cell r="H105" t="str">
            <v>S</v>
          </cell>
          <cell r="I105" t="str">
            <v>S</v>
          </cell>
          <cell r="J105" t="str">
            <v>03937985</v>
          </cell>
          <cell r="K105">
            <v>45548</v>
          </cell>
          <cell r="L105" t="str">
            <v>U7LJ-RASW</v>
          </cell>
          <cell r="M105" t="str">
            <v>3550308 - São Paulo - SP</v>
          </cell>
          <cell r="N105">
            <v>104.34</v>
          </cell>
        </row>
        <row r="106">
          <cell r="C106" t="str">
            <v>UPAE SALGUEIRO - CG Nº 006/2014</v>
          </cell>
          <cell r="E106" t="str">
            <v>5.17 - Manutenção de Software, Certificação Digital e Microfilmagem</v>
          </cell>
          <cell r="F106">
            <v>53113791000122</v>
          </cell>
          <cell r="G106" t="str">
            <v>TOTVS S A</v>
          </cell>
          <cell r="H106" t="str">
            <v>S</v>
          </cell>
          <cell r="I106" t="str">
            <v>S</v>
          </cell>
          <cell r="J106" t="str">
            <v>03937866</v>
          </cell>
          <cell r="K106">
            <v>45548</v>
          </cell>
          <cell r="L106" t="str">
            <v>Q4BC-1U4B</v>
          </cell>
          <cell r="M106" t="str">
            <v>3550308 - São Paulo - SP</v>
          </cell>
          <cell r="N106">
            <v>106.76</v>
          </cell>
        </row>
        <row r="107">
          <cell r="C107" t="str">
            <v>UPAE SALGUEIRO - CG Nº 006/2014</v>
          </cell>
          <cell r="E107" t="str">
            <v>5.17 - Manutenção de Software, Certificação Digital e Microfilmagem</v>
          </cell>
          <cell r="F107">
            <v>53113791000122</v>
          </cell>
          <cell r="G107" t="str">
            <v>TOTVS S A</v>
          </cell>
          <cell r="H107" t="str">
            <v>S</v>
          </cell>
          <cell r="I107" t="str">
            <v>S</v>
          </cell>
          <cell r="J107" t="str">
            <v>03924718</v>
          </cell>
          <cell r="K107">
            <v>45541</v>
          </cell>
          <cell r="L107" t="str">
            <v>FXTQ-2RW7</v>
          </cell>
          <cell r="M107" t="str">
            <v>3550308 - São Paulo - SP</v>
          </cell>
          <cell r="N107">
            <v>662.8</v>
          </cell>
        </row>
        <row r="108">
          <cell r="C108" t="str">
            <v>UPAE SALGUEIRO - CG Nº 006/2014</v>
          </cell>
          <cell r="E108" t="str">
            <v>5.17 - Manutenção de Software, Certificação Digital e Microfilmagem</v>
          </cell>
          <cell r="F108">
            <v>53113791000122</v>
          </cell>
          <cell r="G108" t="str">
            <v>TOTVS S A</v>
          </cell>
          <cell r="H108" t="str">
            <v>S</v>
          </cell>
          <cell r="I108" t="str">
            <v>S</v>
          </cell>
          <cell r="J108" t="str">
            <v>03924628</v>
          </cell>
          <cell r="K108">
            <v>45541</v>
          </cell>
          <cell r="L108" t="str">
            <v>EJSR-WVDH</v>
          </cell>
          <cell r="M108" t="str">
            <v>3550308 - São Paulo - SP</v>
          </cell>
          <cell r="N108">
            <v>101.98</v>
          </cell>
        </row>
        <row r="109">
          <cell r="C109" t="str">
            <v>UPAE SALGUEIRO - CG Nº 006/2014</v>
          </cell>
          <cell r="E109" t="str">
            <v>5.99 - Outros Serviços de Terceiros Pessoa Jurídica</v>
          </cell>
          <cell r="F109">
            <v>35521046000130</v>
          </cell>
          <cell r="G109" t="str">
            <v>TGI CONSULTORIA EM GESTAO EMPRESARIAL LTDA</v>
          </cell>
          <cell r="H109" t="str">
            <v>S</v>
          </cell>
          <cell r="I109" t="str">
            <v>S</v>
          </cell>
          <cell r="J109" t="str">
            <v>00025296</v>
          </cell>
          <cell r="K109">
            <v>45540</v>
          </cell>
          <cell r="L109" t="str">
            <v>9LKF-CZPN</v>
          </cell>
          <cell r="M109" t="str">
            <v>2611606 - Recife - PE</v>
          </cell>
          <cell r="N109">
            <v>3600</v>
          </cell>
        </row>
        <row r="110">
          <cell r="C110" t="str">
            <v>UPAE SALGUEIRO - CG Nº 006/2014</v>
          </cell>
          <cell r="E110" t="str">
            <v>5.99 - Outros Serviços de Terceiros Pessoa Jurídica</v>
          </cell>
          <cell r="F110">
            <v>58921792000117</v>
          </cell>
          <cell r="G110" t="str">
            <v>PLANISA PLANEJAMENTO E ORGANIZACAO DE INSTITUICOES</v>
          </cell>
          <cell r="H110" t="str">
            <v>S</v>
          </cell>
          <cell r="I110" t="str">
            <v>S</v>
          </cell>
          <cell r="J110" t="str">
            <v>00034580</v>
          </cell>
          <cell r="K110">
            <v>45539</v>
          </cell>
          <cell r="L110" t="str">
            <v>BYZH-P58L</v>
          </cell>
          <cell r="M110" t="str">
            <v>3550308 - São Paulo - SP</v>
          </cell>
          <cell r="N110">
            <v>4069.76</v>
          </cell>
        </row>
        <row r="111">
          <cell r="C111" t="str">
            <v>UPAE SALGUEIRO - CG Nº 006/2014</v>
          </cell>
          <cell r="E111" t="str">
            <v>5.99 - Outros Serviços de Terceiros Pessoa Jurídica</v>
          </cell>
          <cell r="F111">
            <v>16096506000186</v>
          </cell>
          <cell r="G111" t="str">
            <v>CRIARH CONSULTORIA LTDA ME</v>
          </cell>
          <cell r="H111" t="str">
            <v>S</v>
          </cell>
          <cell r="I111" t="str">
            <v>S</v>
          </cell>
          <cell r="J111" t="str">
            <v>00000609</v>
          </cell>
          <cell r="K111">
            <v>45548</v>
          </cell>
          <cell r="L111" t="str">
            <v>6YI5-IJQT</v>
          </cell>
          <cell r="M111" t="str">
            <v>2611606 - Recife - PE</v>
          </cell>
          <cell r="N111">
            <v>231</v>
          </cell>
        </row>
        <row r="112">
          <cell r="C112" t="str">
            <v>UPAE SALGUEIRO - CG Nº 006/2014</v>
          </cell>
          <cell r="E112" t="str">
            <v>5.99 - Outros Serviços de Terceiros Pessoa Jurídica</v>
          </cell>
          <cell r="F112">
            <v>16096506000186</v>
          </cell>
          <cell r="G112" t="str">
            <v>CRIARH CONSULTORIA LTDA ME</v>
          </cell>
          <cell r="H112" t="str">
            <v>S</v>
          </cell>
          <cell r="I112" t="str">
            <v>S</v>
          </cell>
          <cell r="J112" t="str">
            <v>00000630</v>
          </cell>
          <cell r="K112">
            <v>45566</v>
          </cell>
          <cell r="L112" t="str">
            <v>2L3V-VE6U</v>
          </cell>
          <cell r="M112" t="str">
            <v>2611606 - Recife - PE</v>
          </cell>
          <cell r="N112">
            <v>295.45</v>
          </cell>
        </row>
        <row r="113">
          <cell r="C113" t="str">
            <v>UPAE SALGUEIRO - CG Nº 006/2014</v>
          </cell>
          <cell r="E113" t="str">
            <v>5.2 - Serviços Técnicos Profissionais</v>
          </cell>
          <cell r="F113">
            <v>2512303000119</v>
          </cell>
          <cell r="G113" t="str">
            <v>NOROES AZEVEDO SOCIEDADE DE ADVOGADOS</v>
          </cell>
          <cell r="H113" t="str">
            <v>S</v>
          </cell>
          <cell r="I113" t="str">
            <v>S</v>
          </cell>
          <cell r="J113" t="str">
            <v>00007443</v>
          </cell>
          <cell r="K113">
            <v>45540</v>
          </cell>
          <cell r="L113" t="str">
            <v>WDTL-8FCB</v>
          </cell>
          <cell r="M113" t="str">
            <v>2611606 - Recife - PE</v>
          </cell>
          <cell r="N113">
            <v>3007.1</v>
          </cell>
        </row>
        <row r="114">
          <cell r="C114" t="str">
            <v>UPAE SALGUEIRO - CG Nº 006/2014</v>
          </cell>
          <cell r="E114" t="str">
            <v>5.2 - Serviços Técnicos Profissionais</v>
          </cell>
          <cell r="F114">
            <v>2512303000119</v>
          </cell>
          <cell r="G114" t="str">
            <v>NOROES AZEVEDO SOCIEDADE DE ADVOGADOS</v>
          </cell>
          <cell r="H114" t="str">
            <v>S</v>
          </cell>
          <cell r="I114" t="str">
            <v>S</v>
          </cell>
          <cell r="J114" t="str">
            <v>00007444</v>
          </cell>
          <cell r="K114">
            <v>45540</v>
          </cell>
          <cell r="L114" t="str">
            <v>YRSG-XFBQ</v>
          </cell>
          <cell r="M114" t="str">
            <v>2611606 - Recife - PE</v>
          </cell>
          <cell r="N114">
            <v>7122.1</v>
          </cell>
        </row>
        <row r="115">
          <cell r="C115" t="str">
            <v>UPAE SALGUEIRO - CG Nº 006/2014</v>
          </cell>
          <cell r="E115" t="str">
            <v>5.2 - Serviços Técnicos Profissionais</v>
          </cell>
          <cell r="F115">
            <v>35676951000160</v>
          </cell>
          <cell r="G115" t="str">
            <v>IMGL CONSULTORIA &amp; TREINAMENTO LTDA</v>
          </cell>
          <cell r="H115" t="str">
            <v>S</v>
          </cell>
          <cell r="I115" t="str">
            <v>S</v>
          </cell>
          <cell r="J115" t="str">
            <v>00000314</v>
          </cell>
          <cell r="K115">
            <v>45565</v>
          </cell>
          <cell r="L115" t="str">
            <v>YFAH-CAER</v>
          </cell>
          <cell r="M115" t="str">
            <v>2611606 - Recife - PE</v>
          </cell>
          <cell r="N115">
            <v>503.84</v>
          </cell>
        </row>
        <row r="116">
          <cell r="C116" t="str">
            <v>UPAE SALGUEIRO - CG Nº 006/2014</v>
          </cell>
          <cell r="E116" t="str">
            <v>5.2 - Serviços Técnicos Profissionais</v>
          </cell>
          <cell r="F116">
            <v>28870098000157</v>
          </cell>
          <cell r="G116" t="str">
            <v>R C SERVICOS DE CONTABILIDADE LTDA</v>
          </cell>
          <cell r="H116" t="str">
            <v>S</v>
          </cell>
          <cell r="I116" t="str">
            <v>S</v>
          </cell>
          <cell r="J116" t="str">
            <v>00000167</v>
          </cell>
          <cell r="K116">
            <v>45540</v>
          </cell>
          <cell r="L116" t="str">
            <v>U6DW-EVGB</v>
          </cell>
          <cell r="M116" t="str">
            <v>2611606 - Recife - PE</v>
          </cell>
          <cell r="N116">
            <v>235.52</v>
          </cell>
        </row>
        <row r="117">
          <cell r="C117" t="str">
            <v>UPAE SALGUEIRO - CG Nº 006/2014</v>
          </cell>
          <cell r="E117" t="str">
            <v>5.10 - Detetização/Tratamento de Resíduos e Afins</v>
          </cell>
          <cell r="F117">
            <v>10333266000100</v>
          </cell>
          <cell r="G117" t="str">
            <v>CARLOS ANTONIO DE OLIVEIRA MILET JUNIOR ME</v>
          </cell>
          <cell r="H117" t="str">
            <v>S</v>
          </cell>
          <cell r="I117" t="str">
            <v>S</v>
          </cell>
          <cell r="J117" t="str">
            <v>00011305</v>
          </cell>
          <cell r="K117">
            <v>45565</v>
          </cell>
          <cell r="L117" t="str">
            <v>B5WB-KT9S</v>
          </cell>
          <cell r="M117" t="str">
            <v>2611606 - Recife - PE</v>
          </cell>
          <cell r="N117">
            <v>550</v>
          </cell>
        </row>
        <row r="118">
          <cell r="C118" t="str">
            <v>UPAE SALGUEIRO - CG Nº 006/2014</v>
          </cell>
          <cell r="E118" t="str">
            <v>5.99 - Outros Serviços de Terceiros Pessoa Jurídica</v>
          </cell>
          <cell r="F118">
            <v>10998292000157</v>
          </cell>
          <cell r="G118" t="str">
            <v>CENTRO DE INTEGRACAO EMPRESA ESCOLA DE PERNAMBUCO</v>
          </cell>
          <cell r="H118" t="str">
            <v>S</v>
          </cell>
          <cell r="I118" t="str">
            <v>N</v>
          </cell>
          <cell r="K118">
            <v>45565</v>
          </cell>
          <cell r="M118" t="str">
            <v>2611606 - Recife - PE</v>
          </cell>
          <cell r="N118">
            <v>350.2</v>
          </cell>
        </row>
        <row r="119">
          <cell r="C119" t="str">
            <v>UPAE SALGUEIRO - CG Nº 006/2014</v>
          </cell>
          <cell r="E119" t="str">
            <v>5.5 - Reparo e Manutenção de Máquinas e Equipamentos</v>
          </cell>
          <cell r="F119">
            <v>7146768000117</v>
          </cell>
          <cell r="G119" t="str">
            <v>SERV IMAGEM NORDESTE ASSISTENCIA TECNICA LTDA</v>
          </cell>
          <cell r="H119" t="str">
            <v>S</v>
          </cell>
          <cell r="I119" t="str">
            <v>S</v>
          </cell>
          <cell r="J119" t="str">
            <v>000006292</v>
          </cell>
          <cell r="K119">
            <v>45559</v>
          </cell>
          <cell r="L119" t="str">
            <v>WFKC75215</v>
          </cell>
          <cell r="M119" t="str">
            <v>2607901 - Jaboatão dos Guararapes - PE</v>
          </cell>
          <cell r="N119">
            <v>2420</v>
          </cell>
        </row>
        <row r="120">
          <cell r="C120" t="str">
            <v>UPAE SALGUEIRO - CG Nº 006/2014</v>
          </cell>
          <cell r="E120" t="str">
            <v>5.5 - Reparo e Manutenção de Máquinas e Equipamentos</v>
          </cell>
          <cell r="F120">
            <v>3480539000183</v>
          </cell>
          <cell r="G120" t="str">
            <v>SL ENGENHARIA HOSPITALAR LTDA</v>
          </cell>
          <cell r="H120" t="str">
            <v>S</v>
          </cell>
          <cell r="I120" t="str">
            <v>S</v>
          </cell>
          <cell r="J120" t="str">
            <v>000017746</v>
          </cell>
          <cell r="K120">
            <v>45566</v>
          </cell>
          <cell r="L120" t="str">
            <v>PKGF32668</v>
          </cell>
          <cell r="M120" t="str">
            <v>2607901 - Jaboatão dos Guararapes - PE</v>
          </cell>
          <cell r="N120">
            <v>6655.17</v>
          </cell>
        </row>
        <row r="121">
          <cell r="C121" t="str">
            <v>UPAE SALGUEIRO - CG Nº 006/2014</v>
          </cell>
          <cell r="E121" t="str">
            <v>5.5 - Reparo e Manutenção de Máquinas e Equipamentos</v>
          </cell>
          <cell r="F121">
            <v>26332434000182</v>
          </cell>
          <cell r="G121" t="str">
            <v>LOGICO PROJETOS CONSULTORIA E SERVICOS DE CLIMATIZACAO</v>
          </cell>
          <cell r="H121" t="str">
            <v>S</v>
          </cell>
          <cell r="I121" t="str">
            <v>S</v>
          </cell>
          <cell r="J121" t="str">
            <v>00000954</v>
          </cell>
          <cell r="K121">
            <v>45566</v>
          </cell>
          <cell r="L121" t="str">
            <v>2J4U-RDWU</v>
          </cell>
          <cell r="M121" t="str">
            <v>2611606 - Recife - PE</v>
          </cell>
          <cell r="N121">
            <v>6800</v>
          </cell>
        </row>
        <row r="122">
          <cell r="C122" t="str">
            <v>UPAE SALGUEIRO - CG Nº 006/2014</v>
          </cell>
          <cell r="E122" t="str">
            <v>5.5 - Reparo e Manutenção de Máquinas e Equipamentos</v>
          </cell>
          <cell r="F122">
            <v>8930024000151</v>
          </cell>
          <cell r="G122" t="str">
            <v>ELETRON TRANSPORTES VERTICAIS LTDA ME</v>
          </cell>
          <cell r="H122" t="str">
            <v>S</v>
          </cell>
          <cell r="I122" t="str">
            <v>S</v>
          </cell>
          <cell r="J122" t="str">
            <v>4803</v>
          </cell>
          <cell r="K122">
            <v>45554</v>
          </cell>
          <cell r="L122" t="str">
            <v>RPS3569</v>
          </cell>
          <cell r="M122" t="str">
            <v>2611101 - Petrolina - PE</v>
          </cell>
          <cell r="N122">
            <v>790.9</v>
          </cell>
        </row>
        <row r="123">
          <cell r="C123" t="str">
            <v>UPAE SALGUEIRO - CG Nº 006/2014</v>
          </cell>
          <cell r="E123" t="str">
            <v>5.5 - Reparo e Manutenção de Máquinas e Equipamentos</v>
          </cell>
          <cell r="F123">
            <v>8930024000151</v>
          </cell>
          <cell r="G123" t="str">
            <v>ELETRON TRANSPORTES VERTICAIS LTDA ME</v>
          </cell>
          <cell r="H123" t="str">
            <v>S</v>
          </cell>
          <cell r="I123" t="str">
            <v>S</v>
          </cell>
          <cell r="J123" t="str">
            <v>4844</v>
          </cell>
          <cell r="K123">
            <v>45583</v>
          </cell>
          <cell r="L123" t="str">
            <v>RPS3610</v>
          </cell>
          <cell r="M123" t="str">
            <v>2611101 - Petrolina - PE</v>
          </cell>
          <cell r="N123">
            <v>600</v>
          </cell>
        </row>
        <row r="124">
          <cell r="C124" t="str">
            <v>UPAE SALGUEIRO - CG Nº 006/2014</v>
          </cell>
          <cell r="E124" t="str">
            <v>5.5 - Reparo e Manutenção de Máquinas e Equipamentos</v>
          </cell>
          <cell r="F124">
            <v>41779004000105</v>
          </cell>
          <cell r="G124" t="str">
            <v>JOSEMARIO BOMBAS INJETORAS</v>
          </cell>
          <cell r="H124" t="str">
            <v>S</v>
          </cell>
          <cell r="I124" t="str">
            <v>S</v>
          </cell>
          <cell r="J124" t="str">
            <v>303</v>
          </cell>
          <cell r="K124">
            <v>45558</v>
          </cell>
          <cell r="L124" t="str">
            <v>985988998</v>
          </cell>
          <cell r="M124" t="str">
            <v>2611101 - Petrolina - PE</v>
          </cell>
          <cell r="N124">
            <v>529.29999999999995</v>
          </cell>
        </row>
        <row r="125">
          <cell r="C125" t="str">
            <v>UPAE SALGUEIRO - CG Nº 006/2014</v>
          </cell>
          <cell r="E125" t="str">
            <v>5.4 - Reparo e Manutenção de Bens Imóveis</v>
          </cell>
          <cell r="F125">
            <v>8119968000143</v>
          </cell>
          <cell r="G125" t="str">
            <v>MODELAJE PREMOLDADOS LTDA</v>
          </cell>
          <cell r="H125" t="str">
            <v>S</v>
          </cell>
          <cell r="I125" t="str">
            <v>S</v>
          </cell>
          <cell r="J125" t="str">
            <v>0000003211</v>
          </cell>
          <cell r="K125">
            <v>45539</v>
          </cell>
          <cell r="L125" t="str">
            <v>26240908119968000143550020000032111678335844</v>
          </cell>
          <cell r="M125" t="str">
            <v>2612208 - Salgueiro - PE</v>
          </cell>
          <cell r="N125">
            <v>165</v>
          </cell>
        </row>
        <row r="126">
          <cell r="C126" t="str">
            <v>UPAE SALGUEIRO - CG Nº 006/2014</v>
          </cell>
          <cell r="E126" t="str">
            <v>5.4 - Reparo e Manutenção de Bens Imóveis</v>
          </cell>
          <cell r="F126">
            <v>11356463000107</v>
          </cell>
          <cell r="G126" t="str">
            <v>LIMPEX - SERVICO DE LIMPEZA DE RESERVATORIO LTDA</v>
          </cell>
          <cell r="H126" t="str">
            <v>S</v>
          </cell>
          <cell r="I126" t="str">
            <v>S</v>
          </cell>
          <cell r="J126" t="str">
            <v>00001787</v>
          </cell>
          <cell r="K126">
            <v>45576</v>
          </cell>
          <cell r="L126" t="str">
            <v>SQIJ-GSSW</v>
          </cell>
          <cell r="M126" t="str">
            <v>2611606 - Recife - PE</v>
          </cell>
          <cell r="N126">
            <v>2850</v>
          </cell>
        </row>
        <row r="127">
          <cell r="C127" t="str">
            <v>UPAE SALGUEIRO - CG Nº 006/2014</v>
          </cell>
          <cell r="E127" t="str">
            <v>5.2 - Serviços Técnicos Profissionais</v>
          </cell>
          <cell r="F127">
            <v>28870098000157</v>
          </cell>
          <cell r="G127" t="str">
            <v>R C SERVICOS DE CONTABILIDADE LTDA</v>
          </cell>
          <cell r="H127" t="str">
            <v>S</v>
          </cell>
          <cell r="I127" t="str">
            <v>S</v>
          </cell>
          <cell r="J127" t="str">
            <v>00000149</v>
          </cell>
          <cell r="K127">
            <v>45510</v>
          </cell>
          <cell r="L127" t="str">
            <v>ZJUF-APXL</v>
          </cell>
          <cell r="M127" t="str">
            <v>2611606 - Recife - PE</v>
          </cell>
          <cell r="N127">
            <v>235.52</v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170F-D425-4626-8964-8D6D655B846D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9039744001590</v>
      </c>
      <c r="B2" s="4" t="str">
        <f>'[1]TCE - ANEXO IV - Preencher'!C11</f>
        <v>UPAE SALGUEIRO - CG Nº 006/2014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 xml:space="preserve">MONGERAL SEGUROS E PREVIDENCIA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45575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33 -  R</v>
      </c>
      <c r="L2" s="7">
        <f>'[1]TCE - ANEXO IV - Preencher'!N11</f>
        <v>117.42</v>
      </c>
    </row>
    <row r="3" spans="1:12" s="8" customFormat="1" ht="19.5" customHeight="1" x14ac:dyDescent="0.2">
      <c r="A3" s="3">
        <f>IFERROR(VLOOKUP(B3,'[1]DADOS (OCULTAR)'!$Q$3:$S$136,3,0),"")</f>
        <v>9039744001590</v>
      </c>
      <c r="B3" s="4" t="str">
        <f>'[1]TCE - ANEXO IV - Preencher'!C12</f>
        <v>UPAE SALGUEIRO - CG Nº 006/2014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45535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18107.18</v>
      </c>
    </row>
    <row r="4" spans="1:12" s="8" customFormat="1" ht="19.5" customHeight="1" x14ac:dyDescent="0.2">
      <c r="A4" s="3">
        <f>IFERROR(VLOOKUP(B4,'[1]DADOS (OCULTAR)'!$Q$3:$S$136,3,0),"")</f>
        <v>9039744001590</v>
      </c>
      <c r="B4" s="4" t="str">
        <f>'[1]TCE - ANEXO IV - Preencher'!C13</f>
        <v>UPAE SALGUEIRO - CG Nº 006/2014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 xml:space="preserve">MEDICAL MERCANTIL DE APARELHAGEM MEDICA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000613554</v>
      </c>
      <c r="I4" s="6">
        <f>IF('[1]TCE - ANEXO IV - Preencher'!K13="","",'[1]TCE - ANEXO IV - Preencher'!K13)</f>
        <v>45531</v>
      </c>
      <c r="J4" s="5" t="str">
        <f>'[1]TCE - ANEXO IV - Preencher'!L13</f>
        <v>26240810779833000156550010006135541615578008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1879.44</v>
      </c>
    </row>
    <row r="5" spans="1:12" s="8" customFormat="1" ht="19.5" customHeight="1" x14ac:dyDescent="0.2">
      <c r="A5" s="3">
        <f>IFERROR(VLOOKUP(B5,'[1]DADOS (OCULTAR)'!$Q$3:$S$136,3,0),"")</f>
        <v>9039744001590</v>
      </c>
      <c r="B5" s="4" t="str">
        <f>'[1]TCE - ANEXO IV - Preencher'!C14</f>
        <v>UPAE SALGUEIRO - CG Nº 006/2014</v>
      </c>
      <c r="C5" s="4" t="str">
        <f>'[1]TCE - ANEXO IV - Preencher'!E14</f>
        <v>3.12 - Material Hospitalar</v>
      </c>
      <c r="D5" s="3">
        <f>'[1]TCE - ANEXO IV - Preencher'!F14</f>
        <v>3817043000152</v>
      </c>
      <c r="E5" s="5" t="str">
        <f>'[1]TCE - ANEXO IV - Preencher'!G14</f>
        <v>PHARMAPLUS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71206</v>
      </c>
      <c r="I5" s="6">
        <f>IF('[1]TCE - ANEXO IV - Preencher'!K14="","",'[1]TCE - ANEXO IV - Preencher'!K14)</f>
        <v>45531</v>
      </c>
      <c r="J5" s="5" t="str">
        <f>'[1]TCE - ANEXO IV - Preencher'!L14</f>
        <v>26240803817043000152550010000712061971521838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1944.08</v>
      </c>
    </row>
    <row r="6" spans="1:12" s="8" customFormat="1" ht="19.5" customHeight="1" x14ac:dyDescent="0.2">
      <c r="A6" s="3">
        <f>IFERROR(VLOOKUP(B6,'[1]DADOS (OCULTAR)'!$Q$3:$S$136,3,0),"")</f>
        <v>9039744001590</v>
      </c>
      <c r="B6" s="4" t="str">
        <f>'[1]TCE - ANEXO IV - Preencher'!C15</f>
        <v>UPAE SALGUEIRO - CG Nº 006/2014</v>
      </c>
      <c r="C6" s="4" t="str">
        <f>'[1]TCE - ANEXO IV - Preencher'!E15</f>
        <v>3.12 - Material Hospitalar</v>
      </c>
      <c r="D6" s="3">
        <f>'[1]TCE - ANEXO IV - Preencher'!F15</f>
        <v>7914775000111</v>
      </c>
      <c r="E6" s="5" t="str">
        <f>'[1]TCE - ANEXO IV - Preencher'!G15</f>
        <v>SUPRIVALE PRODUTOS MEDICOS E ORTOPEDICOS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000019261</v>
      </c>
      <c r="I6" s="6">
        <f>IF('[1]TCE - ANEXO IV - Preencher'!K15="","",'[1]TCE - ANEXO IV - Preencher'!K15)</f>
        <v>45532</v>
      </c>
      <c r="J6" s="5" t="str">
        <f>'[1]TCE - ANEXO IV - Preencher'!L15</f>
        <v>26240807914775000111550010000192611212850007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132.5</v>
      </c>
    </row>
    <row r="7" spans="1:12" s="8" customFormat="1" ht="19.5" customHeight="1" x14ac:dyDescent="0.2">
      <c r="A7" s="3">
        <f>IFERROR(VLOOKUP(B7,'[1]DADOS (OCULTAR)'!$Q$3:$S$136,3,0),"")</f>
        <v>9039744001590</v>
      </c>
      <c r="B7" s="4" t="str">
        <f>'[1]TCE - ANEXO IV - Preencher'!C16</f>
        <v>UPAE SALGUEIRO - CG Nº 006/2014</v>
      </c>
      <c r="C7" s="4" t="str">
        <f>'[1]TCE - ANEXO IV - Preencher'!E16</f>
        <v>3.12 - Material Hospitalar</v>
      </c>
      <c r="D7" s="3">
        <f>'[1]TCE - ANEXO IV - Preencher'!F16</f>
        <v>1884446000199</v>
      </c>
      <c r="E7" s="5" t="str">
        <f>'[1]TCE - ANEXO IV - Preencher'!G16</f>
        <v>TECNOVIDA COMERCIAL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000141055</v>
      </c>
      <c r="I7" s="6">
        <f>IF('[1]TCE - ANEXO IV - Preencher'!K16="","",'[1]TCE - ANEXO IV - Preencher'!K16)</f>
        <v>45541</v>
      </c>
      <c r="J7" s="5" t="str">
        <f>'[1]TCE - ANEXO IV - Preencher'!L16</f>
        <v>26240901884446000199550010001410551143079003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1712.76</v>
      </c>
    </row>
    <row r="8" spans="1:12" s="8" customFormat="1" ht="19.5" customHeight="1" x14ac:dyDescent="0.2">
      <c r="A8" s="3">
        <f>IFERROR(VLOOKUP(B8,'[1]DADOS (OCULTAR)'!$Q$3:$S$136,3,0),"")</f>
        <v>9039744001590</v>
      </c>
      <c r="B8" s="4" t="str">
        <f>'[1]TCE - ANEXO IV - Preencher'!C17</f>
        <v>UPAE SALGUEIRO - CG Nº 006/2014</v>
      </c>
      <c r="C8" s="4" t="str">
        <f>'[1]TCE - ANEXO IV - Preencher'!E17</f>
        <v>3.4 - Material Farmacológico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0085908</v>
      </c>
      <c r="I8" s="6">
        <f>IF('[1]TCE - ANEXO IV - Preencher'!K17="","",'[1]TCE - ANEXO IV - Preencher'!K17)</f>
        <v>45558</v>
      </c>
      <c r="J8" s="5" t="str">
        <f>'[1]TCE - ANEXO IV - Preencher'!L17</f>
        <v>26240967729178000653550010000859081184099435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752.4</v>
      </c>
    </row>
    <row r="9" spans="1:12" s="8" customFormat="1" ht="19.5" customHeight="1" x14ac:dyDescent="0.2">
      <c r="A9" s="3">
        <f>IFERROR(VLOOKUP(B9,'[1]DADOS (OCULTAR)'!$Q$3:$S$136,3,0),"")</f>
        <v>9039744001590</v>
      </c>
      <c r="B9" s="4" t="str">
        <f>'[1]TCE - ANEXO IV - Preencher'!C18</f>
        <v>UPAE SALGUEIRO - CG Nº 006/2014</v>
      </c>
      <c r="C9" s="4" t="str">
        <f>'[1]TCE - ANEXO IV - Preencher'!E18</f>
        <v>3.4 - Material Farmacológico</v>
      </c>
      <c r="D9" s="3">
        <f>'[1]TCE - ANEXO IV - Preencher'!F18</f>
        <v>14963357000180</v>
      </c>
      <c r="E9" s="5" t="str">
        <f>'[1]TCE - ANEXO IV - Preencher'!G18</f>
        <v xml:space="preserve">I L S FARMACIA LTDA ME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0000003678</v>
      </c>
      <c r="I9" s="6">
        <f>IF('[1]TCE - ANEXO IV - Preencher'!K18="","",'[1]TCE - ANEXO IV - Preencher'!K18)</f>
        <v>45532</v>
      </c>
      <c r="J9" s="5" t="str">
        <f>'[1]TCE - ANEXO IV - Preencher'!L18</f>
        <v>26240967729178000653550010000859081184099435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40</v>
      </c>
    </row>
    <row r="10" spans="1:12" s="8" customFormat="1" ht="19.5" customHeight="1" x14ac:dyDescent="0.2">
      <c r="A10" s="3">
        <f>IFERROR(VLOOKUP(B10,'[1]DADOS (OCULTAR)'!$Q$3:$S$136,3,0),"")</f>
        <v>9039744001590</v>
      </c>
      <c r="B10" s="4" t="str">
        <f>'[1]TCE - ANEXO IV - Preencher'!C19</f>
        <v>UPAE SALGUEIRO - CG Nº 006/2014</v>
      </c>
      <c r="C10" s="4" t="str">
        <f>'[1]TCE - ANEXO IV - Preencher'!E19</f>
        <v>3.4 - Material Farmacológico</v>
      </c>
      <c r="D10" s="3">
        <f>'[1]TCE - ANEXO IV - Preencher'!F19</f>
        <v>45357178000122</v>
      </c>
      <c r="E10" s="5" t="str">
        <f>'[1]TCE - ANEXO IV - Preencher'!G19</f>
        <v>MARIA E FERREIRA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000001402</v>
      </c>
      <c r="I10" s="6">
        <f>IF('[1]TCE - ANEXO IV - Preencher'!K19="","",'[1]TCE - ANEXO IV - Preencher'!K19)</f>
        <v>45534</v>
      </c>
      <c r="J10" s="5" t="str">
        <f>'[1]TCE - ANEXO IV - Preencher'!L19</f>
        <v>26240845357178000122550010000014021640250507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731.06</v>
      </c>
    </row>
    <row r="11" spans="1:12" s="8" customFormat="1" ht="19.5" customHeight="1" x14ac:dyDescent="0.2">
      <c r="A11" s="3">
        <f>IFERROR(VLOOKUP(B11,'[1]DADOS (OCULTAR)'!$Q$3:$S$136,3,0),"")</f>
        <v>9039744001590</v>
      </c>
      <c r="B11" s="4" t="str">
        <f>'[1]TCE - ANEXO IV - Preencher'!C20</f>
        <v>UPAE SALGUEIRO - CG Nº 006/2014</v>
      </c>
      <c r="C11" s="4" t="str">
        <f>'[1]TCE - ANEXO IV - Preencher'!E20</f>
        <v>3.4 - Material Farmacológico</v>
      </c>
      <c r="D11" s="3">
        <f>'[1]TCE - ANEXO IV - Preencher'!F20</f>
        <v>3817043000152</v>
      </c>
      <c r="E11" s="5" t="str">
        <f>'[1]TCE - ANEXO IV - Preencher'!G20</f>
        <v>PHARMAPLUS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71210</v>
      </c>
      <c r="I11" s="6">
        <f>IF('[1]TCE - ANEXO IV - Preencher'!K20="","",'[1]TCE - ANEXO IV - Preencher'!K20)</f>
        <v>45531</v>
      </c>
      <c r="J11" s="5" t="str">
        <f>'[1]TCE - ANEXO IV - Preencher'!L20</f>
        <v>26240803817043000152550010000712101116188110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869.28</v>
      </c>
    </row>
    <row r="12" spans="1:12" s="8" customFormat="1" ht="19.5" customHeight="1" x14ac:dyDescent="0.2">
      <c r="A12" s="3">
        <f>IFERROR(VLOOKUP(B12,'[1]DADOS (OCULTAR)'!$Q$3:$S$136,3,0),"")</f>
        <v>9039744001590</v>
      </c>
      <c r="B12" s="4" t="str">
        <f>'[1]TCE - ANEXO IV - Preencher'!C21</f>
        <v>UPAE SALGUEIRO - CG Nº 006/2014</v>
      </c>
      <c r="C12" s="4" t="str">
        <f>'[1]TCE - ANEXO IV - Preencher'!E21</f>
        <v>3.4 - Material Farmacológico</v>
      </c>
      <c r="D12" s="3">
        <f>'[1]TCE - ANEXO IV - Preencher'!F21</f>
        <v>3817043000152</v>
      </c>
      <c r="E12" s="5" t="str">
        <f>'[1]TCE - ANEXO IV - Preencher'!G21</f>
        <v>PHARMAPLUS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71211</v>
      </c>
      <c r="I12" s="6">
        <f>IF('[1]TCE - ANEXO IV - Preencher'!K21="","",'[1]TCE - ANEXO IV - Preencher'!K21)</f>
        <v>45531</v>
      </c>
      <c r="J12" s="5" t="str">
        <f>'[1]TCE - ANEXO IV - Preencher'!L21</f>
        <v>26240803817043000152550010000712111217159120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168</v>
      </c>
    </row>
    <row r="13" spans="1:12" s="8" customFormat="1" ht="19.5" customHeight="1" x14ac:dyDescent="0.2">
      <c r="A13" s="3">
        <f>IFERROR(VLOOKUP(B13,'[1]DADOS (OCULTAR)'!$Q$3:$S$136,3,0),"")</f>
        <v>9039744001590</v>
      </c>
      <c r="B13" s="4" t="str">
        <f>'[1]TCE - ANEXO IV - Preencher'!C22</f>
        <v>UPAE SALGUEIRO - CG Nº 006/2014</v>
      </c>
      <c r="C13" s="4" t="str">
        <f>'[1]TCE - ANEXO IV - Preencher'!E22</f>
        <v>3.11 - Material Laboratorial</v>
      </c>
      <c r="D13" s="3">
        <f>'[1]TCE - ANEXO IV - Preencher'!F22</f>
        <v>10779833000156</v>
      </c>
      <c r="E13" s="5" t="str">
        <f>'[1]TCE - ANEXO IV - Preencher'!G22</f>
        <v xml:space="preserve">MEDICAL MERCANTIL DE APARELHAGEM MEDICA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000613844</v>
      </c>
      <c r="I13" s="6">
        <f>IF('[1]TCE - ANEXO IV - Preencher'!K22="","",'[1]TCE - ANEXO IV - Preencher'!K22)</f>
        <v>45533</v>
      </c>
      <c r="J13" s="5" t="str">
        <f>'[1]TCE - ANEXO IV - Preencher'!L22</f>
        <v>26240810779833000156550010006138441615868006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495</v>
      </c>
    </row>
    <row r="14" spans="1:12" s="8" customFormat="1" ht="19.5" customHeight="1" x14ac:dyDescent="0.2">
      <c r="A14" s="3">
        <f>IFERROR(VLOOKUP(B14,'[1]DADOS (OCULTAR)'!$Q$3:$S$136,3,0),"")</f>
        <v>9039744001590</v>
      </c>
      <c r="B14" s="4" t="str">
        <f>'[1]TCE - ANEXO IV - Preencher'!C23</f>
        <v>UPAE SALGUEIRO - CG Nº 006/2014</v>
      </c>
      <c r="C14" s="4" t="str">
        <f>'[1]TCE - ANEXO IV - Preencher'!E23</f>
        <v>3.7 - Material de Limpeza e Produtos de Hgienização</v>
      </c>
      <c r="D14" s="3">
        <f>'[1]TCE - ANEXO IV - Preencher'!F23</f>
        <v>37955238000180</v>
      </c>
      <c r="E14" s="5" t="str">
        <f>'[1]TCE - ANEXO IV - Preencher'!G23</f>
        <v>FUSION PRODUTOS HOSPITALARES E SAÚDE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000001755</v>
      </c>
      <c r="I14" s="6">
        <f>IF('[1]TCE - ANEXO IV - Preencher'!K23="","",'[1]TCE - ANEXO IV - Preencher'!K23)</f>
        <v>45512</v>
      </c>
      <c r="J14" s="5" t="str">
        <f>'[1]TCE - ANEXO IV - Preencher'!L23</f>
        <v>35240837955238000180550010000017551000505086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6320.72</v>
      </c>
    </row>
    <row r="15" spans="1:12" s="8" customFormat="1" ht="19.5" customHeight="1" x14ac:dyDescent="0.2">
      <c r="A15" s="3">
        <f>IFERROR(VLOOKUP(B15,'[1]DADOS (OCULTAR)'!$Q$3:$S$136,3,0),"")</f>
        <v>9039744001590</v>
      </c>
      <c r="B15" s="4" t="str">
        <f>'[1]TCE - ANEXO IV - Preencher'!C24</f>
        <v>UPAE SALGUEIRO - CG Nº 006/2014</v>
      </c>
      <c r="C15" s="4" t="str">
        <f>'[1]TCE - ANEXO IV - Preencher'!E24</f>
        <v>3.7 - Material de Limpeza e Produtos de Hgienização</v>
      </c>
      <c r="D15" s="3">
        <f>'[1]TCE - ANEXO IV - Preencher'!F24</f>
        <v>8883532000207</v>
      </c>
      <c r="E15" s="5" t="str">
        <f>'[1]TCE - ANEXO IV - Preencher'!G24</f>
        <v>JOSE WILDES MARTINS ME - PONTO DAS SACOLAS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0000003652</v>
      </c>
      <c r="I15" s="6">
        <f>IF('[1]TCE - ANEXO IV - Preencher'!K24="","",'[1]TCE - ANEXO IV - Preencher'!K24)</f>
        <v>45545</v>
      </c>
      <c r="J15" s="5" t="str">
        <f>'[1]TCE - ANEXO IV - Preencher'!L24</f>
        <v>26240908883532000207550010000036521752651219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150</v>
      </c>
    </row>
    <row r="16" spans="1:12" s="8" customFormat="1" ht="19.5" customHeight="1" x14ac:dyDescent="0.2">
      <c r="A16" s="3">
        <f>IFERROR(VLOOKUP(B16,'[1]DADOS (OCULTAR)'!$Q$3:$S$136,3,0),"")</f>
        <v>9039744001590</v>
      </c>
      <c r="B16" s="4" t="str">
        <f>'[1]TCE - ANEXO IV - Preencher'!C25</f>
        <v>UPAE SALGUEIRO - CG Nº 006/2014</v>
      </c>
      <c r="C16" s="4" t="str">
        <f>'[1]TCE - ANEXO IV - Preencher'!E25</f>
        <v>3.7 - Material de Limpeza e Produtos de Hgienização</v>
      </c>
      <c r="D16" s="3">
        <f>'[1]TCE - ANEXO IV - Preencher'!F25</f>
        <v>18577850000112</v>
      </c>
      <c r="E16" s="5" t="str">
        <f>'[1]TCE - ANEXO IV - Preencher'!G25</f>
        <v>MATTOS DISTRIBUIDORA DE PRODUTOS DE LIMPEZA LTDA -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000010717</v>
      </c>
      <c r="I16" s="6">
        <f>IF('[1]TCE - ANEXO IV - Preencher'!K25="","",'[1]TCE - ANEXO IV - Preencher'!K25)</f>
        <v>45540</v>
      </c>
      <c r="J16" s="5" t="str">
        <f>'[1]TCE - ANEXO IV - Preencher'!L25</f>
        <v>26240918577850000112550010000107171000107186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3321</v>
      </c>
    </row>
    <row r="17" spans="1:12" s="8" customFormat="1" ht="19.5" customHeight="1" x14ac:dyDescent="0.2">
      <c r="A17" s="3">
        <f>IFERROR(VLOOKUP(B17,'[1]DADOS (OCULTAR)'!$Q$3:$S$136,3,0),"")</f>
        <v>9039744001590</v>
      </c>
      <c r="B17" s="4" t="str">
        <f>'[1]TCE - ANEXO IV - Preencher'!C26</f>
        <v>UPAE SALGUEIRO - CG Nº 006/2014</v>
      </c>
      <c r="C17" s="4" t="str">
        <f>'[1]TCE - ANEXO IV - Preencher'!E26</f>
        <v>3.7 - Material de Limpeza e Produtos de Hgienização</v>
      </c>
      <c r="D17" s="3">
        <f>'[1]TCE - ANEXO IV - Preencher'!F26</f>
        <v>31329180000183</v>
      </c>
      <c r="E17" s="5" t="str">
        <f>'[1]TCE - ANEXO IV - Preencher'!G26</f>
        <v>MAXXISUPRI COMERCIO DE SANEANTES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000056048</v>
      </c>
      <c r="I17" s="6">
        <f>IF('[1]TCE - ANEXO IV - Preencher'!K26="","",'[1]TCE - ANEXO IV - Preencher'!K26)</f>
        <v>45546</v>
      </c>
      <c r="J17" s="5" t="str">
        <f>'[1]TCE - ANEXO IV - Preencher'!L26</f>
        <v>26240931329180000183550070000560481414524556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3516</v>
      </c>
    </row>
    <row r="18" spans="1:12" s="8" customFormat="1" ht="19.5" customHeight="1" x14ac:dyDescent="0.2">
      <c r="A18" s="3">
        <f>IFERROR(VLOOKUP(B18,'[1]DADOS (OCULTAR)'!$Q$3:$S$136,3,0),"")</f>
        <v>9039744001590</v>
      </c>
      <c r="B18" s="4" t="str">
        <f>'[1]TCE - ANEXO IV - Preencher'!C27</f>
        <v>UPAE SALGUEIRO - CG Nº 006/2014</v>
      </c>
      <c r="C18" s="4" t="str">
        <f>'[1]TCE - ANEXO IV - Preencher'!E27</f>
        <v>3.7 - Material de Limpeza e Produtos de Hgienização</v>
      </c>
      <c r="D18" s="3">
        <f>'[1]TCE - ANEXO IV - Preencher'!F27</f>
        <v>37955238000180</v>
      </c>
      <c r="E18" s="5" t="str">
        <f>'[1]TCE - ANEXO IV - Preencher'!G27</f>
        <v>FUSION PRODUTOS HOSPITALARES E SAÚDE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000001755</v>
      </c>
      <c r="I18" s="6">
        <f>IF('[1]TCE - ANEXO IV - Preencher'!K27="","",'[1]TCE - ANEXO IV - Preencher'!K27)</f>
        <v>45512</v>
      </c>
      <c r="J18" s="5" t="str">
        <f>'[1]TCE - ANEXO IV - Preencher'!L27</f>
        <v>35240837955238000180550010000017551000505086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426.01</v>
      </c>
    </row>
    <row r="19" spans="1:12" s="8" customFormat="1" ht="19.5" customHeight="1" x14ac:dyDescent="0.2">
      <c r="A19" s="3">
        <f>IFERROR(VLOOKUP(B19,'[1]DADOS (OCULTAR)'!$Q$3:$S$136,3,0),"")</f>
        <v>9039744001590</v>
      </c>
      <c r="B19" s="4" t="str">
        <f>'[1]TCE - ANEXO IV - Preencher'!C28</f>
        <v>UPAE SALGUEIRO - CG Nº 006/2014</v>
      </c>
      <c r="C19" s="4" t="str">
        <f>'[1]TCE - ANEXO IV - Preencher'!E28</f>
        <v>3.7 - Material de Limpeza e Produtos de Hgienização</v>
      </c>
      <c r="D19" s="3">
        <f>'[1]TCE - ANEXO IV - Preencher'!F28</f>
        <v>22006201000139</v>
      </c>
      <c r="E19" s="5" t="str">
        <f>'[1]TCE - ANEXO IV - Preencher'!G28</f>
        <v>FORTPEL COMERCIO DE DESCARTAVEIS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000263151</v>
      </c>
      <c r="I19" s="6">
        <f>IF('[1]TCE - ANEXO IV - Preencher'!K28="","",'[1]TCE - ANEXO IV - Preencher'!K28)</f>
        <v>45544</v>
      </c>
      <c r="J19" s="5" t="str">
        <f>'[1]TCE - ANEXO IV - Preencher'!L28</f>
        <v>26240922006201000139550000002631511102631517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310.7</v>
      </c>
    </row>
    <row r="20" spans="1:12" s="8" customFormat="1" ht="19.5" customHeight="1" x14ac:dyDescent="0.2">
      <c r="A20" s="3">
        <f>IFERROR(VLOOKUP(B20,'[1]DADOS (OCULTAR)'!$Q$3:$S$136,3,0),"")</f>
        <v>9039744001590</v>
      </c>
      <c r="B20" s="4" t="str">
        <f>'[1]TCE - ANEXO IV - Preencher'!C29</f>
        <v>UPAE SALGUEIRO - CG Nº 006/2014</v>
      </c>
      <c r="C20" s="4" t="str">
        <f>'[1]TCE - ANEXO IV - Preencher'!E29</f>
        <v>3.7 - Material de Limpeza e Produtos de Hgienização</v>
      </c>
      <c r="D20" s="3">
        <f>'[1]TCE - ANEXO IV - Preencher'!F29</f>
        <v>37955238000180</v>
      </c>
      <c r="E20" s="5" t="str">
        <f>'[1]TCE - ANEXO IV - Preencher'!G29</f>
        <v>FUSION PRODUTOS HOSPITALARES E SAÚDE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000001755</v>
      </c>
      <c r="I20" s="6">
        <f>IF('[1]TCE - ANEXO IV - Preencher'!K29="","",'[1]TCE - ANEXO IV - Preencher'!K29)</f>
        <v>45512</v>
      </c>
      <c r="J20" s="5" t="str">
        <f>'[1]TCE - ANEXO IV - Preencher'!L29</f>
        <v>35240837955238000180550010000017551000505086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734.34</v>
      </c>
    </row>
    <row r="21" spans="1:12" s="8" customFormat="1" ht="19.5" customHeight="1" x14ac:dyDescent="0.2">
      <c r="A21" s="3">
        <f>IFERROR(VLOOKUP(B21,'[1]DADOS (OCULTAR)'!$Q$3:$S$136,3,0),"")</f>
        <v>9039744001590</v>
      </c>
      <c r="B21" s="4" t="str">
        <f>'[1]TCE - ANEXO IV - Preencher'!C30</f>
        <v>UPAE SALGUEIRO - CG Nº 006/2014</v>
      </c>
      <c r="C21" s="4" t="str">
        <f>'[1]TCE - ANEXO IV - Preencher'!E30</f>
        <v>3.7 - Material de Limpeza e Produtos de Hgienização</v>
      </c>
      <c r="D21" s="3">
        <f>'[1]TCE - ANEXO IV - Preencher'!F30</f>
        <v>51680172000194</v>
      </c>
      <c r="E21" s="5" t="str">
        <f>'[1]TCE - ANEXO IV - Preencher'!G30</f>
        <v>GOOD MED SURGICAL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000001578</v>
      </c>
      <c r="I21" s="6">
        <f>IF('[1]TCE - ANEXO IV - Preencher'!K30="","",'[1]TCE - ANEXO IV - Preencher'!K30)</f>
        <v>45534</v>
      </c>
      <c r="J21" s="5" t="str">
        <f>'[1]TCE - ANEXO IV - Preencher'!L30</f>
        <v>26240851680172000194550010000015781989897878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879.9</v>
      </c>
    </row>
    <row r="22" spans="1:12" s="8" customFormat="1" ht="19.5" customHeight="1" x14ac:dyDescent="0.2">
      <c r="A22" s="3">
        <f>IFERROR(VLOOKUP(B22,'[1]DADOS (OCULTAR)'!$Q$3:$S$136,3,0),"")</f>
        <v>9039744001590</v>
      </c>
      <c r="B22" s="4" t="str">
        <f>'[1]TCE - ANEXO IV - Preencher'!C31</f>
        <v>UPAE SALGUEIRO - CG Nº 006/2014</v>
      </c>
      <c r="C22" s="4" t="str">
        <f>'[1]TCE - ANEXO IV - Preencher'!E31</f>
        <v>3.6 - Material de Expediente</v>
      </c>
      <c r="D22" s="3">
        <f>'[1]TCE - ANEXO IV - Preencher'!F31</f>
        <v>52818297000109</v>
      </c>
      <c r="E22" s="5" t="str">
        <f>'[1]TCE - ANEXO IV - Preencher'!G31</f>
        <v>GEIZA LAIS SANTOS NASCIMENTO - PAPELARIA DO PRADO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0000000032</v>
      </c>
      <c r="I22" s="6">
        <f>IF('[1]TCE - ANEXO IV - Preencher'!K31="","",'[1]TCE - ANEXO IV - Preencher'!K31)</f>
        <v>45548</v>
      </c>
      <c r="J22" s="5" t="str">
        <f>'[1]TCE - ANEXO IV - Preencher'!L31</f>
        <v>26240952818297000109550010000000321061696533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</v>
      </c>
    </row>
    <row r="23" spans="1:12" s="8" customFormat="1" ht="19.5" customHeight="1" x14ac:dyDescent="0.2">
      <c r="A23" s="3">
        <f>IFERROR(VLOOKUP(B23,'[1]DADOS (OCULTAR)'!$Q$3:$S$136,3,0),"")</f>
        <v>9039744001590</v>
      </c>
      <c r="B23" s="4" t="str">
        <f>'[1]TCE - ANEXO IV - Preencher'!C32</f>
        <v>UPAE SALGUEIRO - CG Nº 006/2014</v>
      </c>
      <c r="C23" s="4" t="str">
        <f>'[1]TCE - ANEXO IV - Preencher'!E32</f>
        <v xml:space="preserve">3.9 - Material para Manutenção de Bens Imóveis </v>
      </c>
      <c r="D23" s="3">
        <f>'[1]TCE - ANEXO IV - Preencher'!F32</f>
        <v>37955238000180</v>
      </c>
      <c r="E23" s="5" t="str">
        <f>'[1]TCE - ANEXO IV - Preencher'!G32</f>
        <v>FUSION PRODUTOS HOSPITALARES E SAÚDE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000001755</v>
      </c>
      <c r="I23" s="6">
        <f>IF('[1]TCE - ANEXO IV - Preencher'!K32="","",'[1]TCE - ANEXO IV - Preencher'!K32)</f>
        <v>45512</v>
      </c>
      <c r="J23" s="5" t="str">
        <f>'[1]TCE - ANEXO IV - Preencher'!L32</f>
        <v>35240837955238000180550010000017551000505086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145</v>
      </c>
    </row>
    <row r="24" spans="1:12" s="8" customFormat="1" ht="19.5" customHeight="1" x14ac:dyDescent="0.2">
      <c r="A24" s="3">
        <f>IFERROR(VLOOKUP(B24,'[1]DADOS (OCULTAR)'!$Q$3:$S$136,3,0),"")</f>
        <v>9039744001590</v>
      </c>
      <c r="B24" s="4" t="str">
        <f>'[1]TCE - ANEXO IV - Preencher'!C33</f>
        <v>UPAE SALGUEIRO - CG Nº 006/2014</v>
      </c>
      <c r="C24" s="4" t="str">
        <f>'[1]TCE - ANEXO IV - Preencher'!E33</f>
        <v xml:space="preserve">3.9 - Material para Manutenção de Bens Imóveis </v>
      </c>
      <c r="D24" s="3">
        <f>'[1]TCE - ANEXO IV - Preencher'!F33</f>
        <v>41779004000105</v>
      </c>
      <c r="E24" s="5" t="str">
        <f>'[1]TCE - ANEXO IV - Preencher'!G33</f>
        <v>JOSEMARIO BOMBAS INJETORAS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000000147</v>
      </c>
      <c r="I24" s="6">
        <f>IF('[1]TCE - ANEXO IV - Preencher'!K33="","",'[1]TCE - ANEXO IV - Preencher'!K33)</f>
        <v>45555</v>
      </c>
      <c r="J24" s="5" t="str">
        <f>'[1]TCE - ANEXO IV - Preencher'!L33</f>
        <v>26240941779004000105550010000001471822787932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6470.7</v>
      </c>
    </row>
    <row r="25" spans="1:12" s="8" customFormat="1" ht="19.5" customHeight="1" x14ac:dyDescent="0.2">
      <c r="A25" s="3">
        <f>IFERROR(VLOOKUP(B25,'[1]DADOS (OCULTAR)'!$Q$3:$S$136,3,0),"")</f>
        <v>9039744001590</v>
      </c>
      <c r="B25" s="4" t="str">
        <f>'[1]TCE - ANEXO IV - Preencher'!C34</f>
        <v>UPAE SALGUEIRO - CG Nº 006/2014</v>
      </c>
      <c r="C25" s="4" t="str">
        <f>'[1]TCE - ANEXO IV - Preencher'!E34</f>
        <v xml:space="preserve">3.10 - Material para Manutenção de Bens Móveis </v>
      </c>
      <c r="D25" s="3">
        <f>'[1]TCE - ANEXO IV - Preencher'!F34</f>
        <v>34624704000157</v>
      </c>
      <c r="E25" s="5" t="str">
        <f>'[1]TCE - ANEXO IV - Preencher'!G34</f>
        <v>TECHSYST SISTEMAS DE AUTOMACAO E INFORMATICA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355</v>
      </c>
      <c r="I25" s="6">
        <f>IF('[1]TCE - ANEXO IV - Preencher'!K34="","",'[1]TCE - ANEXO IV - Preencher'!K34)</f>
        <v>45540</v>
      </c>
      <c r="J25" s="5" t="str">
        <f>'[1]TCE - ANEXO IV - Preencher'!L34</f>
        <v>26240934624704000157550010000003551543923501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289.99</v>
      </c>
    </row>
    <row r="26" spans="1:12" s="8" customFormat="1" ht="19.5" customHeight="1" x14ac:dyDescent="0.2">
      <c r="A26" s="3">
        <f>IFERROR(VLOOKUP(B26,'[1]DADOS (OCULTAR)'!$Q$3:$S$136,3,0),"")</f>
        <v>9039744001590</v>
      </c>
      <c r="B26" s="4" t="str">
        <f>'[1]TCE - ANEXO IV - Preencher'!C35</f>
        <v>UPAE SALGUEIRO - CG Nº 006/2014</v>
      </c>
      <c r="C26" s="4" t="str">
        <f>'[1]TCE - ANEXO IV - Preencher'!E35</f>
        <v xml:space="preserve">3.10 - Material para Manutenção de Bens Móveis </v>
      </c>
      <c r="D26" s="3">
        <f>'[1]TCE - ANEXO IV - Preencher'!F35</f>
        <v>34624704000157</v>
      </c>
      <c r="E26" s="5" t="str">
        <f>'[1]TCE - ANEXO IV - Preencher'!G35</f>
        <v>TECHSYST SISTEMAS DE AUTOMACAO E INFORMATICA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355</v>
      </c>
      <c r="I26" s="6">
        <f>IF('[1]TCE - ANEXO IV - Preencher'!K35="","",'[1]TCE - ANEXO IV - Preencher'!K35)</f>
        <v>45540</v>
      </c>
      <c r="J26" s="5" t="str">
        <f>'[1]TCE - ANEXO IV - Preencher'!L35</f>
        <v>26240934624704000157550010000003551543923501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396</v>
      </c>
    </row>
    <row r="27" spans="1:12" s="8" customFormat="1" ht="19.5" customHeight="1" x14ac:dyDescent="0.2">
      <c r="A27" s="3">
        <f>IFERROR(VLOOKUP(B27,'[1]DADOS (OCULTAR)'!$Q$3:$S$136,3,0),"")</f>
        <v>9039744001590</v>
      </c>
      <c r="B27" s="4" t="str">
        <f>'[1]TCE - ANEXO IV - Preencher'!C36</f>
        <v>UPAE SALGUEIRO - CG Nº 006/2014</v>
      </c>
      <c r="C27" s="4" t="str">
        <f>'[1]TCE - ANEXO IV - Preencher'!E36</f>
        <v xml:space="preserve">3.8 - Uniformes, Tecidos e Aviamentos </v>
      </c>
      <c r="D27" s="3">
        <f>'[1]TCE - ANEXO IV - Preencher'!F36</f>
        <v>55598566000159</v>
      </c>
      <c r="E27" s="5" t="str">
        <f>'[1]TCE - ANEXO IV - Preencher'!G36</f>
        <v>PROTEÇÃO FARDAMENTOS E ENXOVAIS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000000028</v>
      </c>
      <c r="I27" s="6">
        <f>IF('[1]TCE - ANEXO IV - Preencher'!K36="","",'[1]TCE - ANEXO IV - Preencher'!K36)</f>
        <v>45533</v>
      </c>
      <c r="J27" s="5" t="str">
        <f>'[1]TCE - ANEXO IV - Preencher'!L36</f>
        <v>26240855598566000159550010000000281060527936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117.76</v>
      </c>
    </row>
    <row r="28" spans="1:12" s="8" customFormat="1" ht="19.5" customHeight="1" x14ac:dyDescent="0.2">
      <c r="A28" s="3">
        <f>IFERROR(VLOOKUP(B28,'[1]DADOS (OCULTAR)'!$Q$3:$S$136,3,0),"")</f>
        <v>9039744001590</v>
      </c>
      <c r="B28" s="4" t="str">
        <f>'[1]TCE - ANEXO IV - Preencher'!C37</f>
        <v>UPAE SALGUEIRO - CG Nº 006/2014</v>
      </c>
      <c r="C28" s="4" t="str">
        <f>'[1]TCE - ANEXO IV - Preencher'!E37</f>
        <v xml:space="preserve">3.8 - Uniformes, Tecidos e Aviamentos </v>
      </c>
      <c r="D28" s="3">
        <f>'[1]TCE - ANEXO IV - Preencher'!F37</f>
        <v>12800694000120</v>
      </c>
      <c r="E28" s="5" t="str">
        <f>'[1]TCE - ANEXO IV - Preencher'!G37</f>
        <v>ROCHA COMERCIO E INDUSTRIA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15028</v>
      </c>
      <c r="I28" s="6">
        <f>IF('[1]TCE - ANEXO IV - Preencher'!K37="","",'[1]TCE - ANEXO IV - Preencher'!K37)</f>
        <v>45540</v>
      </c>
      <c r="J28" s="5" t="str">
        <f>'[1]TCE - ANEXO IV - Preencher'!L37</f>
        <v>26240940776480000100550010000150281009799783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383.13</v>
      </c>
    </row>
    <row r="29" spans="1:12" s="8" customFormat="1" ht="19.5" customHeight="1" x14ac:dyDescent="0.2">
      <c r="A29" s="3">
        <f>IFERROR(VLOOKUP(B29,'[1]DADOS (OCULTAR)'!$Q$3:$S$136,3,0),"")</f>
        <v>9039744001590</v>
      </c>
      <c r="B29" s="4" t="str">
        <f>'[1]TCE - ANEXO IV - Preencher'!C38</f>
        <v>UPAE SALGUEIRO - CG Nº 006/2014</v>
      </c>
      <c r="C29" s="4" t="str">
        <f>'[1]TCE - ANEXO IV - Preencher'!E38</f>
        <v xml:space="preserve">3.8 - Uniformes, Tecidos e Aviamentos </v>
      </c>
      <c r="D29" s="3">
        <f>'[1]TCE - ANEXO IV - Preencher'!F38</f>
        <v>55598566000159</v>
      </c>
      <c r="E29" s="5" t="str">
        <f>'[1]TCE - ANEXO IV - Preencher'!G38</f>
        <v>PROTEÇÃO FARDAMENTOS E ENXOVAIS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000000028</v>
      </c>
      <c r="I29" s="6">
        <f>IF('[1]TCE - ANEXO IV - Preencher'!K38="","",'[1]TCE - ANEXO IV - Preencher'!K38)</f>
        <v>45533</v>
      </c>
      <c r="J29" s="5" t="str">
        <f>'[1]TCE - ANEXO IV - Preencher'!L38</f>
        <v>26240855598566000159550010000000281060527936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1248.24</v>
      </c>
    </row>
    <row r="30" spans="1:12" s="8" customFormat="1" ht="19.5" customHeight="1" x14ac:dyDescent="0.2">
      <c r="A30" s="3">
        <f>IFERROR(VLOOKUP(B30,'[1]DADOS (OCULTAR)'!$Q$3:$S$136,3,0),"")</f>
        <v>9039744001590</v>
      </c>
      <c r="B30" s="4" t="str">
        <f>'[1]TCE - ANEXO IV - Preencher'!C39</f>
        <v>UPAE SALGUEIRO - CG Nº 006/2014</v>
      </c>
      <c r="C30" s="4" t="str">
        <f>'[1]TCE - ANEXO IV - Preencher'!E39</f>
        <v xml:space="preserve">5.21 - Seguros em geral </v>
      </c>
      <c r="D30" s="3">
        <f>'[1]TCE - ANEXO IV - Preencher'!F39</f>
        <v>33065699000127</v>
      </c>
      <c r="E30" s="5" t="str">
        <f>'[1]TCE - ANEXO IV - Preencher'!G39</f>
        <v xml:space="preserve">SEGUROS SURA S/A 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45440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3550308</v>
      </c>
      <c r="L30" s="7">
        <f>'[1]TCE - ANEXO IV - Preencher'!N39</f>
        <v>251.38</v>
      </c>
    </row>
    <row r="31" spans="1:12" s="8" customFormat="1" ht="19.5" customHeight="1" x14ac:dyDescent="0.2">
      <c r="A31" s="3">
        <f>IFERROR(VLOOKUP(B31,'[1]DADOS (OCULTAR)'!$Q$3:$S$136,3,0),"")</f>
        <v>9039744001590</v>
      </c>
      <c r="B31" s="4" t="str">
        <f>'[1]TCE - ANEXO IV - Preencher'!C40</f>
        <v>UPAE SALGUEIRO - CG Nº 006/2014</v>
      </c>
      <c r="C31" s="4" t="str">
        <f>'[1]TCE - ANEXO IV - Preencher'!E40</f>
        <v>5.9 - Telefonia Móvel</v>
      </c>
      <c r="D31" s="3">
        <f>'[1]TCE - ANEXO IV - Preencher'!F40</f>
        <v>2558157000162</v>
      </c>
      <c r="E31" s="5" t="str">
        <f>'[1]TCE - ANEXO IV - Preencher'!G40</f>
        <v>VIVO TELEFONIA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45587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268.70999999999998</v>
      </c>
    </row>
    <row r="32" spans="1:12" s="8" customFormat="1" ht="19.5" customHeight="1" x14ac:dyDescent="0.2">
      <c r="A32" s="3">
        <f>IFERROR(VLOOKUP(B32,'[1]DADOS (OCULTAR)'!$Q$3:$S$136,3,0),"")</f>
        <v>9039744001590</v>
      </c>
      <c r="B32" s="4" t="str">
        <f>'[1]TCE - ANEXO IV - Preencher'!C41</f>
        <v>UPAE SALGUEIRO - CG Nº 006/2014</v>
      </c>
      <c r="C32" s="4" t="str">
        <f>'[1]TCE - ANEXO IV - Preencher'!E41</f>
        <v>5.13 - Água e Esgoto</v>
      </c>
      <c r="D32" s="3">
        <f>'[1]TCE - ANEXO IV - Preencher'!F41</f>
        <v>9769035000164</v>
      </c>
      <c r="E32" s="5" t="str">
        <f>'[1]TCE - ANEXO IV - Preencher'!G41</f>
        <v>COMPANHIA PERNAMBUCANA DE SANEAMENTO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 </v>
      </c>
      <c r="I32" s="6">
        <f>IF('[1]TCE - ANEXO IV - Preencher'!K41="","",'[1]TCE - ANEXO IV - Preencher'!K41)</f>
        <v>45567</v>
      </c>
      <c r="J32" s="5" t="str">
        <f>'[1]TCE - ANEXO IV - Preencher'!L41</f>
        <v> 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3276.9</v>
      </c>
    </row>
    <row r="33" spans="1:12" s="8" customFormat="1" ht="19.5" customHeight="1" x14ac:dyDescent="0.2">
      <c r="A33" s="3">
        <f>IFERROR(VLOOKUP(B33,'[1]DADOS (OCULTAR)'!$Q$3:$S$136,3,0),"")</f>
        <v>9039744001590</v>
      </c>
      <c r="B33" s="4" t="str">
        <f>'[1]TCE - ANEXO IV - Preencher'!C42</f>
        <v>UPAE SALGUEIRO - CG Nº 006/2014</v>
      </c>
      <c r="C33" s="4" t="str">
        <f>'[1]TCE - ANEXO IV - Preencher'!E42</f>
        <v>5.12 - Energia Elétrica</v>
      </c>
      <c r="D33" s="3">
        <f>'[1]TCE - ANEXO IV - Preencher'!F42</f>
        <v>10835932000108</v>
      </c>
      <c r="E33" s="5" t="str">
        <f>'[1]TCE - ANEXO IV - Preencher'!G42</f>
        <v>COMPANHIA ENERGETICA DE PERNAMBUCO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 </v>
      </c>
      <c r="I33" s="6">
        <f>IF('[1]TCE - ANEXO IV - Preencher'!K42="","",'[1]TCE - ANEXO IV - Preencher'!K42)</f>
        <v>45582</v>
      </c>
      <c r="J33" s="5" t="str">
        <f>'[1]TCE - ANEXO IV - Preencher'!L42</f>
        <v> 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12585.13</v>
      </c>
    </row>
    <row r="34" spans="1:12" s="8" customFormat="1" ht="19.5" customHeight="1" x14ac:dyDescent="0.2">
      <c r="A34" s="3">
        <f>IFERROR(VLOOKUP(B34,'[1]DADOS (OCULTAR)'!$Q$3:$S$136,3,0),"")</f>
        <v>9039744001590</v>
      </c>
      <c r="B34" s="4" t="str">
        <f>'[1]TCE - ANEXO IV - Preencher'!C43</f>
        <v>UPAE SALGUEIRO - CG Nº 006/2014</v>
      </c>
      <c r="C34" s="4" t="str">
        <f>'[1]TCE - ANEXO IV - Preencher'!E43</f>
        <v>5.3 - Locação de Máquinas e Equipamentos</v>
      </c>
      <c r="D34" s="3">
        <f>'[1]TCE - ANEXO IV - Preencher'!F43</f>
        <v>10279299000119</v>
      </c>
      <c r="E34" s="5" t="str">
        <f>'[1]TCE - ANEXO IV - Preencher'!G43</f>
        <v>R GRAPH LOC COM E SERV LTDA 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08390</v>
      </c>
      <c r="I34" s="6">
        <f>IF('[1]TCE - ANEXO IV - Preencher'!K43="","",'[1]TCE - ANEXO IV - Preencher'!K43)</f>
        <v>45579</v>
      </c>
      <c r="J34" s="5" t="str">
        <f>'[1]TCE - ANEXO IV - Preencher'!L43</f>
        <v> 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665.36</v>
      </c>
    </row>
    <row r="35" spans="1:12" s="8" customFormat="1" ht="19.5" customHeight="1" x14ac:dyDescent="0.2">
      <c r="A35" s="3">
        <f>IFERROR(VLOOKUP(B35,'[1]DADOS (OCULTAR)'!$Q$3:$S$136,3,0),"")</f>
        <v>9039744001590</v>
      </c>
      <c r="B35" s="4" t="str">
        <f>'[1]TCE - ANEXO IV - Preencher'!C44</f>
        <v>UPAE SALGUEIRO - CG Nº 006/2014</v>
      </c>
      <c r="C35" s="4" t="str">
        <f>'[1]TCE - ANEXO IV - Preencher'!E44</f>
        <v>5.3 - Locação de Máquinas e Equipamentos</v>
      </c>
      <c r="D35" s="3">
        <f>'[1]TCE - ANEXO IV - Preencher'!F44</f>
        <v>24380578002041</v>
      </c>
      <c r="E35" s="5" t="str">
        <f>'[1]TCE - ANEXO IV - Preencher'!G44</f>
        <v xml:space="preserve">WHITE MARTINS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0096195893</v>
      </c>
      <c r="I35" s="6">
        <f>IF('[1]TCE - ANEXO IV - Preencher'!K44="","",'[1]TCE - ANEXO IV - Preencher'!K44)</f>
        <v>45551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62.88</v>
      </c>
    </row>
    <row r="36" spans="1:12" s="8" customFormat="1" ht="19.5" customHeight="1" x14ac:dyDescent="0.2">
      <c r="A36" s="3">
        <f>IFERROR(VLOOKUP(B36,'[1]DADOS (OCULTAR)'!$Q$3:$S$136,3,0),"")</f>
        <v>9039744001590</v>
      </c>
      <c r="B36" s="4" t="str">
        <f>'[1]TCE - ANEXO IV - Preencher'!C45</f>
        <v>UPAE SALGUEIRO - CG Nº 006/2014</v>
      </c>
      <c r="C36" s="4" t="str">
        <f>'[1]TCE - ANEXO IV - Preencher'!E45</f>
        <v>5.3 - Locação de Máquinas e Equipamentos</v>
      </c>
      <c r="D36" s="3">
        <f>'[1]TCE - ANEXO IV - Preencher'!F45</f>
        <v>20265080000114</v>
      </c>
      <c r="E36" s="5" t="str">
        <f>'[1]TCE - ANEXO IV - Preencher'!G45</f>
        <v>JM SILVA MAQUINAS E EQUIPAMENTOS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005509</v>
      </c>
      <c r="I36" s="6">
        <f>IF('[1]TCE - ANEXO IV - Preencher'!K45="","",'[1]TCE - ANEXO IV - Preencher'!K45)</f>
        <v>45566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1980</v>
      </c>
    </row>
    <row r="37" spans="1:12" s="8" customFormat="1" ht="19.5" customHeight="1" x14ac:dyDescent="0.2">
      <c r="A37" s="3">
        <f>IFERROR(VLOOKUP(B37,'[1]DADOS (OCULTAR)'!$Q$3:$S$136,3,0),"")</f>
        <v>9039744001590</v>
      </c>
      <c r="B37" s="4" t="str">
        <f>'[1]TCE - ANEXO IV - Preencher'!C46</f>
        <v>UPAE SALGUEIRO - CG Nº 006/2014</v>
      </c>
      <c r="C37" s="4" t="str">
        <f>'[1]TCE - ANEXO IV - Preencher'!E46</f>
        <v>5.19 - Serviços Gráficos, de Encadernação e de Emolduração</v>
      </c>
      <c r="D37" s="3">
        <f>'[1]TCE - ANEXO IV - Preencher'!F46</f>
        <v>10473437000104</v>
      </c>
      <c r="E37" s="5" t="str">
        <f>'[1]TCE - ANEXO IV - Preencher'!G46</f>
        <v>FOTO BELEZA ARTES COMERCIO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00024458</v>
      </c>
      <c r="I37" s="6">
        <f>IF('[1]TCE - ANEXO IV - Preencher'!K46="","",'[1]TCE - ANEXO IV - Preencher'!K46)</f>
        <v>45566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72</v>
      </c>
    </row>
    <row r="38" spans="1:12" s="8" customFormat="1" ht="19.5" customHeight="1" x14ac:dyDescent="0.2">
      <c r="A38" s="3">
        <f>IFERROR(VLOOKUP(B38,'[1]DADOS (OCULTAR)'!$Q$3:$S$136,3,0),"")</f>
        <v>9039744001590</v>
      </c>
      <c r="B38" s="4" t="str">
        <f>'[1]TCE - ANEXO IV - Preencher'!C47</f>
        <v>UPAE SALGUEIRO - CG Nº 006/2014</v>
      </c>
      <c r="C38" s="4" t="str">
        <f>'[1]TCE - ANEXO IV - Preencher'!E47</f>
        <v>5.19 - Serviços Gráficos, de Encadernação e de Emolduração</v>
      </c>
      <c r="D38" s="3">
        <f>'[1]TCE - ANEXO IV - Preencher'!F47</f>
        <v>18116443000108</v>
      </c>
      <c r="E38" s="5" t="str">
        <f>'[1]TCE - ANEXO IV - Preencher'!G47</f>
        <v>ISAREL BATISTA DE OLIVEIRA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143</v>
      </c>
      <c r="I38" s="6">
        <f>IF('[1]TCE - ANEXO IV - Preencher'!K47="","",'[1]TCE - ANEXO IV - Preencher'!K47)</f>
        <v>45547</v>
      </c>
      <c r="J38" s="5" t="str">
        <f>'[1]TCE - ANEXO IV - Preencher'!L47</f>
        <v>26122082218116443000108000000000014324095335865176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150</v>
      </c>
    </row>
    <row r="39" spans="1:12" s="8" customFormat="1" ht="19.5" customHeight="1" x14ac:dyDescent="0.2">
      <c r="A39" s="3">
        <f>IFERROR(VLOOKUP(B39,'[1]DADOS (OCULTAR)'!$Q$3:$S$136,3,0),"")</f>
        <v>9039744001590</v>
      </c>
      <c r="B39" s="4" t="str">
        <f>'[1]TCE - ANEXO IV - Preencher'!C48</f>
        <v>UPAE SALGUEIRO - CG Nº 006/2014</v>
      </c>
      <c r="C39" s="4" t="str">
        <f>'[1]TCE - ANEXO IV - Preencher'!E48</f>
        <v>4.99 - Outros Serviços de Terceiros Pessoa Física</v>
      </c>
      <c r="D39" s="3">
        <f>'[1]TCE - ANEXO IV - Preencher'!F48</f>
        <v>4235528300</v>
      </c>
      <c r="E39" s="5" t="str">
        <f>'[1]TCE - ANEXO IV - Preencher'!G48</f>
        <v>FERNANDA MIRELLE VIEIRA DAMACENO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45538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1096.51</v>
      </c>
    </row>
    <row r="40" spans="1:12" s="8" customFormat="1" ht="19.5" customHeight="1" x14ac:dyDescent="0.2">
      <c r="A40" s="3">
        <f>IFERROR(VLOOKUP(B40,'[1]DADOS (OCULTAR)'!$Q$3:$S$136,3,0),"")</f>
        <v>9039744001590</v>
      </c>
      <c r="B40" s="4" t="str">
        <f>'[1]TCE - ANEXO IV - Preencher'!C49</f>
        <v>UPAE SALGUEIRO - CG Nº 006/2014</v>
      </c>
      <c r="C40" s="4" t="str">
        <f>'[1]TCE - ANEXO IV - Preencher'!E49</f>
        <v>4.99 - Outros Serviços de Terceiros Pessoa Física</v>
      </c>
      <c r="D40" s="3">
        <f>'[1]TCE - ANEXO IV - Preencher'!F49</f>
        <v>5978746460</v>
      </c>
      <c r="E40" s="5" t="str">
        <f>'[1]TCE - ANEXO IV - Preencher'!G49</f>
        <v>SUZANA BARBOSA MOREIRA G. BARROS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45540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2612208</v>
      </c>
      <c r="L40" s="7">
        <f>'[1]TCE - ANEXO IV - Preencher'!N49</f>
        <v>400</v>
      </c>
    </row>
    <row r="41" spans="1:12" s="8" customFormat="1" ht="19.5" customHeight="1" x14ac:dyDescent="0.2">
      <c r="A41" s="3">
        <f>IFERROR(VLOOKUP(B41,'[1]DADOS (OCULTAR)'!$Q$3:$S$136,3,0),"")</f>
        <v>9039744001590</v>
      </c>
      <c r="B41" s="4" t="str">
        <f>'[1]TCE - ANEXO IV - Preencher'!C50</f>
        <v>UPAE SALGUEIRO - CG Nº 006/2014</v>
      </c>
      <c r="C41" s="4" t="str">
        <f>'[1]TCE - ANEXO IV - Preencher'!E50</f>
        <v>4.99 - Outros Serviços de Terceiros Pessoa Física</v>
      </c>
      <c r="D41" s="3">
        <f>'[1]TCE - ANEXO IV - Preencher'!F50</f>
        <v>5978746460</v>
      </c>
      <c r="E41" s="5" t="str">
        <f>'[1]TCE - ANEXO IV - Preencher'!G50</f>
        <v>SUZANA BARBOSA MOREIRA G. BARROS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45543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487.6</v>
      </c>
    </row>
    <row r="42" spans="1:12" s="8" customFormat="1" ht="19.5" customHeight="1" x14ac:dyDescent="0.2">
      <c r="A42" s="3">
        <f>IFERROR(VLOOKUP(B42,'[1]DADOS (OCULTAR)'!$Q$3:$S$136,3,0),"")</f>
        <v>9039744001590</v>
      </c>
      <c r="B42" s="4" t="str">
        <f>'[1]TCE - ANEXO IV - Preencher'!C51</f>
        <v>UPAE SALGUEIRO - CG Nº 006/2014</v>
      </c>
      <c r="C42" s="4" t="str">
        <f>'[1]TCE - ANEXO IV - Preencher'!E51</f>
        <v>4.99 - Outros Serviços de Terceiros Pessoa Física</v>
      </c>
      <c r="D42" s="3">
        <f>'[1]TCE - ANEXO IV - Preencher'!F51</f>
        <v>9047679490</v>
      </c>
      <c r="E42" s="5" t="str">
        <f>'[1]TCE - ANEXO IV - Preencher'!G51</f>
        <v>TALITA GRANGEIRO SANTOS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45540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200</v>
      </c>
    </row>
    <row r="43" spans="1:12" s="8" customFormat="1" ht="19.5" customHeight="1" x14ac:dyDescent="0.2">
      <c r="A43" s="3">
        <f>IFERROR(VLOOKUP(B43,'[1]DADOS (OCULTAR)'!$Q$3:$S$136,3,0),"")</f>
        <v>9039744001590</v>
      </c>
      <c r="B43" s="4" t="str">
        <f>'[1]TCE - ANEXO IV - Preencher'!C52</f>
        <v>UPAE SALGUEIRO - CG Nº 006/2014</v>
      </c>
      <c r="C43" s="4" t="str">
        <f>'[1]TCE - ANEXO IV - Preencher'!E52</f>
        <v>4.99 - Outros Serviços de Terceiros Pessoa Física</v>
      </c>
      <c r="D43" s="3">
        <f>'[1]TCE - ANEXO IV - Preencher'!F52</f>
        <v>9047679490</v>
      </c>
      <c r="E43" s="5" t="str">
        <f>'[1]TCE - ANEXO IV - Preencher'!G52</f>
        <v>TALITA GRANGEIRO SANTOS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45543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2612208</v>
      </c>
      <c r="L43" s="7">
        <f>'[1]TCE - ANEXO IV - Preencher'!N52</f>
        <v>467.9</v>
      </c>
    </row>
    <row r="44" spans="1:12" s="8" customFormat="1" ht="19.5" customHeight="1" x14ac:dyDescent="0.2">
      <c r="A44" s="3">
        <f>IFERROR(VLOOKUP(B44,'[1]DADOS (OCULTAR)'!$Q$3:$S$136,3,0),"")</f>
        <v>9039744001590</v>
      </c>
      <c r="B44" s="4" t="str">
        <f>'[1]TCE - ANEXO IV - Preencher'!C53</f>
        <v>UPAE SALGUEIRO - CG Nº 006/2014</v>
      </c>
      <c r="C44" s="4" t="str">
        <f>'[1]TCE - ANEXO IV - Preencher'!E53</f>
        <v>4.99 - Outros Serviços de Terceiros Pessoa Física</v>
      </c>
      <c r="D44" s="3">
        <f>'[1]TCE - ANEXO IV - Preencher'!F53</f>
        <v>8988823460</v>
      </c>
      <c r="E44" s="5" t="str">
        <f>'[1]TCE - ANEXO IV - Preencher'!G53</f>
        <v>POLLYANNE GRANGEIRO MACIEL ANJOS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45548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2612208</v>
      </c>
      <c r="L44" s="7">
        <f>'[1]TCE - ANEXO IV - Preencher'!N53</f>
        <v>200</v>
      </c>
    </row>
    <row r="45" spans="1:12" s="8" customFormat="1" ht="19.5" customHeight="1" x14ac:dyDescent="0.2">
      <c r="A45" s="3">
        <f>IFERROR(VLOOKUP(B45,'[1]DADOS (OCULTAR)'!$Q$3:$S$136,3,0),"")</f>
        <v>9039744001590</v>
      </c>
      <c r="B45" s="4" t="str">
        <f>'[1]TCE - ANEXO IV - Preencher'!C54</f>
        <v>UPAE SALGUEIRO - CG Nº 006/2014</v>
      </c>
      <c r="C45" s="4" t="str">
        <f>'[1]TCE - ANEXO IV - Preencher'!E54</f>
        <v>4.99 - Outros Serviços de Terceiros Pessoa Física</v>
      </c>
      <c r="D45" s="3">
        <f>'[1]TCE - ANEXO IV - Preencher'!F54</f>
        <v>8988823460</v>
      </c>
      <c r="E45" s="5" t="str">
        <f>'[1]TCE - ANEXO IV - Preencher'!G54</f>
        <v>POLLYANNE GRANGEIRO MACIEL ANJOS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45548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2612208</v>
      </c>
      <c r="L45" s="7">
        <f>'[1]TCE - ANEXO IV - Preencher'!N54</f>
        <v>160.4</v>
      </c>
    </row>
    <row r="46" spans="1:12" s="8" customFormat="1" ht="19.5" customHeight="1" x14ac:dyDescent="0.2">
      <c r="A46" s="3">
        <f>IFERROR(VLOOKUP(B46,'[1]DADOS (OCULTAR)'!$Q$3:$S$136,3,0),"")</f>
        <v>9039744001590</v>
      </c>
      <c r="B46" s="4" t="str">
        <f>'[1]TCE - ANEXO IV - Preencher'!C55</f>
        <v>UPAE SALGUEIRO - CG Nº 006/2014</v>
      </c>
      <c r="C46" s="4" t="str">
        <f>'[1]TCE - ANEXO IV - Preencher'!E55</f>
        <v>4.99 - Outros Serviços de Terceiros Pessoa Física</v>
      </c>
      <c r="D46" s="3">
        <f>'[1]TCE - ANEXO IV - Preencher'!F55</f>
        <v>1346541450</v>
      </c>
      <c r="E46" s="5" t="str">
        <f>'[1]TCE - ANEXO IV - Preencher'!G55</f>
        <v>JOAO PAULO ALVES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45554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2612208</v>
      </c>
      <c r="L46" s="7">
        <f>'[1]TCE - ANEXO IV - Preencher'!N55</f>
        <v>1000</v>
      </c>
    </row>
    <row r="47" spans="1:12" s="8" customFormat="1" ht="19.5" customHeight="1" x14ac:dyDescent="0.2">
      <c r="A47" s="3">
        <f>IFERROR(VLOOKUP(B47,'[1]DADOS (OCULTAR)'!$Q$3:$S$136,3,0),"")</f>
        <v>9039744001590</v>
      </c>
      <c r="B47" s="4" t="str">
        <f>'[1]TCE - ANEXO IV - Preencher'!C56</f>
        <v>UPAE SALGUEIRO - CG Nº 006/2014</v>
      </c>
      <c r="C47" s="4" t="str">
        <f>'[1]TCE - ANEXO IV - Preencher'!E56</f>
        <v>4.99 - Outros Serviços de Terceiros Pessoa Física</v>
      </c>
      <c r="D47" s="3">
        <f>'[1]TCE - ANEXO IV - Preencher'!F56</f>
        <v>1346541450</v>
      </c>
      <c r="E47" s="5" t="str">
        <f>'[1]TCE - ANEXO IV - Preencher'!G56</f>
        <v>JOAO PAULO ALVES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45555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2612208</v>
      </c>
      <c r="L47" s="7">
        <f>'[1]TCE - ANEXO IV - Preencher'!N56</f>
        <v>249.75</v>
      </c>
    </row>
    <row r="48" spans="1:12" s="8" customFormat="1" ht="19.5" customHeight="1" x14ac:dyDescent="0.2">
      <c r="A48" s="3">
        <f>IFERROR(VLOOKUP(B48,'[1]DADOS (OCULTAR)'!$Q$3:$S$136,3,0),"")</f>
        <v>9039744001590</v>
      </c>
      <c r="B48" s="4" t="str">
        <f>'[1]TCE - ANEXO IV - Preencher'!C57</f>
        <v>UPAE SALGUEIRO - CG Nº 006/2014</v>
      </c>
      <c r="C48" s="4" t="str">
        <f>'[1]TCE - ANEXO IV - Preencher'!E57</f>
        <v>4.99 - Outros Serviços de Terceiros Pessoa Física</v>
      </c>
      <c r="D48" s="3">
        <f>'[1]TCE - ANEXO IV - Preencher'!F57</f>
        <v>4235528300</v>
      </c>
      <c r="E48" s="5" t="str">
        <f>'[1]TCE - ANEXO IV - Preencher'!G57</f>
        <v>FERNANDA MIRELLE VIEIRA DAMACENO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45554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2612208</v>
      </c>
      <c r="L48" s="7">
        <f>'[1]TCE - ANEXO IV - Preencher'!N57</f>
        <v>1000</v>
      </c>
    </row>
    <row r="49" spans="1:12" s="8" customFormat="1" ht="19.5" customHeight="1" x14ac:dyDescent="0.2">
      <c r="A49" s="3">
        <f>IFERROR(VLOOKUP(B49,'[1]DADOS (OCULTAR)'!$Q$3:$S$136,3,0),"")</f>
        <v>9039744001590</v>
      </c>
      <c r="B49" s="4" t="str">
        <f>'[1]TCE - ANEXO IV - Preencher'!C58</f>
        <v>UPAE SALGUEIRO - CG Nº 006/2014</v>
      </c>
      <c r="C49" s="4" t="str">
        <f>'[1]TCE - ANEXO IV - Preencher'!E58</f>
        <v>4.99 - Outros Serviços de Terceiros Pessoa Física</v>
      </c>
      <c r="D49" s="3">
        <f>'[1]TCE - ANEXO IV - Preencher'!F58</f>
        <v>10739315447</v>
      </c>
      <c r="E49" s="5" t="str">
        <f>'[1]TCE - ANEXO IV - Preencher'!G58</f>
        <v>NAYRTON KALYS CRUZ DOS ANJOS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45558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2612208</v>
      </c>
      <c r="L49" s="7">
        <f>'[1]TCE - ANEXO IV - Preencher'!N58</f>
        <v>750</v>
      </c>
    </row>
    <row r="50" spans="1:12" s="8" customFormat="1" ht="19.5" customHeight="1" x14ac:dyDescent="0.2">
      <c r="A50" s="3">
        <f>IFERROR(VLOOKUP(B50,'[1]DADOS (OCULTAR)'!$Q$3:$S$136,3,0),"")</f>
        <v>9039744001590</v>
      </c>
      <c r="B50" s="4" t="str">
        <f>'[1]TCE - ANEXO IV - Preencher'!C59</f>
        <v>UPAE SALGUEIRO - CG Nº 006/2014</v>
      </c>
      <c r="C50" s="4" t="str">
        <f>'[1]TCE - ANEXO IV - Preencher'!E59</f>
        <v>4.99 - Outros Serviços de Terceiros Pessoa Física</v>
      </c>
      <c r="D50" s="3">
        <f>'[1]TCE - ANEXO IV - Preencher'!F59</f>
        <v>10739315447</v>
      </c>
      <c r="E50" s="5" t="str">
        <f>'[1]TCE - ANEXO IV - Preencher'!G59</f>
        <v>NAYRTON KALYS CRUZ DOS ANJOS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45565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2612208</v>
      </c>
      <c r="L50" s="7">
        <f>'[1]TCE - ANEXO IV - Preencher'!N59</f>
        <v>485.32</v>
      </c>
    </row>
    <row r="51" spans="1:12" s="8" customFormat="1" ht="19.5" customHeight="1" x14ac:dyDescent="0.2">
      <c r="A51" s="3">
        <f>IFERROR(VLOOKUP(B51,'[1]DADOS (OCULTAR)'!$Q$3:$S$136,3,0),"")</f>
        <v>9039744001590</v>
      </c>
      <c r="B51" s="4" t="str">
        <f>'[1]TCE - ANEXO IV - Preencher'!C60</f>
        <v>UPAE SALGUEIRO - CG Nº 006/2014</v>
      </c>
      <c r="C51" s="4" t="str">
        <f>'[1]TCE - ANEXO IV - Preencher'!E60</f>
        <v>4.99 - Outros Serviços de Terceiros Pessoa Física</v>
      </c>
      <c r="D51" s="3">
        <f>'[1]TCE - ANEXO IV - Preencher'!F60</f>
        <v>5978746460</v>
      </c>
      <c r="E51" s="5" t="str">
        <f>'[1]TCE - ANEXO IV - Preencher'!G60</f>
        <v>SUZANA BARBOSA MOREIRA G. BARROS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45559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300</v>
      </c>
    </row>
    <row r="52" spans="1:12" s="8" customFormat="1" ht="19.5" customHeight="1" x14ac:dyDescent="0.2">
      <c r="A52" s="3">
        <f>IFERROR(VLOOKUP(B52,'[1]DADOS (OCULTAR)'!$Q$3:$S$136,3,0),"")</f>
        <v>9039744001590</v>
      </c>
      <c r="B52" s="4" t="str">
        <f>'[1]TCE - ANEXO IV - Preencher'!C61</f>
        <v>UPAE SALGUEIRO - CG Nº 006/2014</v>
      </c>
      <c r="C52" s="4" t="str">
        <f>'[1]TCE - ANEXO IV - Preencher'!E61</f>
        <v>4.99 - Outros Serviços de Terceiros Pessoa Física</v>
      </c>
      <c r="D52" s="3">
        <f>'[1]TCE - ANEXO IV - Preencher'!F61</f>
        <v>5978746460</v>
      </c>
      <c r="E52" s="5" t="str">
        <f>'[1]TCE - ANEXO IV - Preencher'!G61</f>
        <v>SUZANA BARBOSA MOREIRA G. BARROS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45565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2612208</v>
      </c>
      <c r="L52" s="7">
        <f>'[1]TCE - ANEXO IV - Preencher'!N61</f>
        <v>207.54</v>
      </c>
    </row>
    <row r="53" spans="1:12" s="8" customFormat="1" ht="19.5" customHeight="1" x14ac:dyDescent="0.2">
      <c r="A53" s="3">
        <f>IFERROR(VLOOKUP(B53,'[1]DADOS (OCULTAR)'!$Q$3:$S$136,3,0),"")</f>
        <v>9039744001590</v>
      </c>
      <c r="B53" s="4" t="str">
        <f>'[1]TCE - ANEXO IV - Preencher'!C62</f>
        <v>UPAE SALGUEIRO - CG Nº 006/2014</v>
      </c>
      <c r="C53" s="4" t="str">
        <f>'[1]TCE - ANEXO IV - Preencher'!E62</f>
        <v>4.99 - Outros Serviços de Terceiros Pessoa Física</v>
      </c>
      <c r="D53" s="3">
        <f>'[1]TCE - ANEXO IV - Preencher'!F62</f>
        <v>2564059481</v>
      </c>
      <c r="E53" s="5" t="str">
        <f>'[1]TCE - ANEXO IV - Preencher'!G62</f>
        <v>ROSANE KEYLA QUIRINO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45558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2612208</v>
      </c>
      <c r="L53" s="7">
        <f>'[1]TCE - ANEXO IV - Preencher'!N62</f>
        <v>1250</v>
      </c>
    </row>
    <row r="54" spans="1:12" s="8" customFormat="1" ht="19.5" customHeight="1" x14ac:dyDescent="0.2">
      <c r="A54" s="3">
        <f>IFERROR(VLOOKUP(B54,'[1]DADOS (OCULTAR)'!$Q$3:$S$136,3,0),"")</f>
        <v>9039744001590</v>
      </c>
      <c r="B54" s="4" t="str">
        <f>'[1]TCE - ANEXO IV - Preencher'!C63</f>
        <v>UPAE SALGUEIRO - CG Nº 006/2014</v>
      </c>
      <c r="C54" s="4" t="str">
        <f>'[1]TCE - ANEXO IV - Preencher'!E63</f>
        <v>5.99 - Outros Serviços de Terceiros Pessoa Jurídica</v>
      </c>
      <c r="D54" s="3">
        <f>'[1]TCE - ANEXO IV - Preencher'!F63</f>
        <v>18717010000108</v>
      </c>
      <c r="E54" s="5" t="str">
        <f>'[1]TCE - ANEXO IV - Preencher'!G63</f>
        <v>EDJANE SANTOS DE MOURA LTDA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45561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500.16</v>
      </c>
    </row>
    <row r="55" spans="1:12" s="8" customFormat="1" ht="19.5" customHeight="1" x14ac:dyDescent="0.2">
      <c r="A55" s="3">
        <f>IFERROR(VLOOKUP(B55,'[1]DADOS (OCULTAR)'!$Q$3:$S$136,3,0),"")</f>
        <v>9039744001590</v>
      </c>
      <c r="B55" s="4" t="str">
        <f>'[1]TCE - ANEXO IV - Preencher'!C64</f>
        <v>UPAE SALGUEIRO - CG Nº 006/2014</v>
      </c>
      <c r="C55" s="4" t="str">
        <f>'[1]TCE - ANEXO IV - Preencher'!E64</f>
        <v>5.99 - Outros Serviços de Terceiros Pessoa Jurídica</v>
      </c>
      <c r="D55" s="3">
        <f>'[1]TCE - ANEXO IV - Preencher'!F64</f>
        <v>42522054000167</v>
      </c>
      <c r="E55" s="5" t="str">
        <f>'[1]TCE - ANEXO IV - Preencher'!G64</f>
        <v>CLEATUR AGENCIA DE VIAGENS E TURISMO LTDA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45558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1096.47</v>
      </c>
    </row>
    <row r="56" spans="1:12" s="8" customFormat="1" ht="19.5" customHeight="1" x14ac:dyDescent="0.2">
      <c r="A56" s="3">
        <f>IFERROR(VLOOKUP(B56,'[1]DADOS (OCULTAR)'!$Q$3:$S$136,3,0),"")</f>
        <v>9039744001590</v>
      </c>
      <c r="B56" s="4" t="str">
        <f>'[1]TCE - ANEXO IV - Preencher'!C65</f>
        <v>UPAE SALGUEIRO - CG Nº 006/2014</v>
      </c>
      <c r="C56" s="4" t="str">
        <f>'[1]TCE - ANEXO IV - Preencher'!E65</f>
        <v>5.99 - Outros Serviços de Terceiros Pessoa Jurídica</v>
      </c>
      <c r="D56" s="3">
        <f>'[1]TCE - ANEXO IV - Preencher'!F65</f>
        <v>0</v>
      </c>
      <c r="E56" s="5" t="str">
        <f>'[1]TCE - ANEXO IV - Preencher'!G65</f>
        <v xml:space="preserve">JUROS 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45565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2612208</v>
      </c>
      <c r="L56" s="7">
        <f>'[1]TCE - ANEXO IV - Preencher'!N65</f>
        <v>9.32</v>
      </c>
    </row>
    <row r="57" spans="1:12" s="8" customFormat="1" ht="19.5" customHeight="1" x14ac:dyDescent="0.2">
      <c r="A57" s="3">
        <f>IFERROR(VLOOKUP(B57,'[1]DADOS (OCULTAR)'!$Q$3:$S$136,3,0),"")</f>
        <v>9039744001590</v>
      </c>
      <c r="B57" s="4" t="str">
        <f>'[1]TCE - ANEXO IV - Preencher'!C66</f>
        <v>UPAE SALGUEIRO - CG Nº 006/2014</v>
      </c>
      <c r="C57" s="4" t="str">
        <f>'[1]TCE - ANEXO IV - Preencher'!E66</f>
        <v>5.16 - Serviços Médico-Hospitalares, Odotonlogia e Laboratoriais</v>
      </c>
      <c r="D57" s="3">
        <f>'[1]TCE - ANEXO IV - Preencher'!F66</f>
        <v>20069080000149</v>
      </c>
      <c r="E57" s="5" t="str">
        <f>'[1]TCE - ANEXO IV - Preencher'!G66</f>
        <v>TOP HOSP E SERV MEDICOS HOSPITALARES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0000000793</v>
      </c>
      <c r="I57" s="6">
        <f>IF('[1]TCE - ANEXO IV - Preencher'!K66="","",'[1]TCE - ANEXO IV - Preencher'!K66)</f>
        <v>45579</v>
      </c>
      <c r="J57" s="5" t="str">
        <f>'[1]TCE - ANEXO IV - Preencher'!L66</f>
        <v>0F58-92B7</v>
      </c>
      <c r="K57" s="5" t="str">
        <f>IF(F57="B",LEFT('[1]TCE - ANEXO IV - Preencher'!M66,2),IF(F57="S",LEFT('[1]TCE - ANEXO IV - Preencher'!M66,7),IF('[1]TCE - ANEXO IV - Preencher'!H66="","")))</f>
        <v>2612208</v>
      </c>
      <c r="L57" s="7">
        <f>'[1]TCE - ANEXO IV - Preencher'!N66</f>
        <v>49385</v>
      </c>
    </row>
    <row r="58" spans="1:12" s="8" customFormat="1" ht="19.5" customHeight="1" x14ac:dyDescent="0.2">
      <c r="A58" s="3">
        <f>IFERROR(VLOOKUP(B58,'[1]DADOS (OCULTAR)'!$Q$3:$S$136,3,0),"")</f>
        <v>9039744001590</v>
      </c>
      <c r="B58" s="4" t="str">
        <f>'[1]TCE - ANEXO IV - Preencher'!C67</f>
        <v>UPAE SALGUEIRO - CG Nº 006/2014</v>
      </c>
      <c r="C58" s="4" t="str">
        <f>'[1]TCE - ANEXO IV - Preencher'!E67</f>
        <v>5.16 - Serviços Médico-Hospitalares, Odotonlogia e Laboratoriais</v>
      </c>
      <c r="D58" s="3">
        <f>'[1]TCE - ANEXO IV - Preencher'!F67</f>
        <v>20069080000149</v>
      </c>
      <c r="E58" s="5" t="str">
        <f>'[1]TCE - ANEXO IV - Preencher'!G67</f>
        <v>TOP HOSP E SERV MEDICOS HOSPITALARES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0000000794</v>
      </c>
      <c r="I58" s="6">
        <f>IF('[1]TCE - ANEXO IV - Preencher'!K67="","",'[1]TCE - ANEXO IV - Preencher'!K67)</f>
        <v>45579</v>
      </c>
      <c r="J58" s="5" t="str">
        <f>'[1]TCE - ANEXO IV - Preencher'!L67</f>
        <v>3C38-B6D7</v>
      </c>
      <c r="K58" s="5" t="str">
        <f>IF(F58="B",LEFT('[1]TCE - ANEXO IV - Preencher'!M67,2),IF(F58="S",LEFT('[1]TCE - ANEXO IV - Preencher'!M67,7),IF('[1]TCE - ANEXO IV - Preencher'!H67="","")))</f>
        <v>2612208</v>
      </c>
      <c r="L58" s="7">
        <f>'[1]TCE - ANEXO IV - Preencher'!N67</f>
        <v>15300</v>
      </c>
    </row>
    <row r="59" spans="1:12" s="8" customFormat="1" ht="19.5" customHeight="1" x14ac:dyDescent="0.2">
      <c r="A59" s="3">
        <f>IFERROR(VLOOKUP(B59,'[1]DADOS (OCULTAR)'!$Q$3:$S$136,3,0),"")</f>
        <v>9039744001590</v>
      </c>
      <c r="B59" s="4" t="str">
        <f>'[1]TCE - ANEXO IV - Preencher'!C68</f>
        <v>UPAE SALGUEIRO - CG Nº 006/2014</v>
      </c>
      <c r="C59" s="4" t="str">
        <f>'[1]TCE - ANEXO IV - Preencher'!E68</f>
        <v>5.16 - Serviços Médico-Hospitalares, Odotonlogia e Laboratoriais</v>
      </c>
      <c r="D59" s="3">
        <f>'[1]TCE - ANEXO IV - Preencher'!F68</f>
        <v>28964115000115</v>
      </c>
      <c r="E59" s="5" t="str">
        <f>'[1]TCE - ANEXO IV - Preencher'!G68</f>
        <v>FEMINARE CUIDADOS DA MULHER EIRELI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0000000877</v>
      </c>
      <c r="I59" s="6">
        <f>IF('[1]TCE - ANEXO IV - Preencher'!K68="","",'[1]TCE - ANEXO IV - Preencher'!K68)</f>
        <v>45573</v>
      </c>
      <c r="J59" s="5" t="str">
        <f>'[1]TCE - ANEXO IV - Preencher'!L68</f>
        <v>BEE1-C0FC</v>
      </c>
      <c r="K59" s="5" t="str">
        <f>IF(F59="B",LEFT('[1]TCE - ANEXO IV - Preencher'!M68,2),IF(F59="S",LEFT('[1]TCE - ANEXO IV - Preencher'!M68,7),IF('[1]TCE - ANEXO IV - Preencher'!H68="","")))</f>
        <v>2612208</v>
      </c>
      <c r="L59" s="7">
        <f>'[1]TCE - ANEXO IV - Preencher'!N68</f>
        <v>11900</v>
      </c>
    </row>
    <row r="60" spans="1:12" s="8" customFormat="1" ht="19.5" customHeight="1" x14ac:dyDescent="0.2">
      <c r="A60" s="3">
        <f>IFERROR(VLOOKUP(B60,'[1]DADOS (OCULTAR)'!$Q$3:$S$136,3,0),"")</f>
        <v>9039744001590</v>
      </c>
      <c r="B60" s="4" t="str">
        <f>'[1]TCE - ANEXO IV - Preencher'!C69</f>
        <v>UPAE SALGUEIRO - CG Nº 006/2014</v>
      </c>
      <c r="C60" s="4" t="str">
        <f>'[1]TCE - ANEXO IV - Preencher'!E69</f>
        <v>5.16 - Serviços Médico-Hospitalares, Odotonlogia e Laboratoriais</v>
      </c>
      <c r="D60" s="3">
        <f>'[1]TCE - ANEXO IV - Preencher'!F69</f>
        <v>28964115000115</v>
      </c>
      <c r="E60" s="5" t="str">
        <f>'[1]TCE - ANEXO IV - Preencher'!G69</f>
        <v>FEMINARE CUIDADOS DA MULHER EIRELI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0000000878</v>
      </c>
      <c r="I60" s="6">
        <f>IF('[1]TCE - ANEXO IV - Preencher'!K69="","",'[1]TCE - ANEXO IV - Preencher'!K69)</f>
        <v>45573</v>
      </c>
      <c r="J60" s="5" t="str">
        <f>'[1]TCE - ANEXO IV - Preencher'!L69</f>
        <v>F371-2B3F</v>
      </c>
      <c r="K60" s="5" t="str">
        <f>IF(F60="B",LEFT('[1]TCE - ANEXO IV - Preencher'!M69,2),IF(F60="S",LEFT('[1]TCE - ANEXO IV - Preencher'!M69,7),IF('[1]TCE - ANEXO IV - Preencher'!H69="","")))</f>
        <v>2612208</v>
      </c>
      <c r="L60" s="7">
        <f>'[1]TCE - ANEXO IV - Preencher'!N69</f>
        <v>2542</v>
      </c>
    </row>
    <row r="61" spans="1:12" s="8" customFormat="1" ht="19.5" customHeight="1" x14ac:dyDescent="0.2">
      <c r="A61" s="3">
        <f>IFERROR(VLOOKUP(B61,'[1]DADOS (OCULTAR)'!$Q$3:$S$136,3,0),"")</f>
        <v>9039744001590</v>
      </c>
      <c r="B61" s="4" t="str">
        <f>'[1]TCE - ANEXO IV - Preencher'!C70</f>
        <v>UPAE SALGUEIRO - CG Nº 006/2014</v>
      </c>
      <c r="C61" s="4" t="str">
        <f>'[1]TCE - ANEXO IV - Preencher'!E70</f>
        <v>5.16 - Serviços Médico-Hospitalares, Odotonlogia e Laboratoriais</v>
      </c>
      <c r="D61" s="3">
        <f>'[1]TCE - ANEXO IV - Preencher'!F70</f>
        <v>28964115000115</v>
      </c>
      <c r="E61" s="5" t="str">
        <f>'[1]TCE - ANEXO IV - Preencher'!G70</f>
        <v>FEMINARE CUIDADOS DA MULHER EIRELI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0000000879</v>
      </c>
      <c r="I61" s="6">
        <f>IF('[1]TCE - ANEXO IV - Preencher'!K70="","",'[1]TCE - ANEXO IV - Preencher'!K70)</f>
        <v>45573</v>
      </c>
      <c r="J61" s="5" t="str">
        <f>'[1]TCE - ANEXO IV - Preencher'!L70</f>
        <v>140A-018B</v>
      </c>
      <c r="K61" s="5" t="str">
        <f>IF(F61="B",LEFT('[1]TCE - ANEXO IV - Preencher'!M70,2),IF(F61="S",LEFT('[1]TCE - ANEXO IV - Preencher'!M70,7),IF('[1]TCE - ANEXO IV - Preencher'!H70="","")))</f>
        <v>2612208</v>
      </c>
      <c r="L61" s="7">
        <f>'[1]TCE - ANEXO IV - Preencher'!N70</f>
        <v>3300</v>
      </c>
    </row>
    <row r="62" spans="1:12" s="8" customFormat="1" ht="19.5" customHeight="1" x14ac:dyDescent="0.2">
      <c r="A62" s="3">
        <f>IFERROR(VLOOKUP(B62,'[1]DADOS (OCULTAR)'!$Q$3:$S$136,3,0),"")</f>
        <v>9039744001590</v>
      </c>
      <c r="B62" s="4" t="str">
        <f>'[1]TCE - ANEXO IV - Preencher'!C71</f>
        <v>UPAE SALGUEIRO - CG Nº 006/2014</v>
      </c>
      <c r="C62" s="4" t="str">
        <f>'[1]TCE - ANEXO IV - Preencher'!E71</f>
        <v>5.16 - Serviços Médico-Hospitalares, Odotonlogia e Laboratoriais</v>
      </c>
      <c r="D62" s="3">
        <f>'[1]TCE - ANEXO IV - Preencher'!F71</f>
        <v>32236427000180</v>
      </c>
      <c r="E62" s="5" t="str">
        <f>'[1]TCE - ANEXO IV - Preencher'!G71</f>
        <v>ALVES E GUIMARAES SERVICOS DE MEDICINA E NUTRICAO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000001032</v>
      </c>
      <c r="I62" s="6">
        <f>IF('[1]TCE - ANEXO IV - Preencher'!K71="","",'[1]TCE - ANEXO IV - Preencher'!K71)</f>
        <v>45567</v>
      </c>
      <c r="J62" s="5" t="str">
        <f>'[1]TCE - ANEXO IV - Preencher'!L71</f>
        <v>5R21N87E2023520UN468</v>
      </c>
      <c r="K62" s="5" t="str">
        <f>IF(F62="B",LEFT('[1]TCE - ANEXO IV - Preencher'!M71,2),IF(F62="S",LEFT('[1]TCE - ANEXO IV - Preencher'!M71,7),IF('[1]TCE - ANEXO IV - Preencher'!H71="","")))</f>
        <v>2613909</v>
      </c>
      <c r="L62" s="7">
        <f>'[1]TCE - ANEXO IV - Preencher'!N71</f>
        <v>10710</v>
      </c>
    </row>
    <row r="63" spans="1:12" s="8" customFormat="1" ht="19.5" customHeight="1" x14ac:dyDescent="0.2">
      <c r="A63" s="3">
        <f>IFERROR(VLOOKUP(B63,'[1]DADOS (OCULTAR)'!$Q$3:$S$136,3,0),"")</f>
        <v>9039744001590</v>
      </c>
      <c r="B63" s="4" t="str">
        <f>'[1]TCE - ANEXO IV - Preencher'!C72</f>
        <v>UPAE SALGUEIRO - CG Nº 006/2014</v>
      </c>
      <c r="C63" s="4" t="str">
        <f>'[1]TCE - ANEXO IV - Preencher'!E72</f>
        <v>5.16 - Serviços Médico-Hospitalares, Odotonlogia e Laboratoriais</v>
      </c>
      <c r="D63" s="3">
        <f>'[1]TCE - ANEXO IV - Preencher'!F72</f>
        <v>49803714000127</v>
      </c>
      <c r="E63" s="5" t="str">
        <f>'[1]TCE - ANEXO IV - Preencher'!G72</f>
        <v>CENTRO DE UROLOGIA DR CLAUDIO LOSSIO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0000000069</v>
      </c>
      <c r="I63" s="6">
        <f>IF('[1]TCE - ANEXO IV - Preencher'!K72="","",'[1]TCE - ANEXO IV - Preencher'!K72)</f>
        <v>45575</v>
      </c>
      <c r="J63" s="5" t="str">
        <f>'[1]TCE - ANEXO IV - Preencher'!L72</f>
        <v>qd8jtfha2rxv9msy5kul3on7gwp</v>
      </c>
      <c r="K63" s="5" t="str">
        <f>IF(F63="B",LEFT('[1]TCE - ANEXO IV - Preencher'!M72,2),IF(F63="S",LEFT('[1]TCE - ANEXO IV - Preencher'!M72,7),IF('[1]TCE - ANEXO IV - Preencher'!H72="","")))</f>
        <v>2307304</v>
      </c>
      <c r="L63" s="7">
        <f>'[1]TCE - ANEXO IV - Preencher'!N72</f>
        <v>4760</v>
      </c>
    </row>
    <row r="64" spans="1:12" s="8" customFormat="1" ht="19.5" customHeight="1" x14ac:dyDescent="0.2">
      <c r="A64" s="3">
        <f>IFERROR(VLOOKUP(B64,'[1]DADOS (OCULTAR)'!$Q$3:$S$136,3,0),"")</f>
        <v>9039744001590</v>
      </c>
      <c r="B64" s="4" t="str">
        <f>'[1]TCE - ANEXO IV - Preencher'!C73</f>
        <v>UPAE SALGUEIRO - CG Nº 006/2014</v>
      </c>
      <c r="C64" s="4" t="str">
        <f>'[1]TCE - ANEXO IV - Preencher'!E73</f>
        <v>5.16 - Serviços Médico-Hospitalares, Odotonlogia e Laboratoriais</v>
      </c>
      <c r="D64" s="3">
        <f>'[1]TCE - ANEXO IV - Preencher'!F73</f>
        <v>35964299000189</v>
      </c>
      <c r="E64" s="5" t="str">
        <f>'[1]TCE - ANEXO IV - Preencher'!G73</f>
        <v>CLINICA MEDICA IPC EIRELI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0000000270</v>
      </c>
      <c r="I64" s="6">
        <f>IF('[1]TCE - ANEXO IV - Preencher'!K73="","",'[1]TCE - ANEXO IV - Preencher'!K73)</f>
        <v>45583</v>
      </c>
      <c r="J64" s="5" t="str">
        <f>'[1]TCE - ANEXO IV - Preencher'!L73</f>
        <v>zucrx5mntfa3slwg6ek2qj47hdy</v>
      </c>
      <c r="K64" s="5" t="str">
        <f>IF(F64="B",LEFT('[1]TCE - ANEXO IV - Preencher'!M73,2),IF(F64="S",LEFT('[1]TCE - ANEXO IV - Preencher'!M73,7),IF('[1]TCE - ANEXO IV - Preencher'!H73="","")))</f>
        <v>2304202</v>
      </c>
      <c r="L64" s="7">
        <f>'[1]TCE - ANEXO IV - Preencher'!N73</f>
        <v>8925</v>
      </c>
    </row>
    <row r="65" spans="1:12" s="8" customFormat="1" ht="19.5" customHeight="1" x14ac:dyDescent="0.2">
      <c r="A65" s="3">
        <f>IFERROR(VLOOKUP(B65,'[1]DADOS (OCULTAR)'!$Q$3:$S$136,3,0),"")</f>
        <v>9039744001590</v>
      </c>
      <c r="B65" s="4" t="str">
        <f>'[1]TCE - ANEXO IV - Preencher'!C74</f>
        <v>UPAE SALGUEIRO - CG Nº 006/2014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10524885000181</v>
      </c>
      <c r="E65" s="5" t="str">
        <f>'[1]TCE - ANEXO IV - Preencher'!G74</f>
        <v>ORTO MED PRESTAÇÃO DE SERVICOS MEDICOS EM ORTOPEDIA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0000002548</v>
      </c>
      <c r="I65" s="6">
        <f>IF('[1]TCE - ANEXO IV - Preencher'!K74="","",'[1]TCE - ANEXO IV - Preencher'!K74)</f>
        <v>45572</v>
      </c>
      <c r="J65" s="5" t="str">
        <f>'[1]TCE - ANEXO IV - Preencher'!L74</f>
        <v>74vhmtd6k3Isnyqi5c8gbp2waru</v>
      </c>
      <c r="K65" s="5" t="str">
        <f>IF(F65="B",LEFT('[1]TCE - ANEXO IV - Preencher'!M74,2),IF(F65="S",LEFT('[1]TCE - ANEXO IV - Preencher'!M74,7),IF('[1]TCE - ANEXO IV - Preencher'!H74="","")))</f>
        <v>2307304</v>
      </c>
      <c r="L65" s="7">
        <f>'[1]TCE - ANEXO IV - Preencher'!N74</f>
        <v>9520</v>
      </c>
    </row>
    <row r="66" spans="1:12" s="8" customFormat="1" ht="19.5" customHeight="1" x14ac:dyDescent="0.2">
      <c r="A66" s="3">
        <f>IFERROR(VLOOKUP(B66,'[1]DADOS (OCULTAR)'!$Q$3:$S$136,3,0),"")</f>
        <v>9039744001590</v>
      </c>
      <c r="B66" s="4" t="str">
        <f>'[1]TCE - ANEXO IV - Preencher'!C75</f>
        <v>UPAE SALGUEIRO - CG Nº 006/2014</v>
      </c>
      <c r="C66" s="4" t="str">
        <f>'[1]TCE - ANEXO IV - Preencher'!E75</f>
        <v>5.16 - Serviços Médico-Hospitalares, Odotonlogia e Laboratoriais</v>
      </c>
      <c r="D66" s="3">
        <f>'[1]TCE - ANEXO IV - Preencher'!F75</f>
        <v>35693484000186</v>
      </c>
      <c r="E66" s="5" t="str">
        <f>'[1]TCE - ANEXO IV - Preencher'!G75</f>
        <v>SIMEI SERVIÇOS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0000000205</v>
      </c>
      <c r="I66" s="6">
        <f>IF('[1]TCE - ANEXO IV - Preencher'!K75="","",'[1]TCE - ANEXO IV - Preencher'!K75)</f>
        <v>45580</v>
      </c>
      <c r="J66" s="5" t="str">
        <f>'[1]TCE - ANEXO IV - Preencher'!L75</f>
        <v>chqg2jnt7vs39weul6mdo4kip58</v>
      </c>
      <c r="K66" s="5" t="str">
        <f>IF(F66="B",LEFT('[1]TCE - ANEXO IV - Preencher'!M75,2),IF(F66="S",LEFT('[1]TCE - ANEXO IV - Preencher'!M75,7),IF('[1]TCE - ANEXO IV - Preencher'!H75="","")))</f>
        <v>2307304</v>
      </c>
      <c r="L66" s="7">
        <f>'[1]TCE - ANEXO IV - Preencher'!N75</f>
        <v>9520</v>
      </c>
    </row>
    <row r="67" spans="1:12" s="8" customFormat="1" ht="19.5" customHeight="1" x14ac:dyDescent="0.2">
      <c r="A67" s="3">
        <f>IFERROR(VLOOKUP(B67,'[1]DADOS (OCULTAR)'!$Q$3:$S$136,3,0),"")</f>
        <v>9039744001590</v>
      </c>
      <c r="B67" s="4" t="str">
        <f>'[1]TCE - ANEXO IV - Preencher'!C76</f>
        <v>UPAE SALGUEIRO - CG Nº 006/2014</v>
      </c>
      <c r="C67" s="4" t="str">
        <f>'[1]TCE - ANEXO IV - Preencher'!E76</f>
        <v>5.16 - Serviços Médico-Hospitalares, Odotonlogia e Laboratoriais</v>
      </c>
      <c r="D67" s="3">
        <f>'[1]TCE - ANEXO IV - Preencher'!F76</f>
        <v>28207024000135</v>
      </c>
      <c r="E67" s="5" t="str">
        <f>'[1]TCE - ANEXO IV - Preencher'!G76</f>
        <v>ORTOVIDA SERVIÇOS MEDICOS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00000169</v>
      </c>
      <c r="I67" s="6">
        <f>IF('[1]TCE - ANEXO IV - Preencher'!K76="","",'[1]TCE - ANEXO IV - Preencher'!K76)</f>
        <v>45574</v>
      </c>
      <c r="J67" s="5" t="str">
        <f>'[1]TCE - ANEXO IV - Preencher'!L76</f>
        <v>AAAMEGGM-GNADCI</v>
      </c>
      <c r="K67" s="5" t="str">
        <f>IF(F67="B",LEFT('[1]TCE - ANEXO IV - Preencher'!M76,2),IF(F67="S",LEFT('[1]TCE - ANEXO IV - Preencher'!M76,7),IF('[1]TCE - ANEXO IV - Preencher'!H76="","")))</f>
        <v>2902708</v>
      </c>
      <c r="L67" s="7">
        <f>'[1]TCE - ANEXO IV - Preencher'!N76</f>
        <v>2380</v>
      </c>
    </row>
    <row r="68" spans="1:12" s="8" customFormat="1" ht="19.5" customHeight="1" x14ac:dyDescent="0.2">
      <c r="A68" s="3">
        <f>IFERROR(VLOOKUP(B68,'[1]DADOS (OCULTAR)'!$Q$3:$S$136,3,0),"")</f>
        <v>9039744001590</v>
      </c>
      <c r="B68" s="4" t="str">
        <f>'[1]TCE - ANEXO IV - Preencher'!C77</f>
        <v>UPAE SALGUEIRO - CG Nº 006/2014</v>
      </c>
      <c r="C68" s="4" t="str">
        <f>'[1]TCE - ANEXO IV - Preencher'!E77</f>
        <v>5.16 - Serviços Médico-Hospitalares, Odotonlogia e Laboratoriais</v>
      </c>
      <c r="D68" s="3">
        <f>'[1]TCE - ANEXO IV - Preencher'!F77</f>
        <v>27553677000103</v>
      </c>
      <c r="E68" s="5" t="str">
        <f>'[1]TCE - ANEXO IV - Preencher'!G77</f>
        <v>CLINICA MEDICA ULTRACLIN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0000000500</v>
      </c>
      <c r="I68" s="6">
        <f>IF('[1]TCE - ANEXO IV - Preencher'!K77="","",'[1]TCE - ANEXO IV - Preencher'!K77)</f>
        <v>45580</v>
      </c>
      <c r="J68" s="5" t="str">
        <f>'[1]TCE - ANEXO IV - Preencher'!L77</f>
        <v>v6dj798wzrk2egploh3scaqy54f</v>
      </c>
      <c r="K68" s="5" t="str">
        <f>IF(F68="B",LEFT('[1]TCE - ANEXO IV - Preencher'!M77,2),IF(F68="S",LEFT('[1]TCE - ANEXO IV - Preencher'!M77,7),IF('[1]TCE - ANEXO IV - Preencher'!H77="","")))</f>
        <v>2307304</v>
      </c>
      <c r="L68" s="7">
        <f>'[1]TCE - ANEXO IV - Preencher'!N77</f>
        <v>7140</v>
      </c>
    </row>
    <row r="69" spans="1:12" s="8" customFormat="1" ht="19.5" customHeight="1" x14ac:dyDescent="0.2">
      <c r="A69" s="3">
        <f>IFERROR(VLOOKUP(B69,'[1]DADOS (OCULTAR)'!$Q$3:$S$136,3,0),"")</f>
        <v>9039744001590</v>
      </c>
      <c r="B69" s="4" t="str">
        <f>'[1]TCE - ANEXO IV - Preencher'!C78</f>
        <v>UPAE SALGUEIRO - CG Nº 006/2014</v>
      </c>
      <c r="C69" s="4" t="str">
        <f>'[1]TCE - ANEXO IV - Preencher'!E78</f>
        <v>5.16 - Serviços Médico-Hospitalares, Odotonlogia e Laboratoriais</v>
      </c>
      <c r="D69" s="3">
        <f>'[1]TCE - ANEXO IV - Preencher'!F78</f>
        <v>24395504000116</v>
      </c>
      <c r="E69" s="5" t="str">
        <f>'[1]TCE - ANEXO IV - Preencher'!G78</f>
        <v>CGE - CENTRO DE GASTROENTEROLOGIA E ENDOSCOPIA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437</v>
      </c>
      <c r="I69" s="6">
        <f>IF('[1]TCE - ANEXO IV - Preencher'!K78="","",'[1]TCE - ANEXO IV - Preencher'!K78)</f>
        <v>45580</v>
      </c>
      <c r="J69" s="5" t="str">
        <f>'[1]TCE - ANEXO IV - Preencher'!L78</f>
        <v>2590580724814</v>
      </c>
      <c r="K69" s="5" t="str">
        <f>IF(F69="B",LEFT('[1]TCE - ANEXO IV - Preencher'!M78,2),IF(F69="S",LEFT('[1]TCE - ANEXO IV - Preencher'!M78,7),IF('[1]TCE - ANEXO IV - Preencher'!H78="","")))</f>
        <v>2302503</v>
      </c>
      <c r="L69" s="7">
        <f>'[1]TCE - ANEXO IV - Preencher'!N78</f>
        <v>5950</v>
      </c>
    </row>
    <row r="70" spans="1:12" s="8" customFormat="1" ht="19.5" customHeight="1" x14ac:dyDescent="0.2">
      <c r="A70" s="3">
        <f>IFERROR(VLOOKUP(B70,'[1]DADOS (OCULTAR)'!$Q$3:$S$136,3,0),"")</f>
        <v>9039744001590</v>
      </c>
      <c r="B70" s="4" t="str">
        <f>'[1]TCE - ANEXO IV - Preencher'!C79</f>
        <v>UPAE SALGUEIRO - CG Nº 006/2014</v>
      </c>
      <c r="C70" s="4" t="str">
        <f>'[1]TCE - ANEXO IV - Preencher'!E79</f>
        <v>5.16 - Serviços Médico-Hospitalares, Odotonlogia e Laboratoriais</v>
      </c>
      <c r="D70" s="3">
        <f>'[1]TCE - ANEXO IV - Preencher'!F79</f>
        <v>24395504000116</v>
      </c>
      <c r="E70" s="5" t="str">
        <f>'[1]TCE - ANEXO IV - Preencher'!G79</f>
        <v>CGE - CENTRO DE GASTROENTEROLOGIA E ENDOSCOPIA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438</v>
      </c>
      <c r="I70" s="6">
        <f>IF('[1]TCE - ANEXO IV - Preencher'!K79="","",'[1]TCE - ANEXO IV - Preencher'!K79)</f>
        <v>45580</v>
      </c>
      <c r="J70" s="5" t="str">
        <f>'[1]TCE - ANEXO IV - Preencher'!L79</f>
        <v>3961848934094</v>
      </c>
      <c r="K70" s="5" t="str">
        <f>IF(F70="B",LEFT('[1]TCE - ANEXO IV - Preencher'!M79,2),IF(F70="S",LEFT('[1]TCE - ANEXO IV - Preencher'!M79,7),IF('[1]TCE - ANEXO IV - Preencher'!H79="","")))</f>
        <v>2302503</v>
      </c>
      <c r="L70" s="7">
        <f>'[1]TCE - ANEXO IV - Preencher'!N79</f>
        <v>6000</v>
      </c>
    </row>
    <row r="71" spans="1:12" s="8" customFormat="1" ht="19.5" customHeight="1" x14ac:dyDescent="0.2">
      <c r="A71" s="3">
        <f>IFERROR(VLOOKUP(B71,'[1]DADOS (OCULTAR)'!$Q$3:$S$136,3,0),"")</f>
        <v>9039744001590</v>
      </c>
      <c r="B71" s="4" t="str">
        <f>'[1]TCE - ANEXO IV - Preencher'!C80</f>
        <v>UPAE SALGUEIRO - CG Nº 006/2014</v>
      </c>
      <c r="C71" s="4" t="str">
        <f>'[1]TCE - ANEXO IV - Preencher'!E80</f>
        <v>5.16 - Serviços Médico-Hospitalares, Odotonlogia e Laboratoriais</v>
      </c>
      <c r="D71" s="3">
        <f>'[1]TCE - ANEXO IV - Preencher'!F80</f>
        <v>12730464000132</v>
      </c>
      <c r="E71" s="5" t="str">
        <f>'[1]TCE - ANEXO IV - Preencher'!G80</f>
        <v>SINGULUS ENGENHARIA E MEDICINA DO TRABALHO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0000009167</v>
      </c>
      <c r="I71" s="6">
        <f>IF('[1]TCE - ANEXO IV - Preencher'!K80="","",'[1]TCE - ANEXO IV - Preencher'!K80)</f>
        <v>45572</v>
      </c>
      <c r="J71" s="5" t="str">
        <f>'[1]TCE - ANEXO IV - Preencher'!L80</f>
        <v>AF2C-A2BB</v>
      </c>
      <c r="K71" s="5" t="str">
        <f>IF(F71="B",LEFT('[1]TCE - ANEXO IV - Preencher'!M80,2),IF(F71="S",LEFT('[1]TCE - ANEXO IV - Preencher'!M80,7),IF('[1]TCE - ANEXO IV - Preencher'!H80="","")))</f>
        <v>2612208</v>
      </c>
      <c r="L71" s="7">
        <f>'[1]TCE - ANEXO IV - Preencher'!N80</f>
        <v>400</v>
      </c>
    </row>
    <row r="72" spans="1:12" s="8" customFormat="1" ht="19.5" customHeight="1" x14ac:dyDescent="0.2">
      <c r="A72" s="3">
        <f>IFERROR(VLOOKUP(B72,'[1]DADOS (OCULTAR)'!$Q$3:$S$136,3,0),"")</f>
        <v>9039744001590</v>
      </c>
      <c r="B72" s="4" t="str">
        <f>'[1]TCE - ANEXO IV - Preencher'!C81</f>
        <v>UPAE SALGUEIRO - CG Nº 006/2014</v>
      </c>
      <c r="C72" s="4" t="str">
        <f>'[1]TCE - ANEXO IV - Preencher'!E81</f>
        <v>5.16 - Serviços Médico-Hospitalares, Odotonlogia e Laboratoriais</v>
      </c>
      <c r="D72" s="3">
        <f>'[1]TCE - ANEXO IV - Preencher'!F81</f>
        <v>20692334000180</v>
      </c>
      <c r="E72" s="5" t="str">
        <f>'[1]TCE - ANEXO IV - Preencher'!G81</f>
        <v>CLINICA DE OUVIDO NARIZ E GARGANTA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0000001219</v>
      </c>
      <c r="I72" s="6">
        <f>IF('[1]TCE - ANEXO IV - Preencher'!K81="","",'[1]TCE - ANEXO IV - Preencher'!K81)</f>
        <v>45576</v>
      </c>
      <c r="J72" s="5" t="str">
        <f>'[1]TCE - ANEXO IV - Preencher'!L81</f>
        <v>3nosjd6fmhbkivrpqz5axye92tl</v>
      </c>
      <c r="K72" s="5" t="str">
        <f>IF(F72="B",LEFT('[1]TCE - ANEXO IV - Preencher'!M81,2),IF(F72="S",LEFT('[1]TCE - ANEXO IV - Preencher'!M81,7),IF('[1]TCE - ANEXO IV - Preencher'!H81="","")))</f>
        <v>2307304</v>
      </c>
      <c r="L72" s="7">
        <f>'[1]TCE - ANEXO IV - Preencher'!N81</f>
        <v>9000</v>
      </c>
    </row>
    <row r="73" spans="1:12" s="8" customFormat="1" ht="19.5" customHeight="1" x14ac:dyDescent="0.2">
      <c r="A73" s="3">
        <f>IFERROR(VLOOKUP(B73,'[1]DADOS (OCULTAR)'!$Q$3:$S$136,3,0),"")</f>
        <v>9039744001590</v>
      </c>
      <c r="B73" s="4" t="str">
        <f>'[1]TCE - ANEXO IV - Preencher'!C82</f>
        <v>UPAE SALGUEIRO - CG Nº 006/2014</v>
      </c>
      <c r="C73" s="4" t="str">
        <f>'[1]TCE - ANEXO IV - Preencher'!E82</f>
        <v>5.16 - Serviços Médico-Hospitalares, Odotonlogia e Laboratoriais</v>
      </c>
      <c r="D73" s="3">
        <f>'[1]TCE - ANEXO IV - Preencher'!F82</f>
        <v>19309563000194</v>
      </c>
      <c r="E73" s="5" t="str">
        <f>'[1]TCE - ANEXO IV - Preencher'!G82</f>
        <v>PORTAL TELEMEDICINA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012983</v>
      </c>
      <c r="I73" s="6">
        <f>IF('[1]TCE - ANEXO IV - Preencher'!K82="","",'[1]TCE - ANEXO IV - Preencher'!K82)</f>
        <v>45572</v>
      </c>
      <c r="J73" s="5" t="str">
        <f>'[1]TCE - ANEXO IV - Preencher'!L82</f>
        <v>248G.2324.7516.8568299-X</v>
      </c>
      <c r="K73" s="5" t="str">
        <f>IF(F73="B",LEFT('[1]TCE - ANEXO IV - Preencher'!M82,2),IF(F73="S",LEFT('[1]TCE - ANEXO IV - Preencher'!M82,7),IF('[1]TCE - ANEXO IV - Preencher'!H82="","")))</f>
        <v>3550308</v>
      </c>
      <c r="L73" s="7">
        <f>'[1]TCE - ANEXO IV - Preencher'!N82</f>
        <v>119</v>
      </c>
    </row>
    <row r="74" spans="1:12" s="8" customFormat="1" ht="19.5" customHeight="1" x14ac:dyDescent="0.2">
      <c r="A74" s="3">
        <f>IFERROR(VLOOKUP(B74,'[1]DADOS (OCULTAR)'!$Q$3:$S$136,3,0),"")</f>
        <v>9039744001590</v>
      </c>
      <c r="B74" s="4" t="str">
        <f>'[1]TCE - ANEXO IV - Preencher'!C83</f>
        <v>UPAE SALGUEIRO - CG Nº 006/2014</v>
      </c>
      <c r="C74" s="4" t="str">
        <f>'[1]TCE - ANEXO IV - Preencher'!E83</f>
        <v>5.16 - Serviços Médico-Hospitalares, Odotonlogia e Laboratoriais</v>
      </c>
      <c r="D74" s="3">
        <f>'[1]TCE - ANEXO IV - Preencher'!F83</f>
        <v>24455199000100</v>
      </c>
      <c r="E74" s="5" t="str">
        <f>'[1]TCE - ANEXO IV - Preencher'!G83</f>
        <v xml:space="preserve">STAR DIAGNOSTICOS LTDA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00005881</v>
      </c>
      <c r="I74" s="6">
        <f>IF('[1]TCE - ANEXO IV - Preencher'!K83="","",'[1]TCE - ANEXO IV - Preencher'!K83)</f>
        <v>45569</v>
      </c>
      <c r="J74" s="5" t="str">
        <f>'[1]TCE - ANEXO IV - Preencher'!L83</f>
        <v>E81C-UDVU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250</v>
      </c>
    </row>
    <row r="75" spans="1:12" s="8" customFormat="1" ht="19.5" customHeight="1" x14ac:dyDescent="0.2">
      <c r="A75" s="3">
        <f>IFERROR(VLOOKUP(B75,'[1]DADOS (OCULTAR)'!$Q$3:$S$136,3,0),"")</f>
        <v>9039744001590</v>
      </c>
      <c r="B75" s="4" t="str">
        <f>'[1]TCE - ANEXO IV - Preencher'!C84</f>
        <v>UPAE SALGUEIRO - CG Nº 006/2014</v>
      </c>
      <c r="C75" s="4" t="str">
        <f>'[1]TCE - ANEXO IV - Preencher'!E84</f>
        <v>5.16 - Serviços Médico-Hospitalares, Odotonlogia e Laboratoriais</v>
      </c>
      <c r="D75" s="3">
        <f>'[1]TCE - ANEXO IV - Preencher'!F84</f>
        <v>39652910000194</v>
      </c>
      <c r="E75" s="5" t="str">
        <f>'[1]TCE - ANEXO IV - Preencher'!G84</f>
        <v>DJALMA MEDICINA DIAGNOSTICOS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000000008</v>
      </c>
      <c r="I75" s="6">
        <f>IF('[1]TCE - ANEXO IV - Preencher'!K84="","",'[1]TCE - ANEXO IV - Preencher'!K84)</f>
        <v>45573</v>
      </c>
      <c r="J75" s="5" t="str">
        <f>'[1]TCE - ANEXO IV - Preencher'!L84</f>
        <v>I38N05PC5TD1A0I1T0N</v>
      </c>
      <c r="K75" s="5" t="str">
        <f>IF(F75="B",LEFT('[1]TCE - ANEXO IV - Preencher'!M84,2),IF(F75="S",LEFT('[1]TCE - ANEXO IV - Preencher'!M84,7),IF('[1]TCE - ANEXO IV - Preencher'!H84="","")))</f>
        <v>2613909</v>
      </c>
      <c r="L75" s="7">
        <f>'[1]TCE - ANEXO IV - Preencher'!N84</f>
        <v>6960</v>
      </c>
    </row>
    <row r="76" spans="1:12" s="8" customFormat="1" ht="19.5" customHeight="1" x14ac:dyDescent="0.2">
      <c r="A76" s="3">
        <f>IFERROR(VLOOKUP(B76,'[1]DADOS (OCULTAR)'!$Q$3:$S$136,3,0),"")</f>
        <v>9039744001590</v>
      </c>
      <c r="B76" s="4" t="str">
        <f>'[1]TCE - ANEXO IV - Preencher'!C85</f>
        <v>UPAE SALGUEIRO - CG Nº 006/2014</v>
      </c>
      <c r="C76" s="4" t="str">
        <f>'[1]TCE - ANEXO IV - Preencher'!E85</f>
        <v>5.16 - Serviços Médico-Hospitalares, Odotonlogia e Laboratoriais</v>
      </c>
      <c r="D76" s="3">
        <f>'[1]TCE - ANEXO IV - Preencher'!F85</f>
        <v>8703825000184</v>
      </c>
      <c r="E76" s="5" t="str">
        <f>'[1]TCE - ANEXO IV - Preencher'!G85</f>
        <v>TELEPACS DIAGNOSTICO POR IMAGEM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15122</v>
      </c>
      <c r="I76" s="6">
        <f>IF('[1]TCE - ANEXO IV - Preencher'!K85="","",'[1]TCE - ANEXO IV - Preencher'!K85)</f>
        <v>45567</v>
      </c>
      <c r="J76" s="5" t="str">
        <f>'[1]TCE - ANEXO IV - Preencher'!L85</f>
        <v>FcsPNRZGZ</v>
      </c>
      <c r="K76" s="5" t="str">
        <f>IF(F76="B",LEFT('[1]TCE - ANEXO IV - Preencher'!M85,2),IF(F76="S",LEFT('[1]TCE - ANEXO IV - Preencher'!M85,7),IF('[1]TCE - ANEXO IV - Preencher'!H85="","")))</f>
        <v>31 -  M</v>
      </c>
      <c r="L76" s="7">
        <f>'[1]TCE - ANEXO IV - Preencher'!N85</f>
        <v>464.44</v>
      </c>
    </row>
    <row r="77" spans="1:12" s="8" customFormat="1" ht="19.5" customHeight="1" x14ac:dyDescent="0.2">
      <c r="A77" s="3">
        <f>IFERROR(VLOOKUP(B77,'[1]DADOS (OCULTAR)'!$Q$3:$S$136,3,0),"")</f>
        <v>9039744001590</v>
      </c>
      <c r="B77" s="4" t="str">
        <f>'[1]TCE - ANEXO IV - Preencher'!C86</f>
        <v>UPAE SALGUEIRO - CG Nº 006/2014</v>
      </c>
      <c r="C77" s="4" t="str">
        <f>'[1]TCE - ANEXO IV - Preencher'!E86</f>
        <v>5.16 - Serviços Médico-Hospitalares, Odotonlogia e Laboratoriais</v>
      </c>
      <c r="D77" s="3">
        <f>'[1]TCE - ANEXO IV - Preencher'!F86</f>
        <v>12979968000190</v>
      </c>
      <c r="E77" s="5" t="str">
        <f>'[1]TCE - ANEXO IV - Preencher'!G86</f>
        <v>LABORATORIO PETRI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0000060679</v>
      </c>
      <c r="I77" s="6">
        <f>IF('[1]TCE - ANEXO IV - Preencher'!K86="","",'[1]TCE - ANEXO IV - Preencher'!K86)</f>
        <v>45580</v>
      </c>
      <c r="J77" s="5" t="str">
        <f>'[1]TCE - ANEXO IV - Preencher'!L86</f>
        <v>0357-3D3D</v>
      </c>
      <c r="K77" s="5" t="str">
        <f>IF(F77="B",LEFT('[1]TCE - ANEXO IV - Preencher'!M86,2),IF(F77="S",LEFT('[1]TCE - ANEXO IV - Preencher'!M86,7),IF('[1]TCE - ANEXO IV - Preencher'!H86="","")))</f>
        <v>2612208</v>
      </c>
      <c r="L77" s="7">
        <f>'[1]TCE - ANEXO IV - Preencher'!N86</f>
        <v>27610.66</v>
      </c>
    </row>
    <row r="78" spans="1:12" s="8" customFormat="1" ht="19.5" customHeight="1" x14ac:dyDescent="0.2">
      <c r="A78" s="3">
        <f>IFERROR(VLOOKUP(B78,'[1]DADOS (OCULTAR)'!$Q$3:$S$136,3,0),"")</f>
        <v>9039744001590</v>
      </c>
      <c r="B78" s="4" t="str">
        <f>'[1]TCE - ANEXO IV - Preencher'!C87</f>
        <v>UPAE SALGUEIRO - CG Nº 006/2014</v>
      </c>
      <c r="C78" s="4" t="str">
        <f>'[1]TCE - ANEXO IV - Preencher'!E87</f>
        <v>5.99 - Outros Serviços de Terceiros Pessoa Jurídica</v>
      </c>
      <c r="D78" s="3">
        <f>'[1]TCE - ANEXO IV - Preencher'!F87</f>
        <v>11254698000198</v>
      </c>
      <c r="E78" s="5" t="str">
        <f>'[1]TCE - ANEXO IV - Preencher'!G87</f>
        <v>PSICOCLINICA LTDA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0000000386</v>
      </c>
      <c r="I78" s="6">
        <f>IF('[1]TCE - ANEXO IV - Preencher'!K87="","",'[1]TCE - ANEXO IV - Preencher'!K87)</f>
        <v>45576</v>
      </c>
      <c r="J78" s="5" t="str">
        <f>'[1]TCE - ANEXO IV - Preencher'!L87</f>
        <v>4DCA-B7D8</v>
      </c>
      <c r="K78" s="5" t="str">
        <f>IF(F78="B",LEFT('[1]TCE - ANEXO IV - Preencher'!M87,2),IF(F78="S",LEFT('[1]TCE - ANEXO IV - Preencher'!M87,7),IF('[1]TCE - ANEXO IV - Preencher'!H87="","")))</f>
        <v>2612208</v>
      </c>
      <c r="L78" s="7">
        <f>'[1]TCE - ANEXO IV - Preencher'!N87</f>
        <v>330</v>
      </c>
    </row>
    <row r="79" spans="1:12" s="8" customFormat="1" ht="19.5" customHeight="1" x14ac:dyDescent="0.2">
      <c r="A79" s="3">
        <f>IFERROR(VLOOKUP(B79,'[1]DADOS (OCULTAR)'!$Q$3:$S$136,3,0),"")</f>
        <v>9039744001590</v>
      </c>
      <c r="B79" s="4" t="str">
        <f>'[1]TCE - ANEXO IV - Preencher'!C88</f>
        <v>UPAE SALGUEIRO - CG Nº 006/2014</v>
      </c>
      <c r="C79" s="4" t="str">
        <f>'[1]TCE - ANEXO IV - Preencher'!E88</f>
        <v>5.15 - Serviços Domésticos</v>
      </c>
      <c r="D79" s="3">
        <f>'[1]TCE - ANEXO IV - Preencher'!F88</f>
        <v>14425335000166</v>
      </c>
      <c r="E79" s="5" t="str">
        <f>'[1]TCE - ANEXO IV - Preencher'!G88</f>
        <v>L M DA SILVA LAVANDERIA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51</v>
      </c>
      <c r="I79" s="6">
        <f>IF('[1]TCE - ANEXO IV - Preencher'!K88="","",'[1]TCE - ANEXO IV - Preencher'!K88)</f>
        <v>45579</v>
      </c>
      <c r="J79" s="5" t="str">
        <f>'[1]TCE - ANEXO IV - Preencher'!L88</f>
        <v>26122082214425335000166000000000005124105192488672</v>
      </c>
      <c r="K79" s="5" t="str">
        <f>IF(F79="B",LEFT('[1]TCE - ANEXO IV - Preencher'!M88,2),IF(F79="S",LEFT('[1]TCE - ANEXO IV - Preencher'!M88,7),IF('[1]TCE - ANEXO IV - Preencher'!H88="","")))</f>
        <v>2612208</v>
      </c>
      <c r="L79" s="7">
        <f>'[1]TCE - ANEXO IV - Preencher'!N88</f>
        <v>319.2</v>
      </c>
    </row>
    <row r="80" spans="1:12" s="8" customFormat="1" ht="19.5" customHeight="1" x14ac:dyDescent="0.2">
      <c r="A80" s="3">
        <f>IFERROR(VLOOKUP(B80,'[1]DADOS (OCULTAR)'!$Q$3:$S$136,3,0),"")</f>
        <v>9039744001590</v>
      </c>
      <c r="B80" s="4" t="str">
        <f>'[1]TCE - ANEXO IV - Preencher'!C89</f>
        <v>UPAE SALGUEIRO - CG Nº 006/2014</v>
      </c>
      <c r="C80" s="4" t="str">
        <f>'[1]TCE - ANEXO IV - Preencher'!E89</f>
        <v>5.10 - Detetização/Tratamento de Resíduos e Afins</v>
      </c>
      <c r="D80" s="3">
        <f>'[1]TCE - ANEXO IV - Preencher'!F89</f>
        <v>11863530000180</v>
      </c>
      <c r="E80" s="5" t="str">
        <f>'[1]TCE - ANEXO IV - Preencher'!G89</f>
        <v>BRASCON GESTAO AMBIENTAL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211530</v>
      </c>
      <c r="I80" s="6">
        <f>IF('[1]TCE - ANEXO IV - Preencher'!K89="","",'[1]TCE - ANEXO IV - Preencher'!K89)</f>
        <v>45567</v>
      </c>
      <c r="J80" s="5" t="str">
        <f>'[1]TCE - ANEXO IV - Preencher'!L89</f>
        <v>Z8TAR83BM</v>
      </c>
      <c r="K80" s="5" t="str">
        <f>IF(F80="B",LEFT('[1]TCE - ANEXO IV - Preencher'!M89,2),IF(F80="S",LEFT('[1]TCE - ANEXO IV - Preencher'!M89,7),IF('[1]TCE - ANEXO IV - Preencher'!H89="","")))</f>
        <v>2611309</v>
      </c>
      <c r="L80" s="7">
        <f>'[1]TCE - ANEXO IV - Preencher'!N89</f>
        <v>79.180000000000007</v>
      </c>
    </row>
    <row r="81" spans="1:12" s="8" customFormat="1" ht="19.5" customHeight="1" x14ac:dyDescent="0.2">
      <c r="A81" s="3">
        <f>IFERROR(VLOOKUP(B81,'[1]DADOS (OCULTAR)'!$Q$3:$S$136,3,0),"")</f>
        <v>9039744001590</v>
      </c>
      <c r="B81" s="4" t="str">
        <f>'[1]TCE - ANEXO IV - Preencher'!C90</f>
        <v>UPAE SALGUEIRO - CG Nº 006/2014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92306257000780</v>
      </c>
      <c r="E81" s="5" t="str">
        <f>'[1]TCE - ANEXO IV - Preencher'!G90</f>
        <v>MV INFORMATICA NORDESTE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00078138</v>
      </c>
      <c r="I81" s="6">
        <f>IF('[1]TCE - ANEXO IV - Preencher'!K90="","",'[1]TCE - ANEXO IV - Preencher'!K90)</f>
        <v>45541</v>
      </c>
      <c r="J81" s="5" t="str">
        <f>'[1]TCE - ANEXO IV - Preencher'!L90</f>
        <v>ZR2A-6XYV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13107.23</v>
      </c>
    </row>
    <row r="82" spans="1:12" s="8" customFormat="1" ht="19.5" customHeight="1" x14ac:dyDescent="0.2">
      <c r="A82" s="3">
        <f>IFERROR(VLOOKUP(B82,'[1]DADOS (OCULTAR)'!$Q$3:$S$136,3,0),"")</f>
        <v>9039744001590</v>
      </c>
      <c r="B82" s="4" t="str">
        <f>'[1]TCE - ANEXO IV - Preencher'!C91</f>
        <v>UPAE SALGUEIRO - CG Nº 006/2014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23064331000190</v>
      </c>
      <c r="E82" s="5" t="str">
        <f>'[1]TCE - ANEXO IV - Preencher'!G91</f>
        <v>FLOWTI TECNOLOGIA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2879</v>
      </c>
      <c r="I82" s="6">
        <f>IF('[1]TCE - ANEXO IV - Preencher'!K91="","",'[1]TCE - ANEXO IV - Preencher'!K91)</f>
        <v>45537</v>
      </c>
      <c r="J82" s="5" t="str">
        <f>'[1]TCE - ANEXO IV - Preencher'!L91</f>
        <v>0180550115975051</v>
      </c>
      <c r="K82" s="5" t="str">
        <f>IF(F82="B",LEFT('[1]TCE - ANEXO IV - Preencher'!M91,2),IF(F82="S",LEFT('[1]TCE - ANEXO IV - Preencher'!M91,7),IF('[1]TCE - ANEXO IV - Preencher'!H91="","")))</f>
        <v>4202404</v>
      </c>
      <c r="L82" s="7">
        <f>'[1]TCE - ANEXO IV - Preencher'!N91</f>
        <v>3790.08</v>
      </c>
    </row>
    <row r="83" spans="1:12" s="8" customFormat="1" ht="19.5" customHeight="1" x14ac:dyDescent="0.2">
      <c r="A83" s="3">
        <f>IFERROR(VLOOKUP(B83,'[1]DADOS (OCULTAR)'!$Q$3:$S$136,3,0),"")</f>
        <v>9039744001590</v>
      </c>
      <c r="B83" s="4" t="str">
        <f>'[1]TCE - ANEXO IV - Preencher'!C92</f>
        <v>UPAE SALGUEIRO - CG Nº 006/2014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19256987000138</v>
      </c>
      <c r="E83" s="5" t="str">
        <f>'[1]TCE - ANEXO IV - Preencher'!G92</f>
        <v>JEFERSON RAMON DE OLIVEIRA MELO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000030624</v>
      </c>
      <c r="I83" s="6">
        <f>IF('[1]TCE - ANEXO IV - Preencher'!K92="","",'[1]TCE - ANEXO IV - Preencher'!K92)</f>
        <v>45567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2612208</v>
      </c>
      <c r="L83" s="7">
        <f>'[1]TCE - ANEXO IV - Preencher'!N92</f>
        <v>850</v>
      </c>
    </row>
    <row r="84" spans="1:12" s="8" customFormat="1" ht="19.5" customHeight="1" x14ac:dyDescent="0.2">
      <c r="A84" s="3">
        <f>IFERROR(VLOOKUP(B84,'[1]DADOS (OCULTAR)'!$Q$3:$S$136,3,0),"")</f>
        <v>9039744001590</v>
      </c>
      <c r="B84" s="4" t="str">
        <f>'[1]TCE - ANEXO IV - Preencher'!C93</f>
        <v>UPAE SALGUEIRO - CG Nº 006/2014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9236362000150</v>
      </c>
      <c r="E84" s="5" t="str">
        <f>'[1]TCE - ANEXO IV - Preencher'!G93</f>
        <v>SELECTY TECNOLOGIA PARA RH LTDA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12178</v>
      </c>
      <c r="I84" s="6">
        <f>IF('[1]TCE - ANEXO IV - Preencher'!K93="","",'[1]TCE - ANEXO IV - Preencher'!K93)</f>
        <v>45566</v>
      </c>
      <c r="J84" s="5" t="str">
        <f>'[1]TCE - ANEXO IV - Preencher'!L93</f>
        <v>BYLJA50C</v>
      </c>
      <c r="K84" s="5" t="str">
        <f>IF(F84="B",LEFT('[1]TCE - ANEXO IV - Preencher'!M93,2),IF(F84="S",LEFT('[1]TCE - ANEXO IV - Preencher'!M93,7),IF('[1]TCE - ANEXO IV - Preencher'!H93="","")))</f>
        <v>4106902</v>
      </c>
      <c r="L84" s="7">
        <f>'[1]TCE - ANEXO IV - Preencher'!N93</f>
        <v>76</v>
      </c>
    </row>
    <row r="85" spans="1:12" s="8" customFormat="1" ht="19.5" customHeight="1" x14ac:dyDescent="0.2">
      <c r="A85" s="3">
        <f>IFERROR(VLOOKUP(B85,'[1]DADOS (OCULTAR)'!$Q$3:$S$136,3,0),"")</f>
        <v>9039744001590</v>
      </c>
      <c r="B85" s="4" t="str">
        <f>'[1]TCE - ANEXO IV - Preencher'!C94</f>
        <v>UPAE SALGUEIRO - CG Nº 006/2014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4069709000102</v>
      </c>
      <c r="E85" s="5" t="str">
        <f>'[1]TCE - ANEXO IV - Preencher'!G94</f>
        <v>BIONEXO S 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00496084</v>
      </c>
      <c r="I85" s="6">
        <f>IF('[1]TCE - ANEXO IV - Preencher'!K94="","",'[1]TCE - ANEXO IV - Preencher'!K94)</f>
        <v>45567</v>
      </c>
      <c r="J85" s="5" t="str">
        <f>'[1]TCE - ANEXO IV - Preencher'!L94</f>
        <v>4XXY-ZEGJ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1084.5</v>
      </c>
    </row>
    <row r="86" spans="1:12" s="8" customFormat="1" ht="19.5" customHeight="1" x14ac:dyDescent="0.2">
      <c r="A86" s="3">
        <f>IFERROR(VLOOKUP(B86,'[1]DADOS (OCULTAR)'!$Q$3:$S$136,3,0),"")</f>
        <v>9039744001590</v>
      </c>
      <c r="B86" s="4" t="str">
        <f>'[1]TCE - ANEXO IV - Preencher'!C95</f>
        <v>UPAE SALGUEIRO - CG Nº 006/2014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5020356000100</v>
      </c>
      <c r="E86" s="5" t="str">
        <f>'[1]TCE - ANEXO IV - Preencher'!G95</f>
        <v>BID COMERCIO E SERVICOS EM TECNOLOGIA DA INFORMAÇÃO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00007215</v>
      </c>
      <c r="I86" s="6">
        <f>IF('[1]TCE - ANEXO IV - Preencher'!K95="","",'[1]TCE - ANEXO IV - Preencher'!K95)</f>
        <v>45566</v>
      </c>
      <c r="J86" s="5" t="str">
        <f>'[1]TCE - ANEXO IV - Preencher'!L95</f>
        <v>CC2P-ZA9E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458.41</v>
      </c>
    </row>
    <row r="87" spans="1:12" s="8" customFormat="1" ht="19.5" customHeight="1" x14ac:dyDescent="0.2">
      <c r="A87" s="3">
        <f>IFERROR(VLOOKUP(B87,'[1]DADOS (OCULTAR)'!$Q$3:$S$136,3,0),"")</f>
        <v>9039744001590</v>
      </c>
      <c r="B87" s="4" t="str">
        <f>'[1]TCE - ANEXO IV - Preencher'!C96</f>
        <v>UPAE SALGUEIRO - CG Nº 006/2014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8399167000189</v>
      </c>
      <c r="E87" s="5" t="str">
        <f>'[1]TCE - ANEXO IV - Preencher'!G96</f>
        <v>ICTS GLOBAL DO BRASIL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062436</v>
      </c>
      <c r="I87" s="6">
        <f>IF('[1]TCE - ANEXO IV - Preencher'!K96="","",'[1]TCE - ANEXO IV - Preencher'!K96)</f>
        <v>45566</v>
      </c>
      <c r="J87" s="5" t="str">
        <f>'[1]TCE - ANEXO IV - Preencher'!L96</f>
        <v>955H.1105.8124.8878399-Z</v>
      </c>
      <c r="K87" s="5" t="str">
        <f>IF(F87="B",LEFT('[1]TCE - ANEXO IV - Preencher'!M96,2),IF(F87="S",LEFT('[1]TCE - ANEXO IV - Preencher'!M96,7),IF('[1]TCE - ANEXO IV - Preencher'!H96="","")))</f>
        <v>3550308</v>
      </c>
      <c r="L87" s="7">
        <f>'[1]TCE - ANEXO IV - Preencher'!N96</f>
        <v>33.770000000000003</v>
      </c>
    </row>
    <row r="88" spans="1:12" s="8" customFormat="1" ht="19.5" customHeight="1" x14ac:dyDescent="0.2">
      <c r="A88" s="3">
        <f>IFERROR(VLOOKUP(B88,'[1]DADOS (OCULTAR)'!$Q$3:$S$136,3,0),"")</f>
        <v>9039744001590</v>
      </c>
      <c r="B88" s="4" t="str">
        <f>'[1]TCE - ANEXO IV - Preencher'!C97</f>
        <v>UPAE SALGUEIRO - CG Nº 006/2014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45384884000163</v>
      </c>
      <c r="E88" s="5" t="str">
        <f>'[1]TCE - ANEXO IV - Preencher'!G97</f>
        <v>WEBDOXDO BRASIL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00001249</v>
      </c>
      <c r="I88" s="6">
        <f>IF('[1]TCE - ANEXO IV - Preencher'!K97="","",'[1]TCE - ANEXO IV - Preencher'!K97)</f>
        <v>45552</v>
      </c>
      <c r="J88" s="5" t="str">
        <f>'[1]TCE - ANEXO IV - Preencher'!L97</f>
        <v>A3XE-M9KN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1080</v>
      </c>
    </row>
    <row r="89" spans="1:12" s="8" customFormat="1" ht="19.5" customHeight="1" x14ac:dyDescent="0.2">
      <c r="A89" s="3">
        <f>IFERROR(VLOOKUP(B89,'[1]DADOS (OCULTAR)'!$Q$3:$S$136,3,0),"")</f>
        <v>9039744001590</v>
      </c>
      <c r="B89" s="4" t="str">
        <f>'[1]TCE - ANEXO IV - Preencher'!C98</f>
        <v>UPAE SALGUEIRO - CG Nº 006/2014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12499520000170</v>
      </c>
      <c r="E89" s="5" t="str">
        <f>'[1]TCE - ANEXO IV - Preencher'!G98</f>
        <v xml:space="preserve">CLICKSIGN GESTAO DE DOCUMENTOS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478676</v>
      </c>
      <c r="I89" s="6">
        <f>IF('[1]TCE - ANEXO IV - Preencher'!K98="","",'[1]TCE - ANEXO IV - Preencher'!K98)</f>
        <v>45557</v>
      </c>
      <c r="J89" s="5" t="str">
        <f>'[1]TCE - ANEXO IV - Preencher'!L98</f>
        <v>409Q.1451.0811.0400199-Y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94.47</v>
      </c>
    </row>
    <row r="90" spans="1:12" s="8" customFormat="1" ht="19.5" customHeight="1" x14ac:dyDescent="0.2">
      <c r="A90" s="3">
        <f>IFERROR(VLOOKUP(B90,'[1]DADOS (OCULTAR)'!$Q$3:$S$136,3,0),"")</f>
        <v>9039744001590</v>
      </c>
      <c r="B90" s="4" t="str">
        <f>'[1]TCE - ANEXO IV - Preencher'!C99</f>
        <v>UPAE SALGUEIRO - CG Nº 006/2014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23209298000140</v>
      </c>
      <c r="E90" s="5" t="str">
        <f>'[1]TCE - ANEXO IV - Preencher'!G99</f>
        <v>GOHEALTH PRODUTOS DIGITAIS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00000080</v>
      </c>
      <c r="I90" s="6">
        <f>IF('[1]TCE - ANEXO IV - Preencher'!K99="","",'[1]TCE - ANEXO IV - Preencher'!K99)</f>
        <v>45570</v>
      </c>
      <c r="J90" s="5" t="str">
        <f>'[1]TCE - ANEXO IV - Preencher'!L99</f>
        <v>FJ4B-GCZK</v>
      </c>
      <c r="K90" s="5" t="str">
        <f>IF(F90="B",LEFT('[1]TCE - ANEXO IV - Preencher'!M99,2),IF(F90="S",LEFT('[1]TCE - ANEXO IV - Preencher'!M99,7),IF('[1]TCE - ANEXO IV - Preencher'!H99="","")))</f>
        <v>3550308</v>
      </c>
      <c r="L90" s="7">
        <f>'[1]TCE - ANEXO IV - Preencher'!N99</f>
        <v>200.39</v>
      </c>
    </row>
    <row r="91" spans="1:12" s="8" customFormat="1" ht="19.5" customHeight="1" x14ac:dyDescent="0.2">
      <c r="A91" s="3">
        <f>IFERROR(VLOOKUP(B91,'[1]DADOS (OCULTAR)'!$Q$3:$S$136,3,0),"")</f>
        <v>9039744001590</v>
      </c>
      <c r="B91" s="4" t="str">
        <f>'[1]TCE - ANEXO IV - Preencher'!C100</f>
        <v>UPAE SALGUEIRO - CG Nº 006/2014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5620302000267</v>
      </c>
      <c r="E91" s="5" t="str">
        <f>'[1]TCE - ANEXO IV - Preencher'!G100</f>
        <v>GREEN PAPER FREE SOLUÇOES SEM PAPEL LTDA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00007971</v>
      </c>
      <c r="I91" s="6">
        <f>IF('[1]TCE - ANEXO IV - Preencher'!K100="","",'[1]TCE - ANEXO IV - Preencher'!K100)</f>
        <v>45566</v>
      </c>
      <c r="J91" s="5" t="str">
        <f>'[1]TCE - ANEXO IV - Preencher'!L100</f>
        <v>MZW7-886BI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2000</v>
      </c>
    </row>
    <row r="92" spans="1:12" s="8" customFormat="1" ht="19.5" customHeight="1" x14ac:dyDescent="0.2">
      <c r="A92" s="3">
        <f>IFERROR(VLOOKUP(B92,'[1]DADOS (OCULTAR)'!$Q$3:$S$136,3,0),"")</f>
        <v>9039744001590</v>
      </c>
      <c r="B92" s="4" t="str">
        <f>'[1]TCE - ANEXO IV - Preencher'!C101</f>
        <v>UPAE SALGUEIRO - CG Nº 006/2014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41644220001700</v>
      </c>
      <c r="E92" s="5" t="str">
        <f>'[1]TCE - ANEXO IV - Preencher'!G101</f>
        <v>DB3 SERVICOS DE TELECOMUNICACOES S.A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488296</v>
      </c>
      <c r="I92" s="6">
        <f>IF('[1]TCE - ANEXO IV - Preencher'!K101="","",'[1]TCE - ANEXO IV - Preencher'!K101)</f>
        <v>45566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950</v>
      </c>
    </row>
    <row r="93" spans="1:12" s="8" customFormat="1" ht="19.5" customHeight="1" x14ac:dyDescent="0.2">
      <c r="A93" s="3">
        <f>IFERROR(VLOOKUP(B93,'[1]DADOS (OCULTAR)'!$Q$3:$S$136,3,0),"")</f>
        <v>9039744001590</v>
      </c>
      <c r="B93" s="4" t="str">
        <f>'[1]TCE - ANEXO IV - Preencher'!C102</f>
        <v>UPAE SALGUEIRO - CG Nº 006/2014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7358108000108</v>
      </c>
      <c r="E93" s="5" t="str">
        <f>'[1]TCE - ANEXO IV - Preencher'!G102</f>
        <v>EVEO S.A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00054869</v>
      </c>
      <c r="I93" s="6">
        <f>IF('[1]TCE - ANEXO IV - Preencher'!K102="","",'[1]TCE - ANEXO IV - Preencher'!K102)</f>
        <v>45569</v>
      </c>
      <c r="J93" s="5" t="str">
        <f>'[1]TCE - ANEXO IV - Preencher'!L102</f>
        <v>JMIN-6TJU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200.65</v>
      </c>
    </row>
    <row r="94" spans="1:12" s="8" customFormat="1" ht="19.5" customHeight="1" x14ac:dyDescent="0.2">
      <c r="A94" s="3">
        <f>IFERROR(VLOOKUP(B94,'[1]DADOS (OCULTAR)'!$Q$3:$S$136,3,0),"")</f>
        <v>9039744001590</v>
      </c>
      <c r="B94" s="4" t="str">
        <f>'[1]TCE - ANEXO IV - Preencher'!C103</f>
        <v>UPAE SALGUEIRO - CG Nº 006/2014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53113791000122</v>
      </c>
      <c r="E94" s="5" t="str">
        <f>'[1]TCE - ANEXO IV - Preencher'!G103</f>
        <v>TOTVS S 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03941687</v>
      </c>
      <c r="I94" s="6">
        <f>IF('[1]TCE - ANEXO IV - Preencher'!K103="","",'[1]TCE - ANEXO IV - Preencher'!K103)</f>
        <v>45559</v>
      </c>
      <c r="J94" s="5" t="str">
        <f>'[1]TCE - ANEXO IV - Preencher'!L103</f>
        <v>GM6X-UJZP</v>
      </c>
      <c r="K94" s="5" t="str">
        <f>IF(F94="B",LEFT('[1]TCE - ANEXO IV - Preencher'!M103,2),IF(F94="S",LEFT('[1]TCE - ANEXO IV - Preencher'!M103,7),IF('[1]TCE - ANEXO IV - Preencher'!H103="","")))</f>
        <v>3550308</v>
      </c>
      <c r="L94" s="7">
        <f>'[1]TCE - ANEXO IV - Preencher'!N103</f>
        <v>66.47</v>
      </c>
    </row>
    <row r="95" spans="1:12" s="8" customFormat="1" ht="19.5" customHeight="1" x14ac:dyDescent="0.2">
      <c r="A95" s="3">
        <f>IFERROR(VLOOKUP(B95,'[1]DADOS (OCULTAR)'!$Q$3:$S$136,3,0),"")</f>
        <v>9039744001590</v>
      </c>
      <c r="B95" s="4" t="str">
        <f>'[1]TCE - ANEXO IV - Preencher'!C104</f>
        <v>UPAE SALGUEIRO - CG Nº 006/2014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53113791000122</v>
      </c>
      <c r="E95" s="5" t="str">
        <f>'[1]TCE - ANEXO IV - Preencher'!G104</f>
        <v>TOTVS S 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03941670</v>
      </c>
      <c r="I95" s="6">
        <f>IF('[1]TCE - ANEXO IV - Preencher'!K104="","",'[1]TCE - ANEXO IV - Preencher'!K104)</f>
        <v>45559</v>
      </c>
      <c r="J95" s="5" t="str">
        <f>'[1]TCE - ANEXO IV - Preencher'!L104</f>
        <v>R73N-G3AZ</v>
      </c>
      <c r="K95" s="5" t="str">
        <f>IF(F95="B",LEFT('[1]TCE - ANEXO IV - Preencher'!M104,2),IF(F95="S",LEFT('[1]TCE - ANEXO IV - Preencher'!M104,7),IF('[1]TCE - ANEXO IV - Preencher'!H104="","")))</f>
        <v>3550308</v>
      </c>
      <c r="L95" s="7">
        <f>'[1]TCE - ANEXO IV - Preencher'!N104</f>
        <v>43.29</v>
      </c>
    </row>
    <row r="96" spans="1:12" s="8" customFormat="1" ht="19.5" customHeight="1" x14ac:dyDescent="0.2">
      <c r="A96" s="3">
        <f>IFERROR(VLOOKUP(B96,'[1]DADOS (OCULTAR)'!$Q$3:$S$136,3,0),"")</f>
        <v>9039744001590</v>
      </c>
      <c r="B96" s="4" t="str">
        <f>'[1]TCE - ANEXO IV - Preencher'!C105</f>
        <v>UPAE SALGUEIRO - CG Nº 006/2014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53113791000122</v>
      </c>
      <c r="E96" s="5" t="str">
        <f>'[1]TCE - ANEXO IV - Preencher'!G105</f>
        <v>TOTVS S 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03937985</v>
      </c>
      <c r="I96" s="6">
        <f>IF('[1]TCE - ANEXO IV - Preencher'!K105="","",'[1]TCE - ANEXO IV - Preencher'!K105)</f>
        <v>45548</v>
      </c>
      <c r="J96" s="5" t="str">
        <f>'[1]TCE - ANEXO IV - Preencher'!L105</f>
        <v>U7LJ-RASW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104.34</v>
      </c>
    </row>
    <row r="97" spans="1:12" s="8" customFormat="1" ht="19.5" customHeight="1" x14ac:dyDescent="0.2">
      <c r="A97" s="3">
        <f>IFERROR(VLOOKUP(B97,'[1]DADOS (OCULTAR)'!$Q$3:$S$136,3,0),"")</f>
        <v>9039744001590</v>
      </c>
      <c r="B97" s="4" t="str">
        <f>'[1]TCE - ANEXO IV - Preencher'!C106</f>
        <v>UPAE SALGUEIRO - CG Nº 006/2014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53113791000122</v>
      </c>
      <c r="E97" s="5" t="str">
        <f>'[1]TCE - ANEXO IV - Preencher'!G106</f>
        <v>TOTVS S 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03937866</v>
      </c>
      <c r="I97" s="6">
        <f>IF('[1]TCE - ANEXO IV - Preencher'!K106="","",'[1]TCE - ANEXO IV - Preencher'!K106)</f>
        <v>45548</v>
      </c>
      <c r="J97" s="5" t="str">
        <f>'[1]TCE - ANEXO IV - Preencher'!L106</f>
        <v>Q4BC-1U4B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106.76</v>
      </c>
    </row>
    <row r="98" spans="1:12" s="8" customFormat="1" ht="19.5" customHeight="1" x14ac:dyDescent="0.2">
      <c r="A98" s="3">
        <f>IFERROR(VLOOKUP(B98,'[1]DADOS (OCULTAR)'!$Q$3:$S$136,3,0),"")</f>
        <v>9039744001590</v>
      </c>
      <c r="B98" s="4" t="str">
        <f>'[1]TCE - ANEXO IV - Preencher'!C107</f>
        <v>UPAE SALGUEIRO - CG Nº 006/2014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53113791000122</v>
      </c>
      <c r="E98" s="5" t="str">
        <f>'[1]TCE - ANEXO IV - Preencher'!G107</f>
        <v>TOTVS S 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03924718</v>
      </c>
      <c r="I98" s="6">
        <f>IF('[1]TCE - ANEXO IV - Preencher'!K107="","",'[1]TCE - ANEXO IV - Preencher'!K107)</f>
        <v>45541</v>
      </c>
      <c r="J98" s="5" t="str">
        <f>'[1]TCE - ANEXO IV - Preencher'!L107</f>
        <v>FXTQ-2RW7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662.8</v>
      </c>
    </row>
    <row r="99" spans="1:12" s="8" customFormat="1" ht="19.5" customHeight="1" x14ac:dyDescent="0.2">
      <c r="A99" s="3">
        <f>IFERROR(VLOOKUP(B99,'[1]DADOS (OCULTAR)'!$Q$3:$S$136,3,0),"")</f>
        <v>9039744001590</v>
      </c>
      <c r="B99" s="4" t="str">
        <f>'[1]TCE - ANEXO IV - Preencher'!C108</f>
        <v>UPAE SALGUEIRO - CG Nº 006/2014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53113791000122</v>
      </c>
      <c r="E99" s="5" t="str">
        <f>'[1]TCE - ANEXO IV - Preencher'!G108</f>
        <v>TOTVS S 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03924628</v>
      </c>
      <c r="I99" s="6">
        <f>IF('[1]TCE - ANEXO IV - Preencher'!K108="","",'[1]TCE - ANEXO IV - Preencher'!K108)</f>
        <v>45541</v>
      </c>
      <c r="J99" s="5" t="str">
        <f>'[1]TCE - ANEXO IV - Preencher'!L108</f>
        <v>EJSR-WVDH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101.98</v>
      </c>
    </row>
    <row r="100" spans="1:12" s="8" customFormat="1" ht="19.5" customHeight="1" x14ac:dyDescent="0.2">
      <c r="A100" s="3">
        <f>IFERROR(VLOOKUP(B100,'[1]DADOS (OCULTAR)'!$Q$3:$S$136,3,0),"")</f>
        <v>9039744001590</v>
      </c>
      <c r="B100" s="4" t="str">
        <f>'[1]TCE - ANEXO IV - Preencher'!C109</f>
        <v>UPAE SALGUEIRO - CG Nº 006/2014</v>
      </c>
      <c r="C100" s="4" t="str">
        <f>'[1]TCE - ANEXO IV - Preencher'!E109</f>
        <v>5.99 - Outros Serviços de Terceiros Pessoa Jurídica</v>
      </c>
      <c r="D100" s="3">
        <f>'[1]TCE - ANEXO IV - Preencher'!F109</f>
        <v>35521046000130</v>
      </c>
      <c r="E100" s="5" t="str">
        <f>'[1]TCE - ANEXO IV - Preencher'!G109</f>
        <v>TGI CONSULTORIA EM GESTAO EMPRESARIAL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00025296</v>
      </c>
      <c r="I100" s="6">
        <f>IF('[1]TCE - ANEXO IV - Preencher'!K109="","",'[1]TCE - ANEXO IV - Preencher'!K109)</f>
        <v>45540</v>
      </c>
      <c r="J100" s="5" t="str">
        <f>'[1]TCE - ANEXO IV - Preencher'!L109</f>
        <v>9LKF-CZPN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3600</v>
      </c>
    </row>
    <row r="101" spans="1:12" s="8" customFormat="1" ht="19.5" customHeight="1" x14ac:dyDescent="0.2">
      <c r="A101" s="3">
        <f>IFERROR(VLOOKUP(B101,'[1]DADOS (OCULTAR)'!$Q$3:$S$136,3,0),"")</f>
        <v>9039744001590</v>
      </c>
      <c r="B101" s="4" t="str">
        <f>'[1]TCE - ANEXO IV - Preencher'!C110</f>
        <v>UPAE SALGUEIRO - CG Nº 006/2014</v>
      </c>
      <c r="C101" s="4" t="str">
        <f>'[1]TCE - ANEXO IV - Preencher'!E110</f>
        <v>5.99 - Outros Serviços de Terceiros Pessoa Jurídica</v>
      </c>
      <c r="D101" s="3">
        <f>'[1]TCE - ANEXO IV - Preencher'!F110</f>
        <v>58921792000117</v>
      </c>
      <c r="E101" s="5" t="str">
        <f>'[1]TCE - ANEXO IV - Preencher'!G110</f>
        <v>PLANISA PLANEJAMENTO E ORGANIZACAO DE INSTITUICOES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00034580</v>
      </c>
      <c r="I101" s="6">
        <f>IF('[1]TCE - ANEXO IV - Preencher'!K110="","",'[1]TCE - ANEXO IV - Preencher'!K110)</f>
        <v>45539</v>
      </c>
      <c r="J101" s="5" t="str">
        <f>'[1]TCE - ANEXO IV - Preencher'!L110</f>
        <v>BYZH-P58L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4069.76</v>
      </c>
    </row>
    <row r="102" spans="1:12" s="8" customFormat="1" ht="19.5" customHeight="1" x14ac:dyDescent="0.2">
      <c r="A102" s="3">
        <f>IFERROR(VLOOKUP(B102,'[1]DADOS (OCULTAR)'!$Q$3:$S$136,3,0),"")</f>
        <v>9039744001590</v>
      </c>
      <c r="B102" s="4" t="str">
        <f>'[1]TCE - ANEXO IV - Preencher'!C111</f>
        <v>UPAE SALGUEIRO - CG Nº 006/2014</v>
      </c>
      <c r="C102" s="4" t="str">
        <f>'[1]TCE - ANEXO IV - Preencher'!E111</f>
        <v>5.99 - Outros Serviços de Terceiros Pessoa Jurídica</v>
      </c>
      <c r="D102" s="3">
        <f>'[1]TCE - ANEXO IV - Preencher'!F111</f>
        <v>16096506000186</v>
      </c>
      <c r="E102" s="5" t="str">
        <f>'[1]TCE - ANEXO IV - Preencher'!G111</f>
        <v>CRIARH CONSULTORIA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00000609</v>
      </c>
      <c r="I102" s="6">
        <f>IF('[1]TCE - ANEXO IV - Preencher'!K111="","",'[1]TCE - ANEXO IV - Preencher'!K111)</f>
        <v>45548</v>
      </c>
      <c r="J102" s="5" t="str">
        <f>'[1]TCE - ANEXO IV - Preencher'!L111</f>
        <v>6YI5-IJQT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231</v>
      </c>
    </row>
    <row r="103" spans="1:12" s="8" customFormat="1" ht="19.5" customHeight="1" x14ac:dyDescent="0.2">
      <c r="A103" s="3">
        <f>IFERROR(VLOOKUP(B103,'[1]DADOS (OCULTAR)'!$Q$3:$S$136,3,0),"")</f>
        <v>9039744001590</v>
      </c>
      <c r="B103" s="4" t="str">
        <f>'[1]TCE - ANEXO IV - Preencher'!C112</f>
        <v>UPAE SALGUEIRO - CG Nº 006/2014</v>
      </c>
      <c r="C103" s="4" t="str">
        <f>'[1]TCE - ANEXO IV - Preencher'!E112</f>
        <v>5.99 - Outros Serviços de Terceiros Pessoa Jurídica</v>
      </c>
      <c r="D103" s="3">
        <f>'[1]TCE - ANEXO IV - Preencher'!F112</f>
        <v>16096506000186</v>
      </c>
      <c r="E103" s="5" t="str">
        <f>'[1]TCE - ANEXO IV - Preencher'!G112</f>
        <v>CRIARH CONSULTORIA LTDA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00000630</v>
      </c>
      <c r="I103" s="6">
        <f>IF('[1]TCE - ANEXO IV - Preencher'!K112="","",'[1]TCE - ANEXO IV - Preencher'!K112)</f>
        <v>45566</v>
      </c>
      <c r="J103" s="5" t="str">
        <f>'[1]TCE - ANEXO IV - Preencher'!L112</f>
        <v>2L3V-VE6U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295.45</v>
      </c>
    </row>
    <row r="104" spans="1:12" s="8" customFormat="1" ht="19.5" customHeight="1" x14ac:dyDescent="0.2">
      <c r="A104" s="3">
        <f>IFERROR(VLOOKUP(B104,'[1]DADOS (OCULTAR)'!$Q$3:$S$136,3,0),"")</f>
        <v>9039744001590</v>
      </c>
      <c r="B104" s="4" t="str">
        <f>'[1]TCE - ANEXO IV - Preencher'!C113</f>
        <v>UPAE SALGUEIRO - CG Nº 006/2014</v>
      </c>
      <c r="C104" s="4" t="str">
        <f>'[1]TCE - ANEXO IV - Preencher'!E113</f>
        <v>5.2 - Serviços Técnicos Profissionais</v>
      </c>
      <c r="D104" s="3">
        <f>'[1]TCE - ANEXO IV - Preencher'!F113</f>
        <v>2512303000119</v>
      </c>
      <c r="E104" s="5" t="str">
        <f>'[1]TCE - ANEXO IV - Preencher'!G113</f>
        <v>NOROES AZEVEDO SOCIEDADE DE ADVOGADOS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00007443</v>
      </c>
      <c r="I104" s="6">
        <f>IF('[1]TCE - ANEXO IV - Preencher'!K113="","",'[1]TCE - ANEXO IV - Preencher'!K113)</f>
        <v>45540</v>
      </c>
      <c r="J104" s="5" t="str">
        <f>'[1]TCE - ANEXO IV - Preencher'!L113</f>
        <v>WDTL-8FCB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3007.1</v>
      </c>
    </row>
    <row r="105" spans="1:12" s="8" customFormat="1" ht="19.5" customHeight="1" x14ac:dyDescent="0.2">
      <c r="A105" s="3">
        <f>IFERROR(VLOOKUP(B105,'[1]DADOS (OCULTAR)'!$Q$3:$S$136,3,0),"")</f>
        <v>9039744001590</v>
      </c>
      <c r="B105" s="4" t="str">
        <f>'[1]TCE - ANEXO IV - Preencher'!C114</f>
        <v>UPAE SALGUEIRO - CG Nº 006/2014</v>
      </c>
      <c r="C105" s="4" t="str">
        <f>'[1]TCE - ANEXO IV - Preencher'!E114</f>
        <v>5.2 - Serviços Técnicos Profissionais</v>
      </c>
      <c r="D105" s="3">
        <f>'[1]TCE - ANEXO IV - Preencher'!F114</f>
        <v>2512303000119</v>
      </c>
      <c r="E105" s="5" t="str">
        <f>'[1]TCE - ANEXO IV - Preencher'!G114</f>
        <v>NOROES AZEVEDO SOCIEDADE DE ADVOGADOS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00007444</v>
      </c>
      <c r="I105" s="6">
        <f>IF('[1]TCE - ANEXO IV - Preencher'!K114="","",'[1]TCE - ANEXO IV - Preencher'!K114)</f>
        <v>45540</v>
      </c>
      <c r="J105" s="5" t="str">
        <f>'[1]TCE - ANEXO IV - Preencher'!L114</f>
        <v>YRSG-XFBQ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7122.1</v>
      </c>
    </row>
    <row r="106" spans="1:12" s="8" customFormat="1" ht="19.5" customHeight="1" x14ac:dyDescent="0.2">
      <c r="A106" s="3">
        <f>IFERROR(VLOOKUP(B106,'[1]DADOS (OCULTAR)'!$Q$3:$S$136,3,0),"")</f>
        <v>9039744001590</v>
      </c>
      <c r="B106" s="4" t="str">
        <f>'[1]TCE - ANEXO IV - Preencher'!C115</f>
        <v>UPAE SALGUEIRO - CG Nº 006/2014</v>
      </c>
      <c r="C106" s="4" t="str">
        <f>'[1]TCE - ANEXO IV - Preencher'!E115</f>
        <v>5.2 - Serviços Técnicos Profissionais</v>
      </c>
      <c r="D106" s="3">
        <f>'[1]TCE - ANEXO IV - Preencher'!F115</f>
        <v>35676951000160</v>
      </c>
      <c r="E106" s="5" t="str">
        <f>'[1]TCE - ANEXO IV - Preencher'!G115</f>
        <v>IMGL CONSULTORIA &amp; TREINAMENTO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00000314</v>
      </c>
      <c r="I106" s="6">
        <f>IF('[1]TCE - ANEXO IV - Preencher'!K115="","",'[1]TCE - ANEXO IV - Preencher'!K115)</f>
        <v>45565</v>
      </c>
      <c r="J106" s="5" t="str">
        <f>'[1]TCE - ANEXO IV - Preencher'!L115</f>
        <v>YFAH-CAER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503.84</v>
      </c>
    </row>
    <row r="107" spans="1:12" s="8" customFormat="1" ht="19.5" customHeight="1" x14ac:dyDescent="0.2">
      <c r="A107" s="3">
        <f>IFERROR(VLOOKUP(B107,'[1]DADOS (OCULTAR)'!$Q$3:$S$136,3,0),"")</f>
        <v>9039744001590</v>
      </c>
      <c r="B107" s="4" t="str">
        <f>'[1]TCE - ANEXO IV - Preencher'!C116</f>
        <v>UPAE SALGUEIRO - CG Nº 006/2014</v>
      </c>
      <c r="C107" s="4" t="str">
        <f>'[1]TCE - ANEXO IV - Preencher'!E116</f>
        <v>5.2 - Serviços Técnicos Profissionais</v>
      </c>
      <c r="D107" s="3">
        <f>'[1]TCE - ANEXO IV - Preencher'!F116</f>
        <v>28870098000157</v>
      </c>
      <c r="E107" s="5" t="str">
        <f>'[1]TCE - ANEXO IV - Preencher'!G116</f>
        <v>R C SERVICOS DE CONTABILIDADE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00000167</v>
      </c>
      <c r="I107" s="6">
        <f>IF('[1]TCE - ANEXO IV - Preencher'!K116="","",'[1]TCE - ANEXO IV - Preencher'!K116)</f>
        <v>45540</v>
      </c>
      <c r="J107" s="5" t="str">
        <f>'[1]TCE - ANEXO IV - Preencher'!L116</f>
        <v>U6DW-EVGB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235.52</v>
      </c>
    </row>
    <row r="108" spans="1:12" s="8" customFormat="1" ht="19.5" customHeight="1" x14ac:dyDescent="0.2">
      <c r="A108" s="3">
        <f>IFERROR(VLOOKUP(B108,'[1]DADOS (OCULTAR)'!$Q$3:$S$136,3,0),"")</f>
        <v>9039744001590</v>
      </c>
      <c r="B108" s="4" t="str">
        <f>'[1]TCE - ANEXO IV - Preencher'!C117</f>
        <v>UPAE SALGUEIRO - CG Nº 006/2014</v>
      </c>
      <c r="C108" s="4" t="str">
        <f>'[1]TCE - ANEXO IV - Preencher'!E117</f>
        <v>5.10 - Detetização/Tratamento de Resíduos e Afins</v>
      </c>
      <c r="D108" s="3">
        <f>'[1]TCE - ANEXO IV - Preencher'!F117</f>
        <v>10333266000100</v>
      </c>
      <c r="E108" s="5" t="str">
        <f>'[1]TCE - ANEXO IV - Preencher'!G117</f>
        <v>CARLOS ANTONIO DE OLIVEIRA MILET JUNIOR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00011305</v>
      </c>
      <c r="I108" s="6">
        <f>IF('[1]TCE - ANEXO IV - Preencher'!K117="","",'[1]TCE - ANEXO IV - Preencher'!K117)</f>
        <v>45565</v>
      </c>
      <c r="J108" s="5" t="str">
        <f>'[1]TCE - ANEXO IV - Preencher'!L117</f>
        <v>B5WB-KT9S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550</v>
      </c>
    </row>
    <row r="109" spans="1:12" s="8" customFormat="1" ht="19.5" customHeight="1" x14ac:dyDescent="0.2">
      <c r="A109" s="3">
        <f>IFERROR(VLOOKUP(B109,'[1]DADOS (OCULTAR)'!$Q$3:$S$136,3,0),"")</f>
        <v>9039744001590</v>
      </c>
      <c r="B109" s="4" t="str">
        <f>'[1]TCE - ANEXO IV - Preencher'!C118</f>
        <v>UPAE SALGUEIRO - CG Nº 006/2014</v>
      </c>
      <c r="C109" s="4" t="str">
        <f>'[1]TCE - ANEXO IV - Preencher'!E118</f>
        <v>5.99 - Outros Serviços de Terceiros Pessoa Jurídica</v>
      </c>
      <c r="D109" s="3">
        <f>'[1]TCE - ANEXO IV - Preencher'!F118</f>
        <v>10998292000157</v>
      </c>
      <c r="E109" s="5" t="str">
        <f>'[1]TCE - ANEXO IV - Preencher'!G118</f>
        <v>CENTRO DE INTEGRACAO EMPRESA ESCOLA DE PERNAMBUCO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45565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350.2</v>
      </c>
    </row>
    <row r="110" spans="1:12" s="8" customFormat="1" ht="19.5" customHeight="1" x14ac:dyDescent="0.2">
      <c r="A110" s="3">
        <f>IFERROR(VLOOKUP(B110,'[1]DADOS (OCULTAR)'!$Q$3:$S$136,3,0),"")</f>
        <v>9039744001590</v>
      </c>
      <c r="B110" s="4" t="str">
        <f>'[1]TCE - ANEXO IV - Preencher'!C119</f>
        <v>UPAE SALGUEIRO - CG Nº 006/2014</v>
      </c>
      <c r="C110" s="4" t="str">
        <f>'[1]TCE - ANEXO IV - Preencher'!E119</f>
        <v>5.5 - Reparo e Manutenção de Máquinas e Equipamentos</v>
      </c>
      <c r="D110" s="3">
        <f>'[1]TCE - ANEXO IV - Preencher'!F119</f>
        <v>7146768000117</v>
      </c>
      <c r="E110" s="5" t="str">
        <f>'[1]TCE - ANEXO IV - Preencher'!G119</f>
        <v>SERV IMAGEM NORDESTE ASSISTENCIA TECNICA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000006292</v>
      </c>
      <c r="I110" s="6">
        <f>IF('[1]TCE - ANEXO IV - Preencher'!K119="","",'[1]TCE - ANEXO IV - Preencher'!K119)</f>
        <v>45559</v>
      </c>
      <c r="J110" s="5" t="str">
        <f>'[1]TCE - ANEXO IV - Preencher'!L119</f>
        <v>WFKC75215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2420</v>
      </c>
    </row>
    <row r="111" spans="1:12" s="8" customFormat="1" ht="19.5" customHeight="1" x14ac:dyDescent="0.2">
      <c r="A111" s="3">
        <f>IFERROR(VLOOKUP(B111,'[1]DADOS (OCULTAR)'!$Q$3:$S$136,3,0),"")</f>
        <v>9039744001590</v>
      </c>
      <c r="B111" s="4" t="str">
        <f>'[1]TCE - ANEXO IV - Preencher'!C120</f>
        <v>UPAE SALGUEIRO - CG Nº 006/2014</v>
      </c>
      <c r="C111" s="4" t="str">
        <f>'[1]TCE - ANEXO IV - Preencher'!E120</f>
        <v>5.5 - Reparo e Manutenção de Máquinas e Equipamentos</v>
      </c>
      <c r="D111" s="3">
        <f>'[1]TCE - ANEXO IV - Preencher'!F120</f>
        <v>3480539000183</v>
      </c>
      <c r="E111" s="5" t="str">
        <f>'[1]TCE - ANEXO IV - Preencher'!G120</f>
        <v>SL ENGENHARIA HOSPITALAR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000017746</v>
      </c>
      <c r="I111" s="6">
        <f>IF('[1]TCE - ANEXO IV - Preencher'!K120="","",'[1]TCE - ANEXO IV - Preencher'!K120)</f>
        <v>45566</v>
      </c>
      <c r="J111" s="5" t="str">
        <f>'[1]TCE - ANEXO IV - Preencher'!L120</f>
        <v>PKGF32668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6655.17</v>
      </c>
    </row>
    <row r="112" spans="1:12" s="8" customFormat="1" ht="19.5" customHeight="1" x14ac:dyDescent="0.2">
      <c r="A112" s="3">
        <f>IFERROR(VLOOKUP(B112,'[1]DADOS (OCULTAR)'!$Q$3:$S$136,3,0),"")</f>
        <v>9039744001590</v>
      </c>
      <c r="B112" s="4" t="str">
        <f>'[1]TCE - ANEXO IV - Preencher'!C121</f>
        <v>UPAE SALGUEIRO - CG Nº 006/2014</v>
      </c>
      <c r="C112" s="4" t="str">
        <f>'[1]TCE - ANEXO IV - Preencher'!E121</f>
        <v>5.5 - Reparo e Manutenção de Máquinas e Equipamentos</v>
      </c>
      <c r="D112" s="3">
        <f>'[1]TCE - ANEXO IV - Preencher'!F121</f>
        <v>26332434000182</v>
      </c>
      <c r="E112" s="5" t="str">
        <f>'[1]TCE - ANEXO IV - Preencher'!G121</f>
        <v>LOGICO PROJETOS CONSULTORIA E SERVICOS DE CLIMATIZACAO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00000954</v>
      </c>
      <c r="I112" s="6">
        <f>IF('[1]TCE - ANEXO IV - Preencher'!K121="","",'[1]TCE - ANEXO IV - Preencher'!K121)</f>
        <v>45566</v>
      </c>
      <c r="J112" s="5" t="str">
        <f>'[1]TCE - ANEXO IV - Preencher'!L121</f>
        <v>2J4U-RDWU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6800</v>
      </c>
    </row>
    <row r="113" spans="1:12" s="8" customFormat="1" ht="19.5" customHeight="1" x14ac:dyDescent="0.2">
      <c r="A113" s="3">
        <f>IFERROR(VLOOKUP(B113,'[1]DADOS (OCULTAR)'!$Q$3:$S$136,3,0),"")</f>
        <v>9039744001590</v>
      </c>
      <c r="B113" s="4" t="str">
        <f>'[1]TCE - ANEXO IV - Preencher'!C122</f>
        <v>UPAE SALGUEIRO - CG Nº 006/2014</v>
      </c>
      <c r="C113" s="4" t="str">
        <f>'[1]TCE - ANEXO IV - Preencher'!E122</f>
        <v>5.5 - Reparo e Manutenção de Máquinas e Equipamentos</v>
      </c>
      <c r="D113" s="3">
        <f>'[1]TCE - ANEXO IV - Preencher'!F122</f>
        <v>8930024000151</v>
      </c>
      <c r="E113" s="5" t="str">
        <f>'[1]TCE - ANEXO IV - Preencher'!G122</f>
        <v>ELETRON TRANSPORTES VERTICAIS LTDA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4803</v>
      </c>
      <c r="I113" s="6">
        <f>IF('[1]TCE - ANEXO IV - Preencher'!K122="","",'[1]TCE - ANEXO IV - Preencher'!K122)</f>
        <v>45554</v>
      </c>
      <c r="J113" s="5" t="str">
        <f>'[1]TCE - ANEXO IV - Preencher'!L122</f>
        <v>RPS3569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790.9</v>
      </c>
    </row>
    <row r="114" spans="1:12" s="8" customFormat="1" ht="19.5" customHeight="1" x14ac:dyDescent="0.2">
      <c r="A114" s="3">
        <f>IFERROR(VLOOKUP(B114,'[1]DADOS (OCULTAR)'!$Q$3:$S$136,3,0),"")</f>
        <v>9039744001590</v>
      </c>
      <c r="B114" s="4" t="str">
        <f>'[1]TCE - ANEXO IV - Preencher'!C123</f>
        <v>UPAE SALGUEIRO - CG Nº 006/2014</v>
      </c>
      <c r="C114" s="4" t="str">
        <f>'[1]TCE - ANEXO IV - Preencher'!E123</f>
        <v>5.5 - Reparo e Manutenção de Máquinas e Equipamentos</v>
      </c>
      <c r="D114" s="3">
        <f>'[1]TCE - ANEXO IV - Preencher'!F123</f>
        <v>8930024000151</v>
      </c>
      <c r="E114" s="5" t="str">
        <f>'[1]TCE - ANEXO IV - Preencher'!G123</f>
        <v>ELETRON TRANSPORTES VERTICAIS LTDA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4844</v>
      </c>
      <c r="I114" s="6">
        <f>IF('[1]TCE - ANEXO IV - Preencher'!K123="","",'[1]TCE - ANEXO IV - Preencher'!K123)</f>
        <v>45583</v>
      </c>
      <c r="J114" s="5" t="str">
        <f>'[1]TCE - ANEXO IV - Preencher'!L123</f>
        <v>RPS3610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600</v>
      </c>
    </row>
    <row r="115" spans="1:12" s="8" customFormat="1" ht="19.5" customHeight="1" x14ac:dyDescent="0.2">
      <c r="A115" s="3">
        <f>IFERROR(VLOOKUP(B115,'[1]DADOS (OCULTAR)'!$Q$3:$S$136,3,0),"")</f>
        <v>9039744001590</v>
      </c>
      <c r="B115" s="4" t="str">
        <f>'[1]TCE - ANEXO IV - Preencher'!C124</f>
        <v>UPAE SALGUEIRO - CG Nº 006/2014</v>
      </c>
      <c r="C115" s="4" t="str">
        <f>'[1]TCE - ANEXO IV - Preencher'!E124</f>
        <v>5.5 - Reparo e Manutenção de Máquinas e Equipamentos</v>
      </c>
      <c r="D115" s="3">
        <f>'[1]TCE - ANEXO IV - Preencher'!F124</f>
        <v>41779004000105</v>
      </c>
      <c r="E115" s="5" t="str">
        <f>'[1]TCE - ANEXO IV - Preencher'!G124</f>
        <v>JOSEMARIO BOMBAS INJETORAS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303</v>
      </c>
      <c r="I115" s="6">
        <f>IF('[1]TCE - ANEXO IV - Preencher'!K124="","",'[1]TCE - ANEXO IV - Preencher'!K124)</f>
        <v>45558</v>
      </c>
      <c r="J115" s="5" t="str">
        <f>'[1]TCE - ANEXO IV - Preencher'!L124</f>
        <v>985988998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529.29999999999995</v>
      </c>
    </row>
    <row r="116" spans="1:12" s="8" customFormat="1" ht="19.5" customHeight="1" x14ac:dyDescent="0.2">
      <c r="A116" s="3">
        <f>IFERROR(VLOOKUP(B116,'[1]DADOS (OCULTAR)'!$Q$3:$S$136,3,0),"")</f>
        <v>9039744001590</v>
      </c>
      <c r="B116" s="4" t="str">
        <f>'[1]TCE - ANEXO IV - Preencher'!C125</f>
        <v>UPAE SALGUEIRO - CG Nº 006/2014</v>
      </c>
      <c r="C116" s="4" t="str">
        <f>'[1]TCE - ANEXO IV - Preencher'!E125</f>
        <v>5.4 - Reparo e Manutenção de Bens Imóveis</v>
      </c>
      <c r="D116" s="3">
        <f>'[1]TCE - ANEXO IV - Preencher'!F125</f>
        <v>8119968000143</v>
      </c>
      <c r="E116" s="5" t="str">
        <f>'[1]TCE - ANEXO IV - Preencher'!G125</f>
        <v>MODELAJE PREMOLDADOS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0000003211</v>
      </c>
      <c r="I116" s="6">
        <f>IF('[1]TCE - ANEXO IV - Preencher'!K125="","",'[1]TCE - ANEXO IV - Preencher'!K125)</f>
        <v>45539</v>
      </c>
      <c r="J116" s="5" t="str">
        <f>'[1]TCE - ANEXO IV - Preencher'!L125</f>
        <v>26240908119968000143550020000032111678335844</v>
      </c>
      <c r="K116" s="5" t="str">
        <f>IF(F116="B",LEFT('[1]TCE - ANEXO IV - Preencher'!M125,2),IF(F116="S",LEFT('[1]TCE - ANEXO IV - Preencher'!M125,7),IF('[1]TCE - ANEXO IV - Preencher'!H125="","")))</f>
        <v>2612208</v>
      </c>
      <c r="L116" s="7">
        <f>'[1]TCE - ANEXO IV - Preencher'!N125</f>
        <v>165</v>
      </c>
    </row>
    <row r="117" spans="1:12" s="8" customFormat="1" ht="19.5" customHeight="1" x14ac:dyDescent="0.2">
      <c r="A117" s="3">
        <f>IFERROR(VLOOKUP(B117,'[1]DADOS (OCULTAR)'!$Q$3:$S$136,3,0),"")</f>
        <v>9039744001590</v>
      </c>
      <c r="B117" s="4" t="str">
        <f>'[1]TCE - ANEXO IV - Preencher'!C126</f>
        <v>UPAE SALGUEIRO - CG Nº 006/2014</v>
      </c>
      <c r="C117" s="4" t="str">
        <f>'[1]TCE - ANEXO IV - Preencher'!E126</f>
        <v>5.4 - Reparo e Manutenção de Bens Imóveis</v>
      </c>
      <c r="D117" s="3">
        <f>'[1]TCE - ANEXO IV - Preencher'!F126</f>
        <v>11356463000107</v>
      </c>
      <c r="E117" s="5" t="str">
        <f>'[1]TCE - ANEXO IV - Preencher'!G126</f>
        <v>LIMPEX - SERVICO DE LIMPEZA DE RESERVATORIO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00001787</v>
      </c>
      <c r="I117" s="6">
        <f>IF('[1]TCE - ANEXO IV - Preencher'!K126="","",'[1]TCE - ANEXO IV - Preencher'!K126)</f>
        <v>45576</v>
      </c>
      <c r="J117" s="5" t="str">
        <f>'[1]TCE - ANEXO IV - Preencher'!L126</f>
        <v>SQIJ-GSSW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2850</v>
      </c>
    </row>
    <row r="118" spans="1:12" s="8" customFormat="1" ht="19.5" customHeight="1" x14ac:dyDescent="0.2">
      <c r="A118" s="3">
        <f>IFERROR(VLOOKUP(B118,'[1]DADOS (OCULTAR)'!$Q$3:$S$136,3,0),"")</f>
        <v>9039744001590</v>
      </c>
      <c r="B118" s="4" t="str">
        <f>'[1]TCE - ANEXO IV - Preencher'!C127</f>
        <v>UPAE SALGUEIRO - CG Nº 006/2014</v>
      </c>
      <c r="C118" s="4" t="str">
        <f>'[1]TCE - ANEXO IV - Preencher'!E127</f>
        <v>5.2 - Serviços Técnicos Profissionais</v>
      </c>
      <c r="D118" s="3">
        <f>'[1]TCE - ANEXO IV - Preencher'!F127</f>
        <v>28870098000157</v>
      </c>
      <c r="E118" s="5" t="str">
        <f>'[1]TCE - ANEXO IV - Preencher'!G127</f>
        <v>R C SERVICOS DE CONTABILIDADE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00000149</v>
      </c>
      <c r="I118" s="6">
        <f>IF('[1]TCE - ANEXO IV - Preencher'!K127="","",'[1]TCE - ANEXO IV - Preencher'!K127)</f>
        <v>45510</v>
      </c>
      <c r="J118" s="5" t="str">
        <f>'[1]TCE - ANEXO IV - Preencher'!L127</f>
        <v>ZJUF-APXL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235.52</v>
      </c>
    </row>
    <row r="119" spans="1:12" s="8" customFormat="1" ht="19.5" customHeight="1" x14ac:dyDescent="0.2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2024-10-29T19:51:51Z</dcterms:created>
  <dcterms:modified xsi:type="dcterms:W3CDTF">2024-10-29T19:52:21Z</dcterms:modified>
</cp:coreProperties>
</file>