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9.SET-24\validaçãpo tce\ARQUIVOS EXCEL\"/>
    </mc:Choice>
  </mc:AlternateContent>
  <xr:revisionPtr revIDLastSave="0" documentId="8_{5C7AC719-725F-4618-A751-BE12BAA80A29}" xr6:coauthVersionLast="46" xr6:coauthVersionMax="46" xr10:uidLastSave="{00000000-0000-0000-0000-000000000000}"/>
  <bookViews>
    <workbookView xWindow="-120" yWindow="-120" windowWidth="20730" windowHeight="11040" xr2:uid="{30290133-F6EA-422C-8EFA-8C20DDAE967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<sst xmlns="http://schemas.openxmlformats.org/spreadsheetml/2006/main" count="403" uniqueCount="160">
  <si>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</si>
  <si>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</si>
  <si>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</si>
  <si>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</si>
  <si>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</si>
  <si>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</si>
  <si>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</si>
  <si>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</si>
  <si>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</si>
  <si>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</si>
  <si>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</si>
  <si>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</si>
  <si>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</si>
  <si>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</si>
  <si>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</si>
  <si>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</si>
  <si>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</si>
  <si>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RODRIGUES &amp; SILVA CONTADORES ASSOCIADOS SOCIEDADE SIMPLES PURA</t>
  </si>
  <si>
    <t>1º</t>
  </si>
  <si>
    <t>Rodrigues Silva Folha de pagamento preço 2024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</si>
  <si>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</si>
  <si>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</si>
  <si>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</si>
  <si>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</si>
  <si>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</si>
  <si>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</si>
  <si>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</si>
  <si>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</si>
  <si>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 xml:space="preserve">CLINICA MEDICA MED PLAN LTDA </t>
  </si>
  <si>
    <t>MED PLAN 2019 PRAZO 2024</t>
  </si>
  <si>
    <t>CLINICA MEDICA MED PLAN LTDA</t>
  </si>
  <si>
    <t>TERMO ADITIVO MEDPLAN 11-2018 PRAZO 2024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</si>
  <si>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</si>
  <si>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</si>
  <si>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</si>
  <si>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</si>
  <si>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</si>
  <si>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</si>
  <si>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</si>
  <si>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</si>
  <si>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</si>
  <si>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</si>
  <si>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 xml:space="preserve">PADRÃO EM ASSESSORIA, TREINAMENTO, SEGURANÇA DO TRABALHO LTDA ME </t>
  </si>
  <si>
    <t>5º</t>
  </si>
  <si>
    <t>Termo Aditivo Padrão Preço e Prazo 2024</t>
  </si>
  <si>
    <t>PALM SERVIÇOS DE DIAGNÓSTICOS LTDA</t>
  </si>
  <si>
    <t>TA PALM SERVIÇOS MÉDICOS PRAZO 2024</t>
  </si>
  <si>
    <t>214981850001-86</t>
  </si>
  <si>
    <t>SAMIA EVERUZA FERREIRA FERNANDES SERVIÇOS PRESTAÇÃO MÉDICA</t>
  </si>
  <si>
    <t>TA SAMIA EVERUZA PRAZO 2024</t>
  </si>
  <si>
    <t>31.973.882/0001-03</t>
  </si>
  <si>
    <t>SIMONE SGOTTI CLINICA DE PNEUMOLOGIA EIRELI</t>
  </si>
  <si>
    <t>TA SIMONE SGOTTI PNEUMOLOGIA PRAZO 2024</t>
  </si>
  <si>
    <t>TA Centro de Integração Empresa Escola_Preço 2024</t>
  </si>
  <si>
    <t>04.234.788/0001-51</t>
  </si>
  <si>
    <t>LIMA E LIMA ADVOGADOS</t>
  </si>
  <si>
    <t>TERMO ADITIVO LIMA &amp; LIMA PRAZO 2024</t>
  </si>
  <si>
    <t>SOUZA ADVOGADOS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</si>
  <si>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</si>
  <si>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</si>
  <si>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</si>
  <si>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</si>
  <si>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</si>
  <si>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</si>
  <si>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</si>
  <si>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</si>
  <si>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</si>
  <si>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</si>
  <si>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</si>
  <si>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</si>
  <si>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</si>
  <si>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BEN HUR GASES</t>
  </si>
  <si>
    <t>BEN HUR GASES MEDICINAIS</t>
  </si>
  <si>
    <t>04.336.672/0001-23</t>
  </si>
  <si>
    <t>DERMATOLOGIA DO SÃO FRANCISCO LTDA</t>
  </si>
  <si>
    <t xml:space="preserve">TERMO ADITIVO DERMATOLOGIA S. FRANSCISCO </t>
  </si>
  <si>
    <t>TA BIOXXI -MUDANÇA RAZÃO SOCIAL</t>
  </si>
  <si>
    <t>TA LOCAR MASTER PREÇO E PRAZO 2024</t>
  </si>
  <si>
    <t>CLINICA MEDICA MED PLAN LTDA OTORRINO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</si>
  <si>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</si>
  <si>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</si>
  <si>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</si>
  <si>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</si>
  <si>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</si>
  <si>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11.863.530/0001-80</t>
  </si>
  <si>
    <t>BRASCON GESTÃO AMBIENTAL LTDA</t>
  </si>
  <si>
    <t>BRASCON COLETA LIXO</t>
  </si>
  <si>
    <t>CAUP DESENVOLVIMENTO DE SISTEMAS LTDA</t>
  </si>
  <si>
    <t xml:space="preserve">TA CAUP SERVIÇOS TRANSPARÊNCIA SITE 2024 </t>
  </si>
  <si>
    <t>https://ibdah.com.br/wp-content/uploads/2021/01/TERMO-ADITIVO-N-04-2020-12-01-PJ-PADRAO-01-.pdf</t>
  </si>
  <si>
    <t>23.024.552/0001-35</t>
  </si>
  <si>
    <t>CLINICA ENDOVIDA ENDOSCOPIA GENECOLOGIA LTDA</t>
  </si>
  <si>
    <t>CLINICA ENDOVIDA PREÇO</t>
  </si>
  <si>
    <t xml:space="preserve">SAPRALANDAUER SERVIÇOS DE ASSESSORIA E PROTEÇÃO RADIOLOGICA LTDA </t>
  </si>
  <si>
    <t>2°</t>
  </si>
  <si>
    <t>Termo Aditivo SAPRA 2023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</si>
  <si>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</si>
  <si>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</si>
  <si>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</si>
  <si>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</si>
  <si>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</si>
  <si>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</si>
  <si>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21.921.467/0001-44</t>
  </si>
  <si>
    <t xml:space="preserve">RUI CARLOS ABOUHANA FERNADES ME </t>
  </si>
  <si>
    <t>TA RUI CARLOS ABOUHANA PRAZO 2024</t>
  </si>
  <si>
    <t>SIMONE SGOTTI PRAZO 2024</t>
  </si>
  <si>
    <t>TERMO ADTIVO BIOXXI PRAZO 2024</t>
  </si>
  <si>
    <t>TERMO ADITIVO PJ SANCHES 2°PRAZO</t>
  </si>
  <si>
    <t>LIFE MEDICINA E TERAPIA LTDA</t>
  </si>
  <si>
    <t>Life Medicina Preço 2024</t>
  </si>
  <si>
    <t>SAPRA LANDAUER 2024</t>
  </si>
  <si>
    <t>4°</t>
  </si>
  <si>
    <t>TERMO ADITIVOS  SANCHES E SANCHES PRAZO 2022</t>
  </si>
  <si>
    <t>343695540001-82</t>
  </si>
  <si>
    <t>EFG SERVIÇOS MÉDICOS LTDA</t>
  </si>
  <si>
    <t>EFG  SERVIÇOS MÉDICOS</t>
  </si>
  <si>
    <t>TA ENDOVIDA ENDOSCOPIA PRAZO 2024</t>
  </si>
  <si>
    <t>CRM SEGURANÇA DO TRABALHO LTDA ME</t>
  </si>
  <si>
    <t xml:space="preserve">2º TERMO ADITIVO CRM SEGURANÇA DO TRABALHO 2024 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</si>
  <si>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</si>
  <si>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</si>
  <si>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</si>
  <si>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</si>
  <si>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</si>
  <si>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</si>
  <si>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TA SAMIA MEDICOS</t>
  </si>
  <si>
    <t xml:space="preserve">TA AMORIM PROCEDIMENTOS MEDICOS 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</si>
  <si>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</si>
  <si>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</si>
  <si>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</si>
  <si>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</si>
  <si>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</si>
  <si>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</si>
  <si>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</si>
  <si>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</si>
  <si>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</si>
  <si>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</si>
  <si>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</si>
  <si>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2024</t>
  </si>
  <si>
    <t xml:space="preserve">TA DIVAIR _MUDANÇA RAZÃO SOCIAL </t>
  </si>
  <si>
    <t>TA CAUP _MUDANÇA RAZÃO SOCIAL</t>
  </si>
  <si>
    <t>TA BRASCOM_MUDANÇA DA RAZÃO SOCIAL</t>
  </si>
  <si>
    <t>TA SANCHES &amp; SANCHES _MUDANÇA RAZÃO SOCIAL</t>
  </si>
  <si>
    <t>TA LAM VISION_MUDANÇA RAZÃO SOCIAL</t>
  </si>
  <si>
    <t>TA DSR SOLUÇÕES_MUDANÇA RAZÃO SOCIAL</t>
  </si>
  <si>
    <t>TA CRM SEGURANÇA TRABALHO-PRAZO 2025</t>
  </si>
  <si>
    <t xml:space="preserve">TA LOCARMATER _MUDANÇA RAZÃO </t>
  </si>
  <si>
    <t>TA SOUZA MUDANÇA RAZÃO SOCIAL</t>
  </si>
  <si>
    <t>TA LIMA &amp; LIMA- MUDANÇA RAZÃO</t>
  </si>
  <si>
    <t>TA CRM SEGURANÇA TRAB -MUDANÇA RAZÃO</t>
  </si>
  <si>
    <t>TA BIOXXI MUDANÇA RAZÃO</t>
  </si>
  <si>
    <t>TA ROTA _MUDANÇA RAZÃO SOCIAL</t>
  </si>
  <si>
    <t>TA RODRIGUES _MUDANÇA RAZÃO</t>
  </si>
  <si>
    <t xml:space="preserve">TA JMAV_MUDANÇA RAZÃO </t>
  </si>
  <si>
    <t>TA PADRÃO _MUDANÇA RAZÃO SOCIAL</t>
  </si>
  <si>
    <t>BEM NUTRI LIMITADA</t>
  </si>
  <si>
    <t xml:space="preserve">TA BEM NUTRI _MUDANÇA RAZÃO </t>
  </si>
  <si>
    <t>TA BEN HUR MUDANÇA RAZÃO</t>
  </si>
  <si>
    <t>CENTRO DE PREVENÇÃO DE CANCER PATOLOGIA E IMUNOPATOLOGIA LTDA</t>
  </si>
  <si>
    <t>TA CENTRO CANCER_MUDANÇA RAZÃO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</si>
</sst>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9.SET-24/Setembro_PCF%20REV.10%20V3%20-%20Em%2022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-2024%20-%20Locar%20Master%20-%20UPAE.pdf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EN%20HUR.pdf" TargetMode="External"/><Relationship Id="rId8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LIMA%20E%20LIMA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DSR.pdf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PADR%C3%83O%20ASSESSORIA.pdf" TargetMode="External"/><Relationship Id="rId5" Type="http://schemas.openxmlformats.org/officeDocument/2006/relationships/hyperlink" Target="https://ibdah.com.br/wp-content/uploads/2021/01/TERMO-ADITIVO-SANCHES-E-SANCHES.pdf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MUDA~2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CRM.pdf" TargetMode="External"/><Relationship Id="rId8" Type="http://schemas.openxmlformats.org/officeDocument/2006/relationships/hyperlink" Target="https://ibdah.com.br/wp-content/uploads/2021/01/TERMO-ADITIVO-03-PJ-MED-PLAN-022-2019-12-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SANCHES%20&amp;%20SANCHES.pdf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ROT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CD0C~1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-%20CAUP%20-%20UPAE-2024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CAUP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EM%20NUTRI.pdf" TargetMode="External"/><Relationship Id="rId8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JMAV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03-PJ-MED-PLAN-11-2018-12-03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10" Type="http://schemas.openxmlformats.org/officeDocument/2006/relationships/hyperlink" Target="https://ibdah.com.br/wp-content/uploads/2021/01/TERMO-ADITIVO-02-ENDERECO-SIMONE-SGOTTI-PNEUMOLOGIA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LAM.pd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%20RAZ%C3%83O%20SOCIAL%20LOCAR%20MASTER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IOXXI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3E47~1.PDF" TargetMode="External"/><Relationship Id="rId4" Type="http://schemas.openxmlformats.org/officeDocument/2006/relationships/hyperlink" Target="https://ibdah.com.br/wp-content/uploads/2021/01/TERMO-ADITIVO-SOUZA-ADVOGADOS-2020.pdf" TargetMode="External"/><Relationship Id="rId9" Type="http://schemas.openxmlformats.org/officeDocument/2006/relationships/hyperlink" Target="https://ibdah.com.br/wp-content/uploads/2021/01/TERMO-ADITIVO-N-04-2020-12-01-PJ-PADRAO-01-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IOXXI.pdf" TargetMode="External"/><Relationship Id="rId7" Type="http://schemas.openxmlformats.org/officeDocument/2006/relationships/hyperlink" Target="https://ibdah.com.br/wp-content/uploads/2021/01/TERMO-ADITIVO-03-PJ-MED-PLAN-12-2019-12-03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BRASCON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%20RAZ%C3%83O%20SOCIAL%20CPCPI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MUDAN%C3%87ARAZ%C3%83O%20SOCIAL%20SOUZA%20ADVOGADOS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53D-189B-4D38-B302-B52D63F2911D}">
  <sheetPr>
    <tabColor indexed="13"/>
  </sheetPr>
  <dimension ref="A1:I991"/>
  <sheetViews>
    <sheetView showGridLines="0" tabSelected="1" zoomScale="90" zoomScaleNormal="90" workbookViewId="0">
      <selection activeCell="I80" sqref="I8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(OCULTAR)'!$Q$3:$S$136,3,0),"")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(OCULTAR)'!$Q$3:$S$136,3,0),"")</f>
        <v>7267476001023</v>
      </c>
      <c r="B4" s="3" t="s">
        <v>9</v>
      </c>
      <c r="C4" s="4">
        <v>7083593000146</v>
      </c>
      <c r="D4" s="5" t="s">
        <v>17</v>
      </c>
      <c r="E4" s="6" t="s">
        <v>18</v>
      </c>
      <c r="F4" s="7">
        <v>45383</v>
      </c>
      <c r="G4" s="7">
        <v>45789</v>
      </c>
      <c r="H4" s="8">
        <v>51600</v>
      </c>
      <c r="I4" s="9" t="s">
        <v>19</v>
      </c>
    </row>
    <row r="5" spans="1:9" ht="21" customHeight="1" x14ac:dyDescent="0.2">
      <c r="A5" s="2">
        <f>IFERROR(VLOOKUP(B5,'[1]DADOS (OCULTAR)'!$Q$3:$S$136,3,0),"")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(OCULTAR)'!$Q$3:$S$136,3,0),"")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45792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(OCULTAR)'!$Q$3:$S$136,3,0),"")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45657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(OCULTAR)'!$Q$3:$S$136,3,0),"")</f>
        <v>7267476001023</v>
      </c>
      <c r="B8" s="3" t="s">
        <v>9</v>
      </c>
      <c r="C8" s="4" t="s">
        <v>25</v>
      </c>
      <c r="D8" s="5" t="s">
        <v>28</v>
      </c>
      <c r="E8" s="6" t="s">
        <v>15</v>
      </c>
      <c r="F8" s="7">
        <v>45291</v>
      </c>
      <c r="G8" s="7">
        <v>45657</v>
      </c>
      <c r="H8" s="8">
        <v>312000</v>
      </c>
      <c r="I8" s="9" t="s">
        <v>29</v>
      </c>
    </row>
    <row r="9" spans="1:9" ht="21" customHeight="1" x14ac:dyDescent="0.2">
      <c r="A9" s="2">
        <f>IFERROR(VLOOKUP(B9,'[1]DADOS (OCULTAR)'!$Q$3:$S$136,3,0),"")</f>
        <v>7267476001023</v>
      </c>
      <c r="B9" s="3" t="s">
        <v>9</v>
      </c>
      <c r="C9" s="4" t="s">
        <v>25</v>
      </c>
      <c r="D9" s="5" t="s">
        <v>30</v>
      </c>
      <c r="E9" s="6" t="s">
        <v>15</v>
      </c>
      <c r="F9" s="7">
        <v>45291</v>
      </c>
      <c r="G9" s="7">
        <v>45657</v>
      </c>
      <c r="H9" s="8">
        <v>312000</v>
      </c>
      <c r="I9" s="9" t="s">
        <v>31</v>
      </c>
    </row>
    <row r="10" spans="1:9" ht="21" customHeight="1" x14ac:dyDescent="0.2">
      <c r="A10" s="2">
        <f>IFERROR(VLOOKUP(B10,'[1]DADOS (OCULTAR)'!$Q$3:$S$136,3,0),"")</f>
        <v>7267476001023</v>
      </c>
      <c r="B10" s="3" t="s">
        <v>9</v>
      </c>
      <c r="C10" s="4">
        <v>10998292000157</v>
      </c>
      <c r="D10" s="5" t="s">
        <v>32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33</v>
      </c>
    </row>
    <row r="11" spans="1:9" ht="21" customHeight="1" x14ac:dyDescent="0.2">
      <c r="A11" s="2">
        <f>IFERROR(VLOOKUP(B11,'[1]DADOS (OCULTAR)'!$Q$3:$S$136,3,0),"")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">
      <c r="A12" s="2">
        <f>IFERROR(VLOOKUP(B12,'[1]DADOS (OCULTAR)'!$Q$3:$S$136,3,0),"")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">
      <c r="A13" s="2">
        <f>IFERROR(VLOOKUP(B13,'[1]DADOS (OCULTAR)'!$Q$3:$S$136,3,0),"")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">
      <c r="A14" s="2">
        <f>IFERROR(VLOOKUP(B14,'[1]DADOS (OCULTAR)'!$Q$3:$S$136,3,0),"")</f>
        <v>7267476001023</v>
      </c>
      <c r="B14" s="3" t="s">
        <v>9</v>
      </c>
      <c r="C14" s="4">
        <v>27708043000182</v>
      </c>
      <c r="D14" s="5" t="s">
        <v>42</v>
      </c>
      <c r="E14" s="6" t="s">
        <v>43</v>
      </c>
      <c r="F14" s="7">
        <v>45414</v>
      </c>
      <c r="G14" s="7">
        <v>45779</v>
      </c>
      <c r="H14" s="8">
        <v>10000</v>
      </c>
      <c r="I14" s="9" t="s">
        <v>44</v>
      </c>
    </row>
    <row r="15" spans="1:9" ht="21" customHeight="1" x14ac:dyDescent="0.2">
      <c r="A15" s="2">
        <f>IFERROR(VLOOKUP(B15,'[1]DADOS (OCULTAR)'!$Q$3:$S$136,3,0),"")</f>
        <v>7267476001023</v>
      </c>
      <c r="B15" s="3" t="s">
        <v>9</v>
      </c>
      <c r="C15" s="4">
        <v>29758485000169</v>
      </c>
      <c r="D15" s="5" t="s">
        <v>45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(OCULTAR)'!$Q$3:$S$136,3,0),"")</f>
        <v>7267476001023</v>
      </c>
      <c r="B16" s="3" t="s">
        <v>9</v>
      </c>
      <c r="C16" s="4" t="s">
        <v>47</v>
      </c>
      <c r="D16" s="5" t="s">
        <v>48</v>
      </c>
      <c r="E16" s="6" t="s">
        <v>23</v>
      </c>
      <c r="F16" s="7">
        <v>45291</v>
      </c>
      <c r="G16" s="7">
        <v>45657</v>
      </c>
      <c r="H16" s="8">
        <v>118800</v>
      </c>
      <c r="I16" s="9" t="s">
        <v>49</v>
      </c>
    </row>
    <row r="17" spans="1:9" ht="21" customHeight="1" x14ac:dyDescent="0.2">
      <c r="A17" s="2">
        <f>IFERROR(VLOOKUP(B17,'[1]DADOS (OCULTAR)'!$Q$3:$S$136,3,0),"")</f>
        <v>7267476001023</v>
      </c>
      <c r="B17" s="3" t="s">
        <v>9</v>
      </c>
      <c r="C17" s="4" t="s">
        <v>50</v>
      </c>
      <c r="D17" s="5" t="s">
        <v>51</v>
      </c>
      <c r="E17" s="6" t="s">
        <v>11</v>
      </c>
      <c r="F17" s="7">
        <v>45291</v>
      </c>
      <c r="G17" s="7">
        <v>45657</v>
      </c>
      <c r="H17" s="8">
        <v>79200</v>
      </c>
      <c r="I17" s="10" t="s">
        <v>52</v>
      </c>
    </row>
    <row r="18" spans="1:9" ht="21" customHeight="1" x14ac:dyDescent="0.2">
      <c r="A18" s="2">
        <f>IFERROR(VLOOKUP(B18,'[1]DADOS (OCULTAR)'!$Q$3:$S$136,3,0),"")</f>
        <v>7267476001023</v>
      </c>
      <c r="B18" s="3" t="s">
        <v>9</v>
      </c>
      <c r="C18" s="4">
        <v>10998292000157</v>
      </c>
      <c r="D18" s="5" t="s">
        <v>32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(OCULTAR)'!$Q$3:$S$136,3,0),"")</f>
        <v>7267476001023</v>
      </c>
      <c r="B19" s="3" t="s">
        <v>9</v>
      </c>
      <c r="C19" s="4" t="s">
        <v>54</v>
      </c>
      <c r="D19" s="5" t="s">
        <v>55</v>
      </c>
      <c r="E19" s="6" t="s">
        <v>43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">
      <c r="A20" s="2">
        <f>IFERROR(VLOOKUP(B20,'[1]DADOS (OCULTAR)'!$Q$3:$S$136,3,0),"")</f>
        <v>7267476001023</v>
      </c>
      <c r="B20" s="3" t="s">
        <v>9</v>
      </c>
      <c r="C20" s="4" t="s">
        <v>39</v>
      </c>
      <c r="D20" s="5" t="s">
        <v>40</v>
      </c>
      <c r="E20" s="6" t="s">
        <v>15</v>
      </c>
      <c r="F20" s="7">
        <v>43772</v>
      </c>
      <c r="G20" s="7">
        <v>45657</v>
      </c>
      <c r="H20" s="8">
        <v>248080.2</v>
      </c>
      <c r="I20" s="9" t="s">
        <v>57</v>
      </c>
    </row>
    <row r="21" spans="1:9" ht="21" customHeight="1" x14ac:dyDescent="0.2">
      <c r="A21" s="2">
        <f>IFERROR(VLOOKUP(B21,'[1]DADOS (OCULTAR)'!$Q$3:$S$136,3,0),"")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">
      <c r="A22" s="2">
        <f>IFERROR(VLOOKUP(B22,'[1]DADOS (OCULTAR)'!$Q$3:$S$136,3,0),"")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">
      <c r="A23" s="2">
        <f>IFERROR(VLOOKUP(B23,'[1]DADOS (OCULTAR)'!$Q$3:$S$136,3,0),"")</f>
        <v>7267476001023</v>
      </c>
      <c r="B23" s="3" t="s">
        <v>9</v>
      </c>
      <c r="C23" s="4" t="s">
        <v>61</v>
      </c>
      <c r="D23" s="5" t="s">
        <v>62</v>
      </c>
      <c r="E23" s="6" t="s">
        <v>43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">
      <c r="A24" s="2">
        <f>IFERROR(VLOOKUP(B24,'[1]DADOS (OCULTAR)'!$Q$3:$S$136,3,0),"")</f>
        <v>7267476001023</v>
      </c>
      <c r="B24" s="3" t="s">
        <v>9</v>
      </c>
      <c r="C24" s="4" t="s">
        <v>64</v>
      </c>
      <c r="D24" s="5" t="s">
        <v>65</v>
      </c>
      <c r="E24" s="6" t="s">
        <v>18</v>
      </c>
      <c r="F24" s="7">
        <v>43470</v>
      </c>
      <c r="G24" s="7">
        <v>45657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(OCULTAR)'!$Q$3:$S$136,3,0),"")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(OCULTAR)'!$Q$3:$S$136,3,0),"")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(OCULTAR)'!$Q$3:$S$136,3,0),"")</f>
        <v>7267476001023</v>
      </c>
      <c r="B27" s="3" t="s">
        <v>9</v>
      </c>
      <c r="C27" s="4">
        <v>28514956000120</v>
      </c>
      <c r="D27" s="5" t="s">
        <v>71</v>
      </c>
      <c r="E27" s="6" t="s">
        <v>23</v>
      </c>
      <c r="F27" s="7">
        <v>45291</v>
      </c>
      <c r="G27" s="7">
        <v>45657</v>
      </c>
      <c r="H27" s="8">
        <v>17750</v>
      </c>
      <c r="I27" s="9" t="s">
        <v>72</v>
      </c>
    </row>
    <row r="28" spans="1:9" ht="21" customHeight="1" x14ac:dyDescent="0.2">
      <c r="A28" s="2">
        <f>IFERROR(VLOOKUP(B28,'[1]DADOS (OCULTAR)'!$Q$3:$S$136,3,0),"")</f>
        <v>7267476001023</v>
      </c>
      <c r="B28" s="3" t="s">
        <v>9</v>
      </c>
      <c r="C28" s="4" t="s">
        <v>73</v>
      </c>
      <c r="D28" s="5" t="s">
        <v>74</v>
      </c>
      <c r="E28" s="6">
        <v>2</v>
      </c>
      <c r="F28" s="7">
        <v>45291</v>
      </c>
      <c r="G28" s="7">
        <v>45657</v>
      </c>
      <c r="H28" s="8">
        <v>144000</v>
      </c>
      <c r="I28" s="9" t="s">
        <v>75</v>
      </c>
    </row>
    <row r="29" spans="1:9" ht="21" customHeight="1" x14ac:dyDescent="0.2">
      <c r="A29" s="2">
        <f>IFERROR(VLOOKUP(B29,'[1]DADOS (OCULTAR)'!$Q$3:$S$136,3,0),"")</f>
        <v>7267476001023</v>
      </c>
      <c r="B29" s="3" t="s">
        <v>9</v>
      </c>
      <c r="C29" s="4">
        <v>37814890000185</v>
      </c>
      <c r="D29" s="5" t="s">
        <v>20</v>
      </c>
      <c r="E29" s="6" t="s">
        <v>15</v>
      </c>
      <c r="F29" s="7">
        <v>45323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(OCULTAR)'!$Q$3:$S$136,3,0),"")</f>
        <v>7267476001023</v>
      </c>
      <c r="B30" s="3" t="s">
        <v>9</v>
      </c>
      <c r="C30" s="4">
        <v>12184472000120</v>
      </c>
      <c r="D30" s="5" t="s">
        <v>22</v>
      </c>
      <c r="E30" s="6" t="s">
        <v>11</v>
      </c>
      <c r="F30" s="7">
        <v>45427</v>
      </c>
      <c r="G30" s="7">
        <v>45792</v>
      </c>
      <c r="H30" s="8">
        <v>27600</v>
      </c>
      <c r="I30" s="9" t="s">
        <v>77</v>
      </c>
    </row>
    <row r="31" spans="1:9" ht="21" customHeight="1" x14ac:dyDescent="0.2">
      <c r="A31" s="2">
        <f>IFERROR(VLOOKUP(B31,'[1]DADOS (OCULTAR)'!$Q$3:$S$136,3,0),"")</f>
        <v>7267476001023</v>
      </c>
      <c r="B31" s="3" t="s">
        <v>9</v>
      </c>
      <c r="C31" s="4" t="s">
        <v>25</v>
      </c>
      <c r="D31" s="5" t="s">
        <v>78</v>
      </c>
      <c r="E31" s="6" t="s">
        <v>79</v>
      </c>
      <c r="F31" s="7">
        <v>44145</v>
      </c>
      <c r="G31" s="7">
        <v>45657</v>
      </c>
      <c r="H31" s="8">
        <v>312000</v>
      </c>
      <c r="I31" s="9" t="s">
        <v>80</v>
      </c>
    </row>
    <row r="32" spans="1:9" ht="21" customHeight="1" x14ac:dyDescent="0.2">
      <c r="A32" s="2">
        <f>IFERROR(VLOOKUP(B32,'[1]DADOS (OCULTAR)'!$Q$3:$S$136,3,0),"")</f>
        <v>7267476001023</v>
      </c>
      <c r="B32" s="3" t="s">
        <v>9</v>
      </c>
      <c r="C32" s="4" t="s">
        <v>25</v>
      </c>
      <c r="D32" s="5" t="s">
        <v>81</v>
      </c>
      <c r="E32" s="6" t="s">
        <v>79</v>
      </c>
      <c r="F32" s="7">
        <v>44145</v>
      </c>
      <c r="G32" s="7">
        <v>45657</v>
      </c>
      <c r="H32" s="8">
        <v>312000</v>
      </c>
      <c r="I32" s="9" t="s">
        <v>82</v>
      </c>
    </row>
    <row r="33" spans="1:9" ht="21" customHeight="1" x14ac:dyDescent="0.2">
      <c r="A33" s="2">
        <f>IFERROR(VLOOKUP(B33,'[1]DADOS (OCULTAR)'!$Q$3:$S$136,3,0),"")</f>
        <v>7267476001023</v>
      </c>
      <c r="B33" s="3" t="s">
        <v>9</v>
      </c>
      <c r="C33" s="4" t="s">
        <v>25</v>
      </c>
      <c r="D33" s="5" t="s">
        <v>26</v>
      </c>
      <c r="E33" s="6" t="s">
        <v>79</v>
      </c>
      <c r="F33" s="7">
        <v>44145</v>
      </c>
      <c r="G33" s="7">
        <v>45657</v>
      </c>
      <c r="H33" s="8">
        <v>312000</v>
      </c>
      <c r="I33" s="9" t="s">
        <v>83</v>
      </c>
    </row>
    <row r="34" spans="1:9" ht="21" customHeight="1" x14ac:dyDescent="0.2">
      <c r="A34" s="2">
        <f>IFERROR(VLOOKUP(B34,'[1]DADOS (OCULTAR)'!$Q$3:$S$136,3,0),"")</f>
        <v>7267476001023</v>
      </c>
      <c r="B34" s="3" t="s">
        <v>9</v>
      </c>
      <c r="C34" s="4" t="s">
        <v>84</v>
      </c>
      <c r="D34" s="5" t="s">
        <v>85</v>
      </c>
      <c r="E34" s="6" t="s">
        <v>23</v>
      </c>
      <c r="F34" s="7">
        <v>45291</v>
      </c>
      <c r="G34" s="7">
        <v>45657</v>
      </c>
      <c r="H34" s="8">
        <v>24000</v>
      </c>
      <c r="I34" s="9" t="s">
        <v>86</v>
      </c>
    </row>
    <row r="35" spans="1:9" ht="21" customHeight="1" x14ac:dyDescent="0.2">
      <c r="A35" s="2">
        <f>IFERROR(VLOOKUP(B35,'[1]DADOS (OCULTAR)'!$Q$3:$S$136,3,0),"")</f>
        <v>7267476001023</v>
      </c>
      <c r="B35" s="3" t="s">
        <v>9</v>
      </c>
      <c r="C35" s="4">
        <v>52325876000101</v>
      </c>
      <c r="D35" s="5" t="s">
        <v>87</v>
      </c>
      <c r="E35" s="6" t="s">
        <v>18</v>
      </c>
      <c r="F35" s="7">
        <v>45483</v>
      </c>
      <c r="G35" s="7">
        <v>46022</v>
      </c>
      <c r="H35" s="8">
        <v>6000</v>
      </c>
      <c r="I35" s="9" t="s">
        <v>88</v>
      </c>
    </row>
    <row r="36" spans="1:9" ht="21" customHeight="1" x14ac:dyDescent="0.2">
      <c r="A36" s="2">
        <f>IFERROR(VLOOKUP(B36,'[1]DADOS (OCULTAR)'!$Q$3:$S$136,3,0),"")</f>
        <v>7267476001023</v>
      </c>
      <c r="B36" s="3" t="s">
        <v>9</v>
      </c>
      <c r="C36" s="4">
        <v>27708043000182</v>
      </c>
      <c r="D36" s="5" t="s">
        <v>42</v>
      </c>
      <c r="E36" s="6" t="s">
        <v>68</v>
      </c>
      <c r="F36" s="7">
        <v>44196</v>
      </c>
      <c r="G36" s="7">
        <v>45778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(OCULTAR)'!$Q$3:$S$136,3,0),"")</f>
        <v>7267476001023</v>
      </c>
      <c r="B37" s="3" t="s">
        <v>9</v>
      </c>
      <c r="C37" s="4" t="s">
        <v>90</v>
      </c>
      <c r="D37" s="5" t="s">
        <v>91</v>
      </c>
      <c r="E37" s="6" t="s">
        <v>15</v>
      </c>
      <c r="F37" s="7">
        <v>43111</v>
      </c>
      <c r="G37" s="7">
        <v>45657</v>
      </c>
      <c r="H37" s="8">
        <v>144000</v>
      </c>
      <c r="I37" s="9" t="s">
        <v>92</v>
      </c>
    </row>
    <row r="38" spans="1:9" ht="21" customHeight="1" x14ac:dyDescent="0.2">
      <c r="A38" s="2">
        <f>IFERROR(VLOOKUP(B38,'[1]DADOS (OCULTAR)'!$Q$3:$S$136,3,0),"")</f>
        <v>7267476001023</v>
      </c>
      <c r="B38" s="3" t="s">
        <v>9</v>
      </c>
      <c r="C38" s="4">
        <v>50429810000136</v>
      </c>
      <c r="D38" s="5" t="s">
        <v>93</v>
      </c>
      <c r="E38" s="6" t="s">
        <v>94</v>
      </c>
      <c r="F38" s="7">
        <v>44517</v>
      </c>
      <c r="G38" s="7">
        <v>45703</v>
      </c>
      <c r="H38" s="8">
        <v>5785.92</v>
      </c>
      <c r="I38" s="9" t="s">
        <v>95</v>
      </c>
    </row>
    <row r="39" spans="1:9" ht="21" customHeight="1" x14ac:dyDescent="0.2">
      <c r="A39" s="2">
        <f>IFERROR(VLOOKUP(B39,'[1]DADOS (OCULTAR)'!$Q$3:$S$136,3,0),"")</f>
        <v>7267476001023</v>
      </c>
      <c r="B39" s="3" t="s">
        <v>9</v>
      </c>
      <c r="C39" s="4" t="s">
        <v>50</v>
      </c>
      <c r="D39" s="5" t="s">
        <v>51</v>
      </c>
      <c r="E39" s="6" t="s">
        <v>94</v>
      </c>
      <c r="F39" s="7">
        <v>44244</v>
      </c>
      <c r="G39" s="7">
        <v>46022</v>
      </c>
      <c r="H39" s="8">
        <v>366000</v>
      </c>
      <c r="I39" s="9" t="s">
        <v>96</v>
      </c>
    </row>
    <row r="40" spans="1:9" ht="21" customHeight="1" x14ac:dyDescent="0.2">
      <c r="A40" s="2">
        <f>IFERROR(VLOOKUP(B40,'[1]DADOS (OCULTAR)'!$Q$3:$S$136,3,0),"")</f>
        <v>7267476001023</v>
      </c>
      <c r="B40" s="3" t="s">
        <v>9</v>
      </c>
      <c r="C40" s="4">
        <v>27708043000182</v>
      </c>
      <c r="D40" s="5" t="s">
        <v>42</v>
      </c>
      <c r="E40" s="6" t="s">
        <v>94</v>
      </c>
      <c r="F40" s="7">
        <v>44318</v>
      </c>
      <c r="G40" s="7">
        <v>45414</v>
      </c>
      <c r="H40" s="8">
        <v>10000</v>
      </c>
      <c r="I40" s="9" t="s">
        <v>97</v>
      </c>
    </row>
    <row r="41" spans="1:9" ht="21" customHeight="1" x14ac:dyDescent="0.2">
      <c r="A41" s="2">
        <f>IFERROR(VLOOKUP(B41,'[1]DADOS (OCULTAR)'!$Q$3:$S$136,3,0),"")</f>
        <v>7267476001023</v>
      </c>
      <c r="B41" s="3" t="s">
        <v>9</v>
      </c>
      <c r="C41" s="4">
        <v>27708043000182</v>
      </c>
      <c r="D41" s="5" t="s">
        <v>42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98</v>
      </c>
    </row>
    <row r="42" spans="1:9" ht="21" customHeight="1" x14ac:dyDescent="0.2">
      <c r="A42" s="2">
        <f>IFERROR(VLOOKUP(B42,'[1]DADOS (OCULTAR)'!$Q$3:$S$136,3,0),"")</f>
        <v>7267476001023</v>
      </c>
      <c r="B42" s="3" t="s">
        <v>9</v>
      </c>
      <c r="C42" s="4" t="s">
        <v>99</v>
      </c>
      <c r="D42" s="5" t="s">
        <v>100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101</v>
      </c>
    </row>
    <row r="43" spans="1:9" ht="21" customHeight="1" x14ac:dyDescent="0.2">
      <c r="A43" s="2">
        <f>IFERROR(VLOOKUP(B43,'[1]DADOS (OCULTAR)'!$Q$3:$S$136,3,0),"")</f>
        <v>7267476001023</v>
      </c>
      <c r="B43" s="3" t="s">
        <v>9</v>
      </c>
      <c r="C43" s="4" t="s">
        <v>102</v>
      </c>
      <c r="D43" s="5" t="s">
        <v>103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104</v>
      </c>
    </row>
    <row r="44" spans="1:9" ht="21" customHeight="1" x14ac:dyDescent="0.2">
      <c r="A44" s="2">
        <f>IFERROR(VLOOKUP(B44,'[1]DADOS (OCULTAR)'!$Q$3:$S$136,3,0),"")</f>
        <v>7267476001023</v>
      </c>
      <c r="B44" s="3" t="s">
        <v>9</v>
      </c>
      <c r="C44" s="4" t="s">
        <v>50</v>
      </c>
      <c r="D44" s="5" t="s">
        <v>51</v>
      </c>
      <c r="E44" s="6" t="s">
        <v>94</v>
      </c>
      <c r="F44" s="11">
        <v>43546</v>
      </c>
      <c r="G44" s="11">
        <v>45657</v>
      </c>
      <c r="H44" s="8">
        <v>366000</v>
      </c>
      <c r="I44" s="9" t="s">
        <v>105</v>
      </c>
    </row>
    <row r="45" spans="1:9" ht="21" customHeight="1" x14ac:dyDescent="0.2">
      <c r="A45" s="2">
        <f>IFERROR(VLOOKUP(B45,'[1]DADOS (OCULTAR)'!$Q$3:$S$136,3,0),"")</f>
        <v>7267476001023</v>
      </c>
      <c r="B45" s="3" t="s">
        <v>9</v>
      </c>
      <c r="C45" s="4">
        <v>37814890000185</v>
      </c>
      <c r="D45" s="5" t="s">
        <v>20</v>
      </c>
      <c r="E45" s="6" t="s">
        <v>18</v>
      </c>
      <c r="F45" s="11">
        <v>44927</v>
      </c>
      <c r="G45" s="11">
        <v>45657</v>
      </c>
      <c r="H45" s="8">
        <v>12000</v>
      </c>
      <c r="I45" s="9" t="s">
        <v>106</v>
      </c>
    </row>
    <row r="46" spans="1:9" ht="21" customHeight="1" x14ac:dyDescent="0.2">
      <c r="A46" s="2">
        <f>IFERROR(VLOOKUP(B46,'[1]DADOS (OCULTAR)'!$Q$3:$S$136,3,0),"")</f>
        <v>7267476001023</v>
      </c>
      <c r="B46" s="3" t="s">
        <v>9</v>
      </c>
      <c r="C46" s="4" t="s">
        <v>64</v>
      </c>
      <c r="D46" s="5" t="s">
        <v>65</v>
      </c>
      <c r="E46" s="6" t="s">
        <v>94</v>
      </c>
      <c r="F46" s="11">
        <v>44935</v>
      </c>
      <c r="G46" s="11">
        <v>45657</v>
      </c>
      <c r="H46" s="8">
        <v>24000</v>
      </c>
      <c r="I46" s="9" t="s">
        <v>107</v>
      </c>
    </row>
    <row r="47" spans="1:9" ht="21" customHeight="1" x14ac:dyDescent="0.2">
      <c r="A47" s="2">
        <f>IFERROR(VLOOKUP(B47,'[1]DADOS (OCULTAR)'!$Q$3:$S$136,3,0),"")</f>
        <v>7267476001023</v>
      </c>
      <c r="B47" s="3" t="s">
        <v>9</v>
      </c>
      <c r="C47" s="4">
        <v>30059564000160</v>
      </c>
      <c r="D47" s="5" t="s">
        <v>108</v>
      </c>
      <c r="E47" s="6" t="s">
        <v>18</v>
      </c>
      <c r="F47" s="11">
        <v>45292</v>
      </c>
      <c r="G47" s="11">
        <v>45657</v>
      </c>
      <c r="H47" s="8">
        <v>79200</v>
      </c>
      <c r="I47" s="9" t="s">
        <v>109</v>
      </c>
    </row>
    <row r="48" spans="1:9" ht="21" customHeight="1" x14ac:dyDescent="0.2">
      <c r="A48" s="2">
        <f>IFERROR(VLOOKUP(B48,'[1]DADOS (OCULTAR)'!$Q$3:$S$136,3,0),"")</f>
        <v>7267476001023</v>
      </c>
      <c r="B48" s="3" t="s">
        <v>9</v>
      </c>
      <c r="C48" s="4">
        <v>50429810000136</v>
      </c>
      <c r="D48" s="5" t="s">
        <v>93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110</v>
      </c>
    </row>
    <row r="49" spans="1:9" ht="21" customHeight="1" x14ac:dyDescent="0.2">
      <c r="A49" s="2">
        <f>IFERROR(VLOOKUP(B49,'[1]DADOS (OCULTAR)'!$Q$3:$S$136,3,0),"")</f>
        <v>7267476001023</v>
      </c>
      <c r="B49" s="3" t="s">
        <v>9</v>
      </c>
      <c r="C49" s="4" t="s">
        <v>64</v>
      </c>
      <c r="D49" s="5" t="s">
        <v>65</v>
      </c>
      <c r="E49" s="6" t="s">
        <v>111</v>
      </c>
      <c r="F49" s="11">
        <v>44569</v>
      </c>
      <c r="G49" s="11">
        <v>45665</v>
      </c>
      <c r="H49" s="8">
        <v>24000</v>
      </c>
      <c r="I49" s="9" t="s">
        <v>112</v>
      </c>
    </row>
    <row r="50" spans="1:9" ht="21" customHeight="1" x14ac:dyDescent="0.2">
      <c r="A50" s="2">
        <f>IFERROR(VLOOKUP(B50,'[1]DADOS (OCULTAR)'!$Q$3:$S$136,3,0),"")</f>
        <v>7267476001023</v>
      </c>
      <c r="B50" s="3" t="s">
        <v>9</v>
      </c>
      <c r="C50" s="4" t="s">
        <v>113</v>
      </c>
      <c r="D50" s="5" t="s">
        <v>114</v>
      </c>
      <c r="E50" s="6" t="s">
        <v>23</v>
      </c>
      <c r="F50" s="11">
        <v>45291</v>
      </c>
      <c r="G50" s="11">
        <v>45657</v>
      </c>
      <c r="H50" s="8">
        <v>15600</v>
      </c>
      <c r="I50" s="9" t="s">
        <v>115</v>
      </c>
    </row>
    <row r="51" spans="1:9" ht="21" customHeight="1" x14ac:dyDescent="0.2">
      <c r="A51" s="2">
        <f>IFERROR(VLOOKUP(B51,'[1]DADOS (OCULTAR)'!$Q$3:$S$136,3,0),"")</f>
        <v>7267476001023</v>
      </c>
      <c r="B51" s="3" t="s">
        <v>9</v>
      </c>
      <c r="C51" s="4" t="s">
        <v>90</v>
      </c>
      <c r="D51" s="5" t="s">
        <v>91</v>
      </c>
      <c r="E51" s="6" t="s">
        <v>43</v>
      </c>
      <c r="F51" s="11">
        <v>45291</v>
      </c>
      <c r="G51" s="11">
        <v>45657</v>
      </c>
      <c r="H51" s="8">
        <v>39600</v>
      </c>
      <c r="I51" s="9" t="s">
        <v>116</v>
      </c>
    </row>
    <row r="52" spans="1:9" ht="21" customHeight="1" x14ac:dyDescent="0.2">
      <c r="A52" s="2">
        <f>IFERROR(VLOOKUP(B52,'[1]DADOS (OCULTAR)'!$Q$3:$S$136,3,0),"")</f>
        <v>7267476001023</v>
      </c>
      <c r="B52" s="3" t="s">
        <v>9</v>
      </c>
      <c r="C52" s="4">
        <v>22430421000195</v>
      </c>
      <c r="D52" s="5" t="s">
        <v>117</v>
      </c>
      <c r="E52" s="6" t="s">
        <v>23</v>
      </c>
      <c r="F52" s="11">
        <v>45474</v>
      </c>
      <c r="G52" s="11">
        <v>45839</v>
      </c>
      <c r="H52" s="8">
        <v>66000</v>
      </c>
      <c r="I52" s="9" t="s">
        <v>118</v>
      </c>
    </row>
    <row r="53" spans="1:9" ht="21" customHeight="1" x14ac:dyDescent="0.2">
      <c r="A53" s="2">
        <f>IFERROR(VLOOKUP(B53,'[1]DADOS (OCULTAR)'!$Q$3:$S$136,3,0),"")</f>
        <v>7267476001023</v>
      </c>
      <c r="B53" s="3" t="s">
        <v>9</v>
      </c>
      <c r="C53" s="4" t="s">
        <v>25</v>
      </c>
      <c r="D53" s="5" t="s">
        <v>78</v>
      </c>
      <c r="E53" s="6" t="s">
        <v>79</v>
      </c>
      <c r="F53" s="11">
        <v>45017</v>
      </c>
      <c r="G53" s="11">
        <v>45657</v>
      </c>
      <c r="H53" s="8">
        <v>312000</v>
      </c>
      <c r="I53" s="9" t="s">
        <v>119</v>
      </c>
    </row>
    <row r="54" spans="1:9" ht="21" customHeight="1" x14ac:dyDescent="0.2">
      <c r="A54" s="2">
        <f>IFERROR(VLOOKUP(B54,'[1]DADOS (OCULTAR)'!$Q$3:$S$136,3,0),"")</f>
        <v>7267476001023</v>
      </c>
      <c r="B54" s="3" t="s">
        <v>9</v>
      </c>
      <c r="C54" s="4" t="s">
        <v>25</v>
      </c>
      <c r="D54" s="5" t="s">
        <v>81</v>
      </c>
      <c r="E54" s="6" t="s">
        <v>79</v>
      </c>
      <c r="F54" s="11">
        <v>45017</v>
      </c>
      <c r="G54" s="11">
        <v>45657</v>
      </c>
      <c r="H54" s="8">
        <v>312000</v>
      </c>
      <c r="I54" s="9" t="s">
        <v>120</v>
      </c>
    </row>
    <row r="55" spans="1:9" ht="21" customHeight="1" x14ac:dyDescent="0.2">
      <c r="A55" s="2">
        <f>IFERROR(VLOOKUP(B55,'[1]DADOS (OCULTAR)'!$Q$3:$S$136,3,0),"")</f>
        <v>7267476001023</v>
      </c>
      <c r="B55" s="3" t="s">
        <v>9</v>
      </c>
      <c r="C55" s="4" t="s">
        <v>25</v>
      </c>
      <c r="D55" s="5" t="s">
        <v>26</v>
      </c>
      <c r="E55" s="6" t="s">
        <v>79</v>
      </c>
      <c r="F55" s="11">
        <v>45017</v>
      </c>
      <c r="G55" s="11">
        <v>45657</v>
      </c>
      <c r="H55" s="8">
        <v>312000</v>
      </c>
      <c r="I55" s="9" t="s">
        <v>121</v>
      </c>
    </row>
    <row r="56" spans="1:9" ht="21" customHeight="1" x14ac:dyDescent="0.2">
      <c r="A56" s="2">
        <f>IFERROR(VLOOKUP(B56,'[1]DADOS (OCULTAR)'!$Q$3:$S$136,3,0),"")</f>
        <v>7267476001023</v>
      </c>
      <c r="B56" s="3" t="s">
        <v>9</v>
      </c>
      <c r="C56" s="4">
        <v>27708043000182</v>
      </c>
      <c r="D56" s="5" t="s">
        <v>42</v>
      </c>
      <c r="E56" s="6" t="s">
        <v>111</v>
      </c>
      <c r="F56" s="11">
        <v>45017</v>
      </c>
      <c r="G56" s="11">
        <v>45413</v>
      </c>
      <c r="H56" s="8">
        <v>800</v>
      </c>
      <c r="I56" s="9" t="s">
        <v>122</v>
      </c>
    </row>
    <row r="57" spans="1:9" ht="21" customHeight="1" x14ac:dyDescent="0.2">
      <c r="A57" s="2">
        <f>IFERROR(VLOOKUP(B57,'[1]DADOS (OCULTAR)'!$Q$3:$S$136,3,0),"")</f>
        <v>7267476001023</v>
      </c>
      <c r="B57" s="3" t="s">
        <v>9</v>
      </c>
      <c r="C57" s="4" t="s">
        <v>102</v>
      </c>
      <c r="D57" s="5" t="s">
        <v>103</v>
      </c>
      <c r="E57" s="6" t="s">
        <v>18</v>
      </c>
      <c r="F57" s="11">
        <v>45017</v>
      </c>
      <c r="G57" s="11">
        <v>45657</v>
      </c>
      <c r="H57" s="8">
        <v>312000</v>
      </c>
      <c r="I57" s="9" t="s">
        <v>123</v>
      </c>
    </row>
    <row r="58" spans="1:9" ht="21" customHeight="1" x14ac:dyDescent="0.2">
      <c r="A58" s="2">
        <f>IFERROR(VLOOKUP(B58,'[1]DADOS (OCULTAR)'!$Q$3:$S$136,3,0),"")</f>
        <v>7267476001023</v>
      </c>
      <c r="B58" s="3" t="s">
        <v>9</v>
      </c>
      <c r="C58" s="4" t="s">
        <v>50</v>
      </c>
      <c r="D58" s="5" t="s">
        <v>51</v>
      </c>
      <c r="E58" s="6" t="s">
        <v>23</v>
      </c>
      <c r="F58" s="11">
        <v>45017</v>
      </c>
      <c r="G58" s="11">
        <v>45657</v>
      </c>
      <c r="H58" s="8">
        <v>312000</v>
      </c>
      <c r="I58" s="9" t="s">
        <v>124</v>
      </c>
    </row>
    <row r="59" spans="1:9" ht="21" customHeight="1" x14ac:dyDescent="0.2">
      <c r="A59" s="2">
        <f>IFERROR(VLOOKUP(B59,'[1]DADOS (OCULTAR)'!$Q$3:$S$136,3,0),"")</f>
        <v>7267476001023</v>
      </c>
      <c r="B59" s="3" t="s">
        <v>9</v>
      </c>
      <c r="C59" s="4" t="s">
        <v>47</v>
      </c>
      <c r="D59" s="5" t="s">
        <v>48</v>
      </c>
      <c r="E59" s="6" t="s">
        <v>18</v>
      </c>
      <c r="F59" s="11">
        <v>45017</v>
      </c>
      <c r="G59" s="11">
        <v>45657</v>
      </c>
      <c r="H59" s="8">
        <v>312000</v>
      </c>
      <c r="I59" s="9" t="s">
        <v>125</v>
      </c>
    </row>
    <row r="60" spans="1:9" ht="21" customHeight="1" x14ac:dyDescent="0.2">
      <c r="A60" s="2">
        <f>IFERROR(VLOOKUP(B60,'[1]DADOS (OCULTAR)'!$Q$3:$S$136,3,0),"")</f>
        <v>7267476001023</v>
      </c>
      <c r="B60" s="3" t="s">
        <v>9</v>
      </c>
      <c r="C60" s="4">
        <v>45262273000142</v>
      </c>
      <c r="D60" s="5" t="s">
        <v>34</v>
      </c>
      <c r="E60" s="6" t="s">
        <v>18</v>
      </c>
      <c r="F60" s="11">
        <v>45017</v>
      </c>
      <c r="G60" s="11">
        <v>45657</v>
      </c>
      <c r="H60" s="8">
        <v>312000</v>
      </c>
      <c r="I60" s="9" t="s">
        <v>126</v>
      </c>
    </row>
    <row r="61" spans="1:9" ht="21" customHeight="1" x14ac:dyDescent="0.2">
      <c r="A61" s="2">
        <f>IFERROR(VLOOKUP(B61,'[1]DADOS (OCULTAR)'!$Q$3:$S$136,3,0),"")</f>
        <v>7267476001023</v>
      </c>
      <c r="B61" s="3" t="s">
        <v>9</v>
      </c>
      <c r="C61" s="4">
        <v>22430421000195</v>
      </c>
      <c r="D61" s="5" t="s">
        <v>117</v>
      </c>
      <c r="E61" s="6" t="s">
        <v>18</v>
      </c>
      <c r="F61" s="11">
        <v>45108</v>
      </c>
      <c r="G61" s="11">
        <v>45839</v>
      </c>
      <c r="H61" s="8">
        <v>66000</v>
      </c>
      <c r="I61" s="9" t="s">
        <v>127</v>
      </c>
    </row>
    <row r="62" spans="1:9" ht="21" customHeight="1" x14ac:dyDescent="0.2">
      <c r="A62" s="2">
        <f>IFERROR(VLOOKUP(B62,'[1]DADOS (OCULTAR)'!$Q$3:$S$136,3,0),"")</f>
        <v>7267476001023</v>
      </c>
      <c r="B62" s="3" t="s">
        <v>9</v>
      </c>
      <c r="C62" s="4">
        <v>8433386000137</v>
      </c>
      <c r="D62" s="5" t="s">
        <v>128</v>
      </c>
      <c r="E62" s="6" t="s">
        <v>18</v>
      </c>
      <c r="F62" s="11">
        <v>44988</v>
      </c>
      <c r="G62" s="11">
        <v>45657</v>
      </c>
      <c r="H62" s="8">
        <v>1920</v>
      </c>
      <c r="I62" s="9" t="s">
        <v>129</v>
      </c>
    </row>
    <row r="63" spans="1:9" ht="21" customHeight="1" x14ac:dyDescent="0.2">
      <c r="A63" s="2">
        <f>IFERROR(VLOOKUP(B63,'[1]DADOS (OCULTAR)'!$Q$3:$S$136,3,0),"")</f>
        <v>7267476001023</v>
      </c>
      <c r="B63" s="3" t="s">
        <v>9</v>
      </c>
      <c r="C63" s="4">
        <v>31197406000130</v>
      </c>
      <c r="D63" s="5" t="s">
        <v>130</v>
      </c>
      <c r="E63" s="6" t="s">
        <v>18</v>
      </c>
      <c r="F63" s="11">
        <v>44774</v>
      </c>
      <c r="G63" s="11">
        <v>45657</v>
      </c>
      <c r="H63" s="8">
        <v>96000</v>
      </c>
      <c r="I63" s="9" t="s">
        <v>131</v>
      </c>
    </row>
    <row r="64" spans="1:9" ht="21" customHeight="1" x14ac:dyDescent="0.2">
      <c r="A64" s="2">
        <f>IFERROR(VLOOKUP(B64,'[1]DADOS (OCULTAR)'!$Q$3:$S$136,3,0),"")</f>
        <v>7267476001023</v>
      </c>
      <c r="B64" s="3" t="s">
        <v>9</v>
      </c>
      <c r="C64" s="4" t="s">
        <v>113</v>
      </c>
      <c r="D64" s="5" t="s">
        <v>114</v>
      </c>
      <c r="E64" s="6" t="s">
        <v>18</v>
      </c>
      <c r="F64" s="11">
        <v>45017</v>
      </c>
      <c r="G64" s="11">
        <v>45657</v>
      </c>
      <c r="H64" s="8">
        <v>15600</v>
      </c>
      <c r="I64" s="10" t="s">
        <v>132</v>
      </c>
    </row>
    <row r="65" spans="1:9" ht="21" customHeight="1" x14ac:dyDescent="0.2">
      <c r="A65" s="2">
        <f>IFERROR(VLOOKUP(B65,'[1]DADOS (OCULTAR)'!$Q$3:$S$136,3,0),"")</f>
        <v>7267476001023</v>
      </c>
      <c r="B65" s="3" t="s">
        <v>9</v>
      </c>
      <c r="C65" s="4">
        <v>29758485000169</v>
      </c>
      <c r="D65" s="5" t="s">
        <v>45</v>
      </c>
      <c r="E65" s="6" t="s">
        <v>18</v>
      </c>
      <c r="F65" s="11">
        <v>43907</v>
      </c>
      <c r="G65" s="11">
        <v>45657</v>
      </c>
      <c r="H65" s="8">
        <v>135000</v>
      </c>
      <c r="I65" s="10" t="s">
        <v>133</v>
      </c>
    </row>
    <row r="66" spans="1:9" ht="21" customHeight="1" x14ac:dyDescent="0.2">
      <c r="A66" s="2">
        <f>IFERROR(VLOOKUP(B66,'[1]DADOS (OCULTAR)'!$Q$3:$S$136,3,0),"")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45748</v>
      </c>
      <c r="H66" s="8">
        <v>13170</v>
      </c>
      <c r="I66" s="9" t="s">
        <v>134</v>
      </c>
    </row>
    <row r="67" spans="1:9" ht="21" customHeight="1" x14ac:dyDescent="0.2">
      <c r="A67" s="2">
        <f>IFERROR(VLOOKUP(B67,'[1]DADOS (OCULTAR)'!$Q$3:$S$136,3,0),"")</f>
        <v>7267476001023</v>
      </c>
      <c r="B67" s="3" t="s">
        <v>9</v>
      </c>
      <c r="C67" s="4" t="s">
        <v>90</v>
      </c>
      <c r="D67" s="5" t="s">
        <v>91</v>
      </c>
      <c r="E67" s="6" t="s">
        <v>11</v>
      </c>
      <c r="F67" s="11">
        <v>43111</v>
      </c>
      <c r="G67" s="11">
        <v>45657</v>
      </c>
      <c r="H67" s="8">
        <v>144000</v>
      </c>
      <c r="I67" s="9" t="s">
        <v>135</v>
      </c>
    </row>
    <row r="68" spans="1:9" ht="21" customHeight="1" x14ac:dyDescent="0.2">
      <c r="A68" s="2">
        <f>IFERROR(VLOOKUP(B68,'[1]DADOS (OCULTAR)'!$Q$3:$S$136,3,0),"")</f>
        <v>7267476001023</v>
      </c>
      <c r="B68" s="3" t="s">
        <v>9</v>
      </c>
      <c r="C68" s="4" t="s">
        <v>54</v>
      </c>
      <c r="D68" s="5" t="s">
        <v>55</v>
      </c>
      <c r="E68" s="6" t="s">
        <v>37</v>
      </c>
      <c r="F68" s="11">
        <v>45200</v>
      </c>
      <c r="G68" s="11">
        <v>45657</v>
      </c>
      <c r="H68" s="8">
        <v>138000</v>
      </c>
      <c r="I68" s="9" t="s">
        <v>136</v>
      </c>
    </row>
    <row r="69" spans="1:9" ht="21" customHeight="1" x14ac:dyDescent="0.2">
      <c r="A69" s="2">
        <f>IFERROR(VLOOKUP(B69,'[1]DADOS (OCULTAR)'!$Q$3:$S$136,3,0),"")</f>
        <v>7267476001023</v>
      </c>
      <c r="B69" s="3" t="s">
        <v>9</v>
      </c>
      <c r="C69" s="4" t="s">
        <v>64</v>
      </c>
      <c r="D69" s="5" t="s">
        <v>65</v>
      </c>
      <c r="E69" s="6" t="s">
        <v>18</v>
      </c>
      <c r="F69" s="11">
        <v>43470</v>
      </c>
      <c r="G69" s="11">
        <v>45665</v>
      </c>
      <c r="H69" s="8">
        <v>24000</v>
      </c>
      <c r="I69" s="10" t="s">
        <v>137</v>
      </c>
    </row>
    <row r="70" spans="1:9" ht="21" customHeight="1" x14ac:dyDescent="0.2">
      <c r="A70" s="2">
        <f>IFERROR(VLOOKUP(B70,'[1]DADOS (OCULTAR)'!$Q$3:$S$136,3,0),"")</f>
        <v>7267476001023</v>
      </c>
      <c r="B70" s="3" t="s">
        <v>9</v>
      </c>
      <c r="C70" s="4" t="s">
        <v>39</v>
      </c>
      <c r="D70" s="5" t="s">
        <v>40</v>
      </c>
      <c r="E70" s="6" t="s">
        <v>43</v>
      </c>
      <c r="F70" s="11">
        <v>45444</v>
      </c>
      <c r="G70" s="11">
        <v>45657</v>
      </c>
      <c r="H70" s="8">
        <v>62208</v>
      </c>
      <c r="I70" s="9" t="s">
        <v>138</v>
      </c>
    </row>
    <row r="71" spans="1:9" ht="21" customHeight="1" x14ac:dyDescent="0.2">
      <c r="A71" s="2">
        <f>IFERROR(VLOOKUP(B71,'[1]DADOS (OCULTAR)'!$Q$3:$S$136,3,0),"")</f>
        <v>7267476001023</v>
      </c>
      <c r="B71" s="3" t="s">
        <v>9</v>
      </c>
      <c r="C71" s="4">
        <v>27057076000100</v>
      </c>
      <c r="D71" s="5" t="s">
        <v>67</v>
      </c>
      <c r="E71" s="6" t="s">
        <v>23</v>
      </c>
      <c r="F71" s="11">
        <v>44652</v>
      </c>
      <c r="G71" s="11">
        <v>45748</v>
      </c>
      <c r="H71" s="8">
        <v>13170</v>
      </c>
      <c r="I71" s="9" t="s">
        <v>139</v>
      </c>
    </row>
    <row r="72" spans="1:9" ht="21" customHeight="1" x14ac:dyDescent="0.2">
      <c r="A72" s="2">
        <f>IFERROR(VLOOKUP(B72,'[1]DADOS (OCULTAR)'!$Q$3:$S$136,3,0),"")</f>
        <v>7267476001023</v>
      </c>
      <c r="B72" s="3" t="s">
        <v>9</v>
      </c>
      <c r="C72" s="4">
        <v>52325876000101</v>
      </c>
      <c r="D72" s="5" t="s">
        <v>87</v>
      </c>
      <c r="E72" s="6" t="s">
        <v>18</v>
      </c>
      <c r="F72" s="11">
        <v>45483</v>
      </c>
      <c r="G72" s="11">
        <v>46022</v>
      </c>
      <c r="H72" s="8">
        <v>12000</v>
      </c>
      <c r="I72" s="9" t="s">
        <v>140</v>
      </c>
    </row>
    <row r="73" spans="1:9" ht="21" customHeight="1" x14ac:dyDescent="0.2">
      <c r="A73" s="2">
        <f>IFERROR(VLOOKUP(B73,'[1]DADOS (OCULTAR)'!$Q$3:$S$136,3,0),"")</f>
        <v>7267476001023</v>
      </c>
      <c r="B73" s="3" t="s">
        <v>9</v>
      </c>
      <c r="C73" s="4" t="s">
        <v>84</v>
      </c>
      <c r="D73" s="5" t="s">
        <v>85</v>
      </c>
      <c r="E73" s="6" t="s">
        <v>23</v>
      </c>
      <c r="F73" s="11">
        <v>45291</v>
      </c>
      <c r="G73" s="11">
        <v>45657</v>
      </c>
      <c r="H73" s="8">
        <v>24000</v>
      </c>
      <c r="I73" s="9" t="s">
        <v>141</v>
      </c>
    </row>
    <row r="74" spans="1:9" ht="21" customHeight="1" x14ac:dyDescent="0.2">
      <c r="A74" s="2">
        <f>IFERROR(VLOOKUP(B74,'[1]DADOS (OCULTAR)'!$Q$3:$S$136,3,0),"")</f>
        <v>7267476001023</v>
      </c>
      <c r="B74" s="3" t="s">
        <v>9</v>
      </c>
      <c r="C74" s="4" t="s">
        <v>64</v>
      </c>
      <c r="D74" s="5" t="s">
        <v>65</v>
      </c>
      <c r="E74" s="6" t="s">
        <v>18</v>
      </c>
      <c r="F74" s="11">
        <v>43470</v>
      </c>
      <c r="G74" s="11">
        <v>45665</v>
      </c>
      <c r="H74" s="8">
        <v>24000</v>
      </c>
      <c r="I74" s="9" t="s">
        <v>142</v>
      </c>
    </row>
    <row r="75" spans="1:9" ht="21" customHeight="1" x14ac:dyDescent="0.2">
      <c r="A75" s="2">
        <f>IFERROR(VLOOKUP(B75,'[1]DADOS (OCULTAR)'!$Q$3:$S$136,3,0),"")</f>
        <v>7267476001023</v>
      </c>
      <c r="B75" s="3" t="s">
        <v>9</v>
      </c>
      <c r="C75" s="4" t="s">
        <v>13</v>
      </c>
      <c r="D75" s="5" t="s">
        <v>14</v>
      </c>
      <c r="E75" s="6" t="s">
        <v>15</v>
      </c>
      <c r="F75" s="11">
        <v>45291</v>
      </c>
      <c r="G75" s="11">
        <v>45657</v>
      </c>
      <c r="H75" s="8">
        <v>141279.35999999999</v>
      </c>
      <c r="I75" s="9" t="s">
        <v>143</v>
      </c>
    </row>
    <row r="76" spans="1:9" ht="21" customHeight="1" x14ac:dyDescent="0.2">
      <c r="A76" s="2">
        <f>IFERROR(VLOOKUP(B76,'[1]DADOS (OCULTAR)'!$Q$3:$S$136,3,0),"")</f>
        <v>7267476001023</v>
      </c>
      <c r="B76" s="3" t="s">
        <v>9</v>
      </c>
      <c r="C76" s="4">
        <v>23098480000170</v>
      </c>
      <c r="D76" s="5" t="s">
        <v>36</v>
      </c>
      <c r="E76" s="6" t="s">
        <v>37</v>
      </c>
      <c r="F76" s="11">
        <v>45291</v>
      </c>
      <c r="G76" s="11">
        <v>45657</v>
      </c>
      <c r="H76" s="8">
        <v>42000</v>
      </c>
      <c r="I76" s="9" t="s">
        <v>144</v>
      </c>
    </row>
    <row r="77" spans="1:9" ht="21" customHeight="1" x14ac:dyDescent="0.2">
      <c r="A77" s="2">
        <f>IFERROR(VLOOKUP(B77,'[1]DADOS (OCULTAR)'!$Q$3:$S$136,3,0),"")</f>
        <v>7267476001023</v>
      </c>
      <c r="B77" s="3" t="s">
        <v>9</v>
      </c>
      <c r="C77" s="4">
        <v>22430421000195</v>
      </c>
      <c r="D77" s="5" t="s">
        <v>117</v>
      </c>
      <c r="E77" s="6" t="s">
        <v>11</v>
      </c>
      <c r="F77" s="11">
        <v>45474</v>
      </c>
      <c r="G77" s="11">
        <v>45839</v>
      </c>
      <c r="H77" s="8">
        <v>66000</v>
      </c>
      <c r="I77" s="9" t="s">
        <v>145</v>
      </c>
    </row>
    <row r="78" spans="1:9" ht="21" customHeight="1" x14ac:dyDescent="0.2">
      <c r="A78" s="2">
        <f>IFERROR(VLOOKUP(B78,'[1]DADOS (OCULTAR)'!$Q$3:$S$136,3,0),"")</f>
        <v>7267476001023</v>
      </c>
      <c r="B78" s="3" t="s">
        <v>9</v>
      </c>
      <c r="C78" s="4">
        <v>12184472000120</v>
      </c>
      <c r="D78" s="5" t="s">
        <v>22</v>
      </c>
      <c r="E78" s="6" t="s">
        <v>11</v>
      </c>
      <c r="F78" s="11">
        <v>45474</v>
      </c>
      <c r="G78" s="11">
        <v>45792</v>
      </c>
      <c r="H78" s="8">
        <v>23400</v>
      </c>
      <c r="I78" s="9" t="s">
        <v>146</v>
      </c>
    </row>
    <row r="79" spans="1:9" ht="21" customHeight="1" x14ac:dyDescent="0.2">
      <c r="A79" s="2">
        <f>IFERROR(VLOOKUP(B79,'[1]DADOS (OCULTAR)'!$Q$3:$S$136,3,0),"")</f>
        <v>7267476001023</v>
      </c>
      <c r="B79" s="3" t="s">
        <v>9</v>
      </c>
      <c r="C79" s="4" t="s">
        <v>39</v>
      </c>
      <c r="D79" s="5" t="s">
        <v>40</v>
      </c>
      <c r="E79" s="6" t="s">
        <v>43</v>
      </c>
      <c r="F79" s="11">
        <v>45474</v>
      </c>
      <c r="G79" s="11">
        <v>45657</v>
      </c>
      <c r="H79" s="8">
        <v>62208</v>
      </c>
      <c r="I79" s="9" t="s">
        <v>147</v>
      </c>
    </row>
    <row r="80" spans="1:9" ht="21" customHeight="1" x14ac:dyDescent="0.2">
      <c r="A80" s="2">
        <f>IFERROR(VLOOKUP(B80,'[1]DADOS (OCULTAR)'!$Q$3:$S$136,3,0),"")</f>
        <v>7267476001023</v>
      </c>
      <c r="B80" s="3" t="s">
        <v>9</v>
      </c>
      <c r="C80" s="4" t="s">
        <v>54</v>
      </c>
      <c r="D80" s="5" t="s">
        <v>55</v>
      </c>
      <c r="E80" s="6" t="s">
        <v>37</v>
      </c>
      <c r="F80" s="11">
        <v>45474</v>
      </c>
      <c r="G80" s="11">
        <v>45657</v>
      </c>
      <c r="H80" s="8">
        <v>138000</v>
      </c>
      <c r="I80" s="9" t="s">
        <v>148</v>
      </c>
    </row>
    <row r="81" spans="1:9" ht="21" customHeight="1" x14ac:dyDescent="0.2">
      <c r="A81" s="2">
        <f>IFERROR(VLOOKUP(B81,'[1]DADOS (OCULTAR)'!$Q$3:$S$136,3,0),"")</f>
        <v>7267476001023</v>
      </c>
      <c r="B81" s="3" t="s">
        <v>9</v>
      </c>
      <c r="C81" s="4">
        <v>22430421000195</v>
      </c>
      <c r="D81" s="5" t="s">
        <v>117</v>
      </c>
      <c r="E81" s="6" t="s">
        <v>23</v>
      </c>
      <c r="F81" s="11">
        <v>45474</v>
      </c>
      <c r="G81" s="11">
        <v>45839</v>
      </c>
      <c r="H81" s="8">
        <v>66000</v>
      </c>
      <c r="I81" s="9" t="s">
        <v>149</v>
      </c>
    </row>
    <row r="82" spans="1:9" ht="21" customHeight="1" x14ac:dyDescent="0.2">
      <c r="A82" s="2">
        <f>IFERROR(VLOOKUP(B82,'[1]DADOS (OCULTAR)'!$Q$3:$S$136,3,0),"")</f>
        <v>7267476001023</v>
      </c>
      <c r="B82" s="3" t="s">
        <v>9</v>
      </c>
      <c r="C82" s="4">
        <v>37814890000185</v>
      </c>
      <c r="D82" s="5" t="s">
        <v>20</v>
      </c>
      <c r="E82" s="6" t="s">
        <v>18</v>
      </c>
      <c r="F82" s="11">
        <v>45474</v>
      </c>
      <c r="G82" s="11">
        <v>45657</v>
      </c>
      <c r="H82" s="8">
        <v>12000</v>
      </c>
      <c r="I82" s="9" t="s">
        <v>150</v>
      </c>
    </row>
    <row r="83" spans="1:9" ht="21" customHeight="1" x14ac:dyDescent="0.2">
      <c r="A83" s="2">
        <f>IFERROR(VLOOKUP(B83,'[1]DADOS (OCULTAR)'!$Q$3:$S$136,3,0),"")</f>
        <v>7267476001023</v>
      </c>
      <c r="B83" s="3" t="s">
        <v>9</v>
      </c>
      <c r="C83" s="4">
        <v>1356801000157</v>
      </c>
      <c r="D83" s="5" t="s">
        <v>10</v>
      </c>
      <c r="E83" s="6" t="s">
        <v>11</v>
      </c>
      <c r="F83" s="11">
        <v>45474</v>
      </c>
      <c r="G83" s="11">
        <v>45657</v>
      </c>
      <c r="H83" s="8">
        <v>4798.8</v>
      </c>
      <c r="I83" s="9" t="s">
        <v>151</v>
      </c>
    </row>
    <row r="84" spans="1:9" ht="21" customHeight="1" x14ac:dyDescent="0.2">
      <c r="A84" s="2">
        <f>IFERROR(VLOOKUP(B84,'[1]DADOS (OCULTAR)'!$Q$3:$S$136,3,0),"")</f>
        <v>7267476001023</v>
      </c>
      <c r="B84" s="3" t="s">
        <v>9</v>
      </c>
      <c r="C84" s="4">
        <v>7083593000146</v>
      </c>
      <c r="D84" s="5" t="s">
        <v>17</v>
      </c>
      <c r="E84" s="6" t="s">
        <v>23</v>
      </c>
      <c r="F84" s="11">
        <v>45474</v>
      </c>
      <c r="G84" s="11">
        <v>45789</v>
      </c>
      <c r="H84" s="8">
        <v>51600</v>
      </c>
      <c r="I84" s="9" t="s">
        <v>152</v>
      </c>
    </row>
    <row r="85" spans="1:9" ht="21" customHeight="1" x14ac:dyDescent="0.2">
      <c r="A85" s="2">
        <f>IFERROR(VLOOKUP(B85,'[1]DADOS (OCULTAR)'!$Q$3:$S$136,3,0),"")</f>
        <v>7267476001023</v>
      </c>
      <c r="B85" s="3" t="s">
        <v>9</v>
      </c>
      <c r="C85" s="4">
        <v>7083593000146</v>
      </c>
      <c r="D85" s="5" t="s">
        <v>17</v>
      </c>
      <c r="E85" s="6" t="s">
        <v>18</v>
      </c>
      <c r="F85" s="11">
        <v>45474</v>
      </c>
      <c r="G85" s="11">
        <v>45657</v>
      </c>
      <c r="H85" s="8">
        <v>67862.399999999994</v>
      </c>
      <c r="I85" s="9" t="s">
        <v>152</v>
      </c>
    </row>
    <row r="86" spans="1:9" ht="21" customHeight="1" x14ac:dyDescent="0.2">
      <c r="A86" s="2">
        <f>IFERROR(VLOOKUP(B86,'[1]DADOS (OCULTAR)'!$Q$3:$S$136,3,0),"")</f>
        <v>7267476001023</v>
      </c>
      <c r="B86" s="3" t="s">
        <v>9</v>
      </c>
      <c r="C86" s="4" t="s">
        <v>99</v>
      </c>
      <c r="D86" s="5" t="s">
        <v>100</v>
      </c>
      <c r="E86" s="6" t="s">
        <v>11</v>
      </c>
      <c r="F86" s="11">
        <v>45474</v>
      </c>
      <c r="G86" s="11">
        <v>45657</v>
      </c>
      <c r="H86" s="8">
        <v>204000</v>
      </c>
      <c r="I86" s="9" t="s">
        <v>153</v>
      </c>
    </row>
    <row r="87" spans="1:9" ht="21" customHeight="1" x14ac:dyDescent="0.2">
      <c r="A87" s="2">
        <f>IFERROR(VLOOKUP(B87,'[1]DADOS (OCULTAR)'!$Q$3:$S$136,3,0),"")</f>
        <v>7267476001023</v>
      </c>
      <c r="B87" s="3" t="s">
        <v>9</v>
      </c>
      <c r="C87" s="4">
        <v>27708043000182</v>
      </c>
      <c r="D87" s="5" t="s">
        <v>42</v>
      </c>
      <c r="E87" s="6" t="s">
        <v>23</v>
      </c>
      <c r="F87" s="11">
        <v>45474</v>
      </c>
      <c r="G87" s="11">
        <v>45778</v>
      </c>
      <c r="H87" s="8">
        <v>10000</v>
      </c>
      <c r="I87" s="9" t="s">
        <v>154</v>
      </c>
    </row>
    <row r="88" spans="1:9" ht="21" customHeight="1" x14ac:dyDescent="0.2">
      <c r="A88" s="2">
        <f>IFERROR(VLOOKUP(B88,'[1]DADOS (OCULTAR)'!$Q$3:$S$136,3,0),"")</f>
        <v>7267476001023</v>
      </c>
      <c r="B88" s="3" t="s">
        <v>9</v>
      </c>
      <c r="C88" s="4">
        <v>17475068000120</v>
      </c>
      <c r="D88" s="5" t="s">
        <v>155</v>
      </c>
      <c r="E88" s="6" t="s">
        <v>18</v>
      </c>
      <c r="F88" s="11">
        <v>45474</v>
      </c>
      <c r="G88" s="11">
        <v>45657</v>
      </c>
      <c r="H88" s="8">
        <v>216000</v>
      </c>
      <c r="I88" s="9" t="s">
        <v>156</v>
      </c>
    </row>
    <row r="89" spans="1:9" ht="21" customHeight="1" x14ac:dyDescent="0.2">
      <c r="A89" s="2">
        <f>IFERROR(VLOOKUP(B89,'[1]DADOS (OCULTAR)'!$Q$3:$S$136,3,0),"")</f>
        <v>7267476001023</v>
      </c>
      <c r="B89" s="3" t="s">
        <v>9</v>
      </c>
      <c r="C89" s="4">
        <v>28514956000120</v>
      </c>
      <c r="D89" s="5" t="s">
        <v>71</v>
      </c>
      <c r="E89" s="6" t="s">
        <v>11</v>
      </c>
      <c r="F89" s="11">
        <v>45474</v>
      </c>
      <c r="G89" s="11">
        <v>45657</v>
      </c>
      <c r="H89" s="8">
        <v>4200</v>
      </c>
      <c r="I89" s="9" t="s">
        <v>157</v>
      </c>
    </row>
    <row r="90" spans="1:9" ht="21" customHeight="1" x14ac:dyDescent="0.2">
      <c r="A90" s="2">
        <f>IFERROR(VLOOKUP(B90,'[1]DADOS (OCULTAR)'!$Q$3:$S$136,3,0),"")</f>
        <v>7267476001023</v>
      </c>
      <c r="B90" s="3" t="s">
        <v>9</v>
      </c>
      <c r="C90" s="4">
        <v>4254254000197</v>
      </c>
      <c r="D90" s="5" t="s">
        <v>158</v>
      </c>
      <c r="E90" s="6" t="s">
        <v>18</v>
      </c>
      <c r="F90" s="11">
        <v>45474</v>
      </c>
      <c r="G90" s="11">
        <v>45657</v>
      </c>
      <c r="H90" s="8">
        <v>6000</v>
      </c>
      <c r="I90" s="9" t="s">
        <v>159</v>
      </c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A661FC2-19FF-4155-9E1D-6F192828E694}">
      <formula1>UNIDADES_OSS</formula1>
    </dataValidation>
  </dataValidations>
  <hyperlinks>
    <hyperlink ref="I5" r:id="rId1" xr:uid="{7B80498F-239E-4771-9594-DFFC9FD69665}"/>
    <hyperlink ref="I7" r:id="rId2" xr:uid="{DF570EAE-6C24-4D8D-BFE9-E09BDFD29200}"/>
    <hyperlink ref="I12" r:id="rId3" xr:uid="{FEF6AE8D-5432-45FB-9855-86F7790E3837}"/>
    <hyperlink ref="I13" r:id="rId4" xr:uid="{F74E55D1-256C-4F8C-8F79-17A8BC205BF3}"/>
    <hyperlink ref="I24" r:id="rId5" xr:uid="{A8DF867E-7810-4096-882F-8AB1A778F3B9}"/>
    <hyperlink ref="I31" r:id="rId6" xr:uid="{0E6A3273-A26A-4C6A-9A63-00B34F5569C9}"/>
    <hyperlink ref="I32" r:id="rId7" xr:uid="{FBA58FAE-65DA-47EE-8876-964F0B99CBC9}"/>
    <hyperlink ref="I33" r:id="rId8" xr:uid="{116C9FB5-CB4A-45C4-A55D-6A1EC15CCF97}"/>
    <hyperlink ref="I36" r:id="rId9" xr:uid="{353D37AA-6381-408F-BAC2-C61B42AFF9BA}"/>
    <hyperlink ref="I39" r:id="rId10" xr:uid="{893854D7-7E0C-4721-B69B-1C00749FF8C7}"/>
    <hyperlink ref="I41" r:id="rId11" xr:uid="{5F9A81B5-0A98-464A-A297-DEBB899CB771}"/>
    <hyperlink ref="I40" r:id="rId12" xr:uid="{CFB96502-CB16-4E05-8EDF-03244887047B}"/>
    <hyperlink ref="I46" r:id="rId13" xr:uid="{29F2AF2F-4566-4DFA-A5B2-AA467985F425}"/>
    <hyperlink ref="I25" r:id="rId14" xr:uid="{623B878A-6C3F-4E74-8752-D4452BC5BD90}"/>
    <hyperlink ref="I23" r:id="rId15" xr:uid="{1FCD18A1-C0A9-4FB2-B100-735364EC5239}"/>
    <hyperlink ref="I38" r:id="rId16" xr:uid="{F2B1DD94-2FC4-46B4-990F-63808C7F2C51}"/>
    <hyperlink ref="I49" r:id="rId17" xr:uid="{770A58FD-D909-4889-86AF-159A6B726ACC}"/>
    <hyperlink ref="I45" r:id="rId18" xr:uid="{B29A1B5D-841A-433A-B223-D240CE3C86B0}"/>
    <hyperlink ref="I42" r:id="rId19" xr:uid="{69A314E0-CA2B-4A43-9880-18809584B819}"/>
    <hyperlink ref="I61" r:id="rId20" xr:uid="{EBFD4265-B634-4293-9B8D-6B5F4CB1BBB1}"/>
    <hyperlink ref="I60" r:id="rId21" xr:uid="{35E0E52C-998B-438B-B874-24A7EEE4B359}"/>
    <hyperlink ref="I59" r:id="rId22" xr:uid="{F142DD21-488D-445D-A74C-D4F44149C944}"/>
    <hyperlink ref="I58" r:id="rId23" xr:uid="{DC212FC7-1870-4480-A229-D75C0DEA71B2}"/>
    <hyperlink ref="I56" r:id="rId24" xr:uid="{42CCA9F8-635C-49C6-9F35-8E4EE828ADBF}"/>
    <hyperlink ref="I57" r:id="rId25" xr:uid="{770B1E8A-2B22-4FFF-975A-6EA615D153E5}"/>
    <hyperlink ref="I54" r:id="rId26" xr:uid="{F25ACBF8-D333-49B3-A4A9-801ED39FFA56}"/>
    <hyperlink ref="I53" r:id="rId27" xr:uid="{050774F6-05A5-4C79-8CF2-4DDA78B0291E}"/>
    <hyperlink ref="I55" r:id="rId28" xr:uid="{441173BE-2E95-45CA-9E12-45620CE16643}"/>
    <hyperlink ref="I62" r:id="rId29" xr:uid="{4B4F6921-C9D6-4490-B2C1-A951B5323A28}"/>
    <hyperlink ref="I63" r:id="rId30" xr:uid="{DBF11CB8-EA83-4670-B181-86ED74AE9810}"/>
    <hyperlink ref="I64" r:id="rId31" xr:uid="{53178F89-7BFA-4FFD-B453-8E30DC792202}"/>
    <hyperlink ref="I65" r:id="rId32" xr:uid="{A22B760D-62ED-450C-A0D0-F25D694E7401}"/>
    <hyperlink ref="I66" r:id="rId33" xr:uid="{56880DD6-9FE9-47BE-B966-7AF77579C268}"/>
    <hyperlink ref="I68" r:id="rId34" xr:uid="{260475B3-45F0-4708-A118-3C27DF7EBD56}"/>
    <hyperlink ref="I69" r:id="rId35" xr:uid="{7F808341-1BCF-48A2-A8A9-7450297CF221}"/>
    <hyperlink ref="I67" r:id="rId36" xr:uid="{A4C7D1E3-3A1B-4872-B7F9-9CF1CDA7AABA}"/>
    <hyperlink ref="I70" r:id="rId37" xr:uid="{7B03EECC-D899-43D4-AA00-182162EA2515}"/>
    <hyperlink ref="I6" r:id="rId38" xr:uid="{82952CD3-E57A-433D-8224-7152C4E3BB72}"/>
    <hyperlink ref="I15" r:id="rId39" xr:uid="{1CB7F2F2-6ECA-43DD-A6FA-85DD11CAE59A}"/>
    <hyperlink ref="I21" r:id="rId40" xr:uid="{CFDCF411-AF4F-449F-9A79-A1E797407075}"/>
    <hyperlink ref="I19" r:id="rId41" xr:uid="{D09EE989-DD5D-429A-A7E5-B8E9E97C9465}"/>
    <hyperlink ref="I51" r:id="rId42" xr:uid="{466E947C-2A68-4FC9-A507-E3A4E184448C}"/>
    <hyperlink ref="I43" r:id="rId43" xr:uid="{79AF1DA8-9668-4BE2-AD1D-F70C2D8CDBCD}"/>
    <hyperlink ref="I3" r:id="rId44" xr:uid="{D738C4DF-A524-403D-9520-190D565A522B}"/>
    <hyperlink ref="I22" r:id="rId45" xr:uid="{E0110076-FDF9-4EF9-941F-2BDD2F519410}"/>
    <hyperlink ref="I11" r:id="rId46" xr:uid="{6A75FD92-BFE4-4F81-95E2-B0F2B3F9E556}"/>
    <hyperlink ref="I44" r:id="rId47" xr:uid="{E87D7EA1-8753-4A36-AAD5-C523F5C8BF94}"/>
    <hyperlink ref="I48" r:id="rId48" xr:uid="{7176B9AC-3088-4131-8C7C-BE9E47C04C9A}"/>
    <hyperlink ref="I2" r:id="rId49" xr:uid="{AC72D9F3-2F49-48C7-A975-57B79EC82E48}"/>
    <hyperlink ref="I47" r:id="rId50" xr:uid="{DC26A341-2078-44B6-84F9-D12025D5686B}"/>
    <hyperlink ref="I26" r:id="rId51" xr:uid="{30F2E886-8731-473D-85CB-A47066C77EB3}"/>
    <hyperlink ref="I10" r:id="rId52" xr:uid="{4B86FE8C-44A3-45F1-A257-156CDCAA9057}"/>
    <hyperlink ref="I18" r:id="rId53" xr:uid="{9685AC37-1E82-4F65-9373-F5FC65D23BE1}"/>
    <hyperlink ref="I35" r:id="rId54" xr:uid="{D8969EB5-87E8-49EF-8A8A-60EF06251698}"/>
    <hyperlink ref="I4" r:id="rId55" xr:uid="{25D3CB85-B2F2-4CE1-A889-3DCD94F43E38}"/>
    <hyperlink ref="I8" r:id="rId56" xr:uid="{A679A54B-2894-452B-9E83-299983373EB8}"/>
    <hyperlink ref="I9" r:id="rId57" xr:uid="{EDC3D919-9E8E-4AA0-9780-5B6F09F6DB6D}"/>
    <hyperlink ref="I14" r:id="rId58" xr:uid="{7C0F67C3-D251-48D4-B8DB-331DDF58D4B6}"/>
    <hyperlink ref="I16" r:id="rId59" xr:uid="{B016FC03-644E-45FC-A150-90F09D34056F}"/>
    <hyperlink ref="I17" r:id="rId60" xr:uid="{93C8FED4-7D32-4E0C-A288-D691B4BDBB0C}"/>
    <hyperlink ref="I20" r:id="rId61" xr:uid="{268AC1D9-B265-4BBE-BA56-33C7B90FDE25}"/>
    <hyperlink ref="I27" r:id="rId62" xr:uid="{C60E2F20-3B9A-4E36-A91C-1BA75A3CCE02}"/>
    <hyperlink ref="I28" r:id="rId63" xr:uid="{EB91A41B-4837-4DFD-88ED-FB94DD00C731}"/>
    <hyperlink ref="I37" r:id="rId64" xr:uid="{55C1F271-42D8-4B41-9852-FA6500583B20}"/>
    <hyperlink ref="I52" r:id="rId65" xr:uid="{56E761BF-2E9E-4AA9-93BD-35B008D0DE67}"/>
    <hyperlink ref="I34" r:id="rId66" xr:uid="{D96EBADD-DF5B-4ADB-9EBA-7095E6910722}"/>
    <hyperlink ref="I50" r:id="rId67" xr:uid="{D31B5303-3B84-491B-85F3-2451B25C4584}"/>
    <hyperlink ref="I30" r:id="rId68" xr:uid="{6DC900BD-9FC9-4925-91FD-2F915D4B4F5B}"/>
    <hyperlink ref="I71" r:id="rId69" xr:uid="{770381E9-F5AB-415A-93A0-6AFD4B9CC475}"/>
    <hyperlink ref="I72" r:id="rId70" xr:uid="{B44D4F14-7BB6-4DFD-A3CA-C84A0CABD54E}"/>
    <hyperlink ref="I73" r:id="rId71" xr:uid="{CFFB8FCB-A71F-41C0-8466-A357CD24B7CE}"/>
    <hyperlink ref="I74" r:id="rId72" xr:uid="{6B44FCFE-211B-44FC-924D-EC6C609D8980}"/>
    <hyperlink ref="I75" r:id="rId73" xr:uid="{8786600A-9248-42D7-9F4E-762A8E4CE06E}"/>
    <hyperlink ref="I76" r:id="rId74" xr:uid="{877EBF2A-1502-46B7-AF48-35D2002F1C0D}"/>
    <hyperlink ref="I77" r:id="rId75" xr:uid="{CD024494-A2F4-4800-B176-EA3E036745AB}"/>
    <hyperlink ref="I29" r:id="rId76" xr:uid="{645705C3-F03C-4AF6-90DF-E753B020880B}"/>
    <hyperlink ref="I81" r:id="rId77" xr:uid="{8ABF0270-6D65-4146-A928-AD574767F3A4}"/>
    <hyperlink ref="I78" r:id="rId78" xr:uid="{1B8C926E-4A38-4A9B-937C-F7796128074F}"/>
    <hyperlink ref="I87" r:id="rId79" xr:uid="{2AE2033F-6879-4697-B293-C0D73BD612A9}"/>
    <hyperlink ref="I83" r:id="rId80" xr:uid="{B9DEB05D-975F-453C-90CC-E7B471F3AD55}"/>
    <hyperlink ref="I82" r:id="rId81" xr:uid="{D3502AF9-0AF8-49C2-9D83-2BE9FFE7697E}"/>
    <hyperlink ref="I79" r:id="rId82" xr:uid="{022F7E4F-6397-43E1-9D3A-15465A327093}"/>
    <hyperlink ref="I88" r:id="rId83" xr:uid="{1A1545A0-E9FA-4BCE-A1EB-BBE3B0D61378}"/>
    <hyperlink ref="I89" r:id="rId84" xr:uid="{27D4F512-1ADB-4760-9F63-4254AB9A7C61}"/>
    <hyperlink ref="I84" r:id="rId85" xr:uid="{C78E7B7F-2CDF-4AAB-8255-D04A5AF7AEAC}"/>
    <hyperlink ref="I85" r:id="rId86" xr:uid="{CAF58C45-7676-4BE2-BAE1-10E12355F7B2}"/>
    <hyperlink ref="I90" r:id="rId87" xr:uid="{D5233943-F3D9-4395-85DD-8DEEE314CB67}"/>
    <hyperlink ref="I86" r:id="rId88" xr:uid="{F220FD5E-F966-4C87-9F9C-3A26C44791AA}"/>
    <hyperlink ref="I80" r:id="rId89" xr:uid="{B68C831E-D7D0-46ED-994F-7FABBA1199F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2024-10-24T19:28:39Z</dcterms:created>
  <dcterms:modified xsi:type="dcterms:W3CDTF">2024-10-24T19:29:02Z</dcterms:modified>
</cp:coreProperties>
</file>