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9.SET-24\validaçãpo tce\ARQUIVOS EXCEL\"/>
    </mc:Choice>
  </mc:AlternateContent>
  <xr:revisionPtr revIDLastSave="0" documentId="8_{15255AA9-F0AD-4F9F-90C0-67653EFDA46B}" xr6:coauthVersionLast="46" xr6:coauthVersionMax="46" xr10:uidLastSave="{00000000-0000-0000-0000-000000000000}"/>
  <bookViews>
    <workbookView xWindow="-120" yWindow="-120" windowWidth="20730" windowHeight="11040" xr2:uid="{34639BD2-87DD-4863-9F72-A5D90C673EE6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<sst xmlns="http://schemas.openxmlformats.org/spreadsheetml/2006/main" count="250" uniqueCount="193">
  <si>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</si>
  <si>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</si>
  <si>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</si>
  <si>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</si>
  <si>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</si>
  <si>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</si>
  <si>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</si>
  <si>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</si>
  <si>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</si>
  <si>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</si>
  <si>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</si>
  <si>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</si>
  <si>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</si>
  <si>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</si>
  <si>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</si>
  <si>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</si>
  <si>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</si>
  <si>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</si>
  <si>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</si>
  <si>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</si>
  <si>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</si>
  <si>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</si>
  <si>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CGP SERVIÇOS DE RADIOLOGIA LTDA</t>
  </si>
  <si>
    <t xml:space="preserve"> SERVIÇOS MÉDICOS  ESPECIALIZADOS EM ULTRASSOM</t>
  </si>
  <si>
    <t>CGP SERVIÇOS DE RADIOLOGIA ULTRASSOM 2024</t>
  </si>
  <si>
    <t>2 - Taxas</t>
  </si>
  <si>
    <t>RODRIGUES &amp; SILVA CONTADORES ASSOCIADOS SOCIEDADE SIMPLES PURA</t>
  </si>
  <si>
    <t>FOLHA CONTABILIDADE</t>
  </si>
  <si>
    <t>CONTRATO RODRIGUES FOLHA PAGAMENTO 2024</t>
  </si>
  <si>
    <t>3 - Contribuições</t>
  </si>
  <si>
    <t>SERVIÇOS CONTABÉIS</t>
  </si>
  <si>
    <t>CONTRATO SERVIÇOS CONTABÉIS 2024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</si>
  <si>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</si>
  <si>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</si>
  <si>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</si>
  <si>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</si>
  <si>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</si>
  <si>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</si>
  <si>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</si>
  <si>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</si>
  <si>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</si>
  <si>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</si>
  <si>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</si>
  <si>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 xml:space="preserve">SAPRALANDAUER SERVIÇOS DE ASSESSORIA E PROTEÇÃO RADIOLOGICA LTDA </t>
  </si>
  <si>
    <t>SERVIÇOS DOSIMETRO</t>
  </si>
  <si>
    <t>CONTRATO SAPRA DOSIMETRO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</si>
  <si>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</si>
  <si>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</si>
  <si>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</si>
  <si>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</si>
  <si>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</si>
  <si>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</si>
  <si>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</si>
  <si>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</si>
  <si>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</si>
  <si>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</si>
  <si>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</si>
  <si>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</si>
  <si>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</si>
  <si>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</si>
  <si>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</si>
  <si>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</si>
  <si>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</si>
  <si>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</si>
  <si>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</si>
  <si>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</si>
  <si>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</si>
  <si>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</si>
  <si>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</si>
  <si>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</si>
  <si>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</si>
  <si>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</si>
  <si>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</si>
  <si>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IVALDO PEDROSA CALADO DIAGNÓSTICO LTDA</t>
  </si>
  <si>
    <t xml:space="preserve"> SERVIÇOS MÉDICOS CONSULTA E PROCEDIMENTO EM CARDIOLOGIA</t>
  </si>
  <si>
    <t>SERVIÇOS MEDICOS IVALDO CALADO DIAGNÓSTICO 2024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</si>
  <si>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</si>
  <si>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</si>
  <si>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</si>
  <si>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</si>
  <si>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</si>
  <si>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</si>
  <si>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</si>
  <si>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</si>
  <si>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</si>
  <si>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</si>
  <si>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MARIA ISABEL GADELHA SERVIÇOS MÉDICOS</t>
  </si>
  <si>
    <t>CONTRATO MARIA ISABEL MEDICO</t>
  </si>
  <si>
    <t>17 - Outros profissionais de saúde</t>
  </si>
  <si>
    <t xml:space="preserve">INDIK SERVIÇOS MÉDICOS </t>
  </si>
  <si>
    <t>CONTRATOS INDIK SERVIÇOS MEDICOS</t>
  </si>
  <si>
    <t>18 - Laboratório</t>
  </si>
  <si>
    <t>GPMJ SERVIÇOS MÉDICOS LTDA</t>
  </si>
  <si>
    <t>CONTRATO GPMJ SERVIÇOS MEDICOS REUMATOLOGIA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</si>
  <si>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</si>
  <si>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</si>
  <si>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</si>
  <si>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</si>
  <si>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</si>
  <si>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</si>
  <si>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</si>
  <si>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</si>
  <si>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</si>
  <si>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</si>
  <si>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EC DIFERENCIAL AUDITORES E CONSULTORES INDEPENDENTES</t>
  </si>
  <si>
    <t>AUDITORIA CONTÁBIIL</t>
  </si>
  <si>
    <t>EC DIFERENCIAL AUDITORIA 2024</t>
  </si>
  <si>
    <t>22 - Médicos</t>
  </si>
  <si>
    <t>DANTAS E DENIZ SERVIÇOS MÉDICOS LTDA</t>
  </si>
  <si>
    <t>SERVIÇOS MÉDICOS GERIATRIA</t>
  </si>
  <si>
    <t xml:space="preserve">DANTS E DENIZ SERVIÇOS MEDICOS </t>
  </si>
  <si>
    <t>23 - Outros profissionais de saúde</t>
  </si>
  <si>
    <t>MLN SERVIÇOS MEDICOS LTDA</t>
  </si>
  <si>
    <t>SERVIÇOS MÉDICOS ESPECIALIZADOS EM ULTRASSONOGRAFIA</t>
  </si>
  <si>
    <t>MLN SERVIÇOS MÉDICOS ULTRASSON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</si>
  <si>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</si>
  <si>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</si>
  <si>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</si>
  <si>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</si>
  <si>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</si>
  <si>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</si>
  <si>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</si>
  <si>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</si>
  <si>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</si>
  <si>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</si>
  <si>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BEM NUTRI LIMITADA</t>
  </si>
  <si>
    <t>FORNECIMENTO DE ALIMENTOS</t>
  </si>
  <si>
    <t>CONTRATO BEM NUTRI ALIMENTAÇÃO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</si>
  <si>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</si>
  <si>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</si>
  <si>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</si>
  <si>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</si>
  <si>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</si>
  <si>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</si>
  <si>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CAUP DESENVOLVIMENTO DE SISTEMAS MARKETING E CONSULTORIA LJTDA</t>
  </si>
  <si>
    <t>HOSPEDAGEM DE SITE, MANUTENÇÃO E ALIMENTAÇÃO DE DADOS</t>
  </si>
  <si>
    <t xml:space="preserve">CAUP DESENVOLVIMENTO DE SISTEMAS </t>
  </si>
  <si>
    <t>29 - Coleta de Lixo Hospitalar</t>
  </si>
  <si>
    <t>A A L R DIAGNÓSTICO POR IMAGEM LTDA</t>
  </si>
  <si>
    <t>CONTRATO A A L R SERVIÇO DE IMAGEM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</si>
  <si>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</si>
  <si>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</si>
  <si>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</si>
  <si>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</si>
  <si>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</si>
  <si>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</si>
  <si>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</si>
  <si>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</si>
  <si>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</si>
  <si>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</si>
  <si>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</si>
  <si>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</si>
  <si>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</si>
  <si>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</si>
  <si>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</si>
  <si>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</si>
  <si>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</si>
  <si>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</si>
  <si>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</si>
  <si>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</si>
  <si>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</si>
  <si>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</si>
  <si>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</si>
  <si>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</si>
  <si>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</si>
  <si>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</si>
  <si>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</si>
  <si>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</si>
  <si>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</si>
  <si>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TOGASTRO SERVIÇOS MÉDICOS LTDA</t>
  </si>
  <si>
    <t>COLONOSCOPIA</t>
  </si>
  <si>
    <t>TOP GÁSTRICO SERVIÇOS MEDICOS LTDA 2024</t>
  </si>
  <si>
    <t>38 - Equipamentos de Informática</t>
  </si>
  <si>
    <t>LIFE MEDICINA E TERAPIA LTDA</t>
  </si>
  <si>
    <t>SERVIÇOS MÉDICOS ESPECIALIZADOS CARDIOLOGIA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</si>
  <si>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</si>
  <si>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</si>
  <si>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</si>
  <si>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</si>
  <si>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</si>
  <si>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</si>
  <si>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CRM SEGURANÇA DO TRABALHO LTDA ME</t>
  </si>
  <si>
    <t>SEGURANÇA DO TRABALHO</t>
  </si>
  <si>
    <t>CRM SEGURANÇA DO TRABALHO 2024</t>
  </si>
  <si>
    <t>41 - Reparo e Manutenção de Bens Imóveis</t>
  </si>
  <si>
    <t>AMORIM PROCEDIMENTOS MÉDICOS LTDA</t>
  </si>
  <si>
    <t>SERVIÇOS MEDICOS- VASCULAR</t>
  </si>
  <si>
    <t>AMORIM SERVIÇOS MEDICOS</t>
  </si>
  <si>
    <t>42 - Reparo e Manutenção de Veículos</t>
  </si>
  <si>
    <t>BRISANET SERVIÇOS DE COMUNICAÇÕES S.A</t>
  </si>
  <si>
    <t>SERVIÇOS DE INTERNET</t>
  </si>
  <si>
    <t xml:space="preserve">BRISANET SERVIÇOS INTERNET 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</si>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</sst>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9.SET-24/Setembro_PCF%20REV.10%20V3%20-%20Em%2022.08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PAE%20-%20MLN%20Servi%C3%A7os%20-%20Mauro%20Henrique%20-%20Ultrassonografia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IEE%20UPAE-GRANDE%20RECIFE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UPAE%20-%20GPMJ%20SERVI%C3%87OS%20M%C3%89DICOS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J%20M%20A%20V%20LABORAT%C3%93RIO%20n%2007%20%20%20out-18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Ivaldo%20Calado%20-%20UPAE%202024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Rodrigues%20e%20Silva%20-%20UPAE%20Contabilidade_2024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%20RUI%20CARLOS%20REUMATOLOGIA%20N%C2%BA%2003.2019.12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Para%20assinatura%20-%20Ec%20Diferencial%20-%20UPAE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PALM%20SERVI%C3%87OS%20UPAE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%20N.%2008.2022.12%20-%20TOPGASTRO%20SERVI%C3%87OS%20M%C3%89DICOS%20LTDA%20-%20UPAE%20ABREU%20E%20LIMA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Rodrigues%20e%20Silva%20-%20UPAE%20Folha%20de%20Pagamento_2024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LAM%20INFORM%C3%81TICA%20N%C2%BA%2007.2018.12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2024_Caup%20Desenvolvimento%20de%20Sistemas%20-%20UPAE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CGP%20Servi%C3%A7os%20de%20Radiologia%20-%20UPAE_2024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SAPRA_UPAE_RECEBIDO%20VIA%20E-MAIL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AMIA%20CONTRATO%20%20N%C2%BA%2022.2018.12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%20SANCHES%20E%20SANCHES%20ASSINADO%20N%C2%BA%2001.2019.12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3" Type="http://schemas.openxmlformats.org/officeDocument/2006/relationships/hyperlink" Target="https://ibdah.com.br/wp-content/uploads/2021/01/CONTRATO-PJ-DERMATOLOGIA-S-FRANSCISCO-N-03-2018-min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OUZA%20ADVOGADOS%20UPAE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2024_Dantas%20E%20Diniz%20Servi%C3%A7os%20M%C3%A9dicos%20-%20UPAE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PADR%C3%83O%20N%C2%BA%2004%202020%2012.pdf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LIFE%20MEDICINA%2005%202020%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5587-B085-4605-B07F-3F9823B08794}">
  <sheetPr>
    <tabColor indexed="13"/>
  </sheetPr>
  <dimension ref="A1:V992"/>
  <sheetViews>
    <sheetView showGridLines="0" tabSelected="1" topLeftCell="C5" zoomScale="90" zoomScaleNormal="90" workbookViewId="0">
      <selection activeCell="C13" sqref="C13:D13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45657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(OCULTAR)'!$Q$3:$S$136,3,0),"")</f>
        <v>7267476001023</v>
      </c>
      <c r="B5" s="5" t="s">
        <v>9</v>
      </c>
      <c r="C5" s="6">
        <v>11099428000150</v>
      </c>
      <c r="D5" s="7" t="s">
        <v>22</v>
      </c>
      <c r="E5" s="8" t="s">
        <v>23</v>
      </c>
      <c r="F5" s="9">
        <v>45444</v>
      </c>
      <c r="G5" s="9">
        <v>46022</v>
      </c>
      <c r="H5" s="12">
        <v>39600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(OCULTAR)'!$Q$3:$S$136,3,0),"")</f>
        <v>7267476001023</v>
      </c>
      <c r="B6" s="5" t="s">
        <v>9</v>
      </c>
      <c r="C6" s="6">
        <v>7083593000146</v>
      </c>
      <c r="D6" s="7" t="s">
        <v>26</v>
      </c>
      <c r="E6" s="8" t="s">
        <v>27</v>
      </c>
      <c r="F6" s="9">
        <v>45292</v>
      </c>
      <c r="G6" s="9">
        <v>46022</v>
      </c>
      <c r="H6" s="12">
        <v>20910.96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7267476001023</v>
      </c>
      <c r="B7" s="5" t="s">
        <v>9</v>
      </c>
      <c r="C7" s="6">
        <v>7083593000146</v>
      </c>
      <c r="D7" s="7" t="s">
        <v>26</v>
      </c>
      <c r="E7" s="8" t="s">
        <v>30</v>
      </c>
      <c r="F7" s="9">
        <v>45292</v>
      </c>
      <c r="G7" s="9">
        <v>46022</v>
      </c>
      <c r="H7" s="12">
        <v>67862.399999999994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7267476001023</v>
      </c>
      <c r="B8" s="5" t="s">
        <v>9</v>
      </c>
      <c r="C8" s="6" t="s">
        <v>33</v>
      </c>
      <c r="D8" s="7" t="s">
        <v>34</v>
      </c>
      <c r="E8" s="8" t="s">
        <v>35</v>
      </c>
      <c r="F8" s="9">
        <v>43383</v>
      </c>
      <c r="G8" s="9">
        <v>45291</v>
      </c>
      <c r="H8" s="12">
        <v>266000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(OCULTAR)'!$Q$3:$S$136,3,0),"")</f>
        <v>7267476001023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43383</v>
      </c>
      <c r="G9" s="9">
        <v>44926</v>
      </c>
      <c r="H9" s="12">
        <v>11780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(OCULTAR)'!$Q$3:$S$136,3,0),"")</f>
        <v>7267476001023</v>
      </c>
      <c r="B10" s="5" t="s">
        <v>9</v>
      </c>
      <c r="C10" s="6">
        <v>50429810000136</v>
      </c>
      <c r="D10" s="7" t="s">
        <v>43</v>
      </c>
      <c r="E10" s="8" t="s">
        <v>44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(OCULTAR)'!$Q$3:$S$136,3,0),"")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(OCULTAR)'!$Q$3:$S$136,3,0),"")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(OCULTAR)'!$Q$3:$S$136,3,0),"")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(OCULTAR)'!$Q$3:$S$136,3,0),"")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(OCULTAR)'!$Q$3:$S$136,3,0),"")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(OCULTAR)'!$Q$3:$S$136,3,0),"")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(OCULTAR)'!$Q$3:$S$136,3,0),"")</f>
        <v>7267476001023</v>
      </c>
      <c r="B17" s="5" t="s">
        <v>9</v>
      </c>
      <c r="C17" s="6">
        <v>54315236000146</v>
      </c>
      <c r="D17" s="7" t="s">
        <v>73</v>
      </c>
      <c r="E17" s="8" t="s">
        <v>74</v>
      </c>
      <c r="F17" s="9">
        <v>45413</v>
      </c>
      <c r="G17" s="9">
        <v>45658</v>
      </c>
      <c r="H17" s="12">
        <v>79200</v>
      </c>
      <c r="I17" s="11" t="s">
        <v>75</v>
      </c>
      <c r="V17" s="15" t="s">
        <v>76</v>
      </c>
    </row>
    <row r="18" spans="1:22" s="13" customFormat="1" ht="20.25" customHeight="1" x14ac:dyDescent="0.2">
      <c r="A18" s="4">
        <f>IFERROR(VLOOKUP(B18,'[1]DADOS (OCULTAR)'!$Q$3:$S$136,3,0),"")</f>
        <v>7267476001023</v>
      </c>
      <c r="B18" s="5" t="s">
        <v>9</v>
      </c>
      <c r="C18" s="6" t="s">
        <v>77</v>
      </c>
      <c r="D18" s="7" t="s">
        <v>78</v>
      </c>
      <c r="E18" s="8" t="s">
        <v>79</v>
      </c>
      <c r="F18" s="9">
        <v>43435</v>
      </c>
      <c r="G18" s="9">
        <v>45657</v>
      </c>
      <c r="H18" s="12">
        <v>301830.90999999997</v>
      </c>
      <c r="I18" s="11" t="s">
        <v>80</v>
      </c>
      <c r="V18" s="15" t="s">
        <v>81</v>
      </c>
    </row>
    <row r="19" spans="1:22" s="13" customFormat="1" ht="20.25" customHeight="1" x14ac:dyDescent="0.2">
      <c r="A19" s="4">
        <f>IFERROR(VLOOKUP(B19,'[1]DADOS (OCULTAR)'!$Q$3:$S$136,3,0),"")</f>
        <v>7267476001023</v>
      </c>
      <c r="B19" s="5" t="s">
        <v>9</v>
      </c>
      <c r="C19" s="6" t="s">
        <v>82</v>
      </c>
      <c r="D19" s="7" t="s">
        <v>83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84</v>
      </c>
      <c r="V19" s="15" t="s">
        <v>85</v>
      </c>
    </row>
    <row r="20" spans="1:22" s="13" customFormat="1" ht="20.25" customHeight="1" x14ac:dyDescent="0.2">
      <c r="A20" s="4">
        <f>IFERROR(VLOOKUP(B20,'[1]DADOS (OCULTAR)'!$Q$3:$S$136,3,0),"")</f>
        <v>7267476001023</v>
      </c>
      <c r="B20" s="5" t="s">
        <v>9</v>
      </c>
      <c r="C20" s="6">
        <v>30317221000159</v>
      </c>
      <c r="D20" s="7" t="s">
        <v>86</v>
      </c>
      <c r="E20" s="8" t="s">
        <v>48</v>
      </c>
      <c r="F20" s="9">
        <v>45139</v>
      </c>
      <c r="G20" s="9">
        <v>45657</v>
      </c>
      <c r="H20" s="12">
        <v>432000</v>
      </c>
      <c r="I20" s="11" t="s">
        <v>87</v>
      </c>
      <c r="V20" s="15" t="s">
        <v>88</v>
      </c>
    </row>
    <row r="21" spans="1:22" s="13" customFormat="1" ht="20.25" customHeight="1" x14ac:dyDescent="0.2">
      <c r="A21" s="4">
        <f>IFERROR(VLOOKUP(B21,'[1]DADOS (OCULTAR)'!$Q$3:$S$136,3,0),"")</f>
        <v>7267476001023</v>
      </c>
      <c r="B21" s="5" t="s">
        <v>9</v>
      </c>
      <c r="C21" s="6">
        <v>37055071000100</v>
      </c>
      <c r="D21" s="7" t="s">
        <v>89</v>
      </c>
      <c r="E21" s="8" t="s">
        <v>48</v>
      </c>
      <c r="F21" s="9">
        <v>45078</v>
      </c>
      <c r="G21" s="9">
        <v>45657</v>
      </c>
      <c r="H21" s="12">
        <v>432000</v>
      </c>
      <c r="I21" s="11" t="s">
        <v>90</v>
      </c>
      <c r="V21" s="15" t="s">
        <v>91</v>
      </c>
    </row>
    <row r="22" spans="1:22" s="13" customFormat="1" ht="20.25" customHeight="1" x14ac:dyDescent="0.2">
      <c r="A22" s="4">
        <f>IFERROR(VLOOKUP(B22,'[1]DADOS (OCULTAR)'!$Q$3:$S$136,3,0),"")</f>
        <v>7267476001023</v>
      </c>
      <c r="B22" s="5" t="s">
        <v>9</v>
      </c>
      <c r="C22" s="6">
        <v>52987499000176</v>
      </c>
      <c r="D22" s="7" t="s">
        <v>92</v>
      </c>
      <c r="E22" s="8" t="s">
        <v>48</v>
      </c>
      <c r="F22" s="9">
        <v>45261</v>
      </c>
      <c r="G22" s="9">
        <v>45657</v>
      </c>
      <c r="H22" s="12">
        <v>79200</v>
      </c>
      <c r="I22" s="11" t="s">
        <v>93</v>
      </c>
      <c r="V22" s="15" t="s">
        <v>94</v>
      </c>
    </row>
    <row r="23" spans="1:22" s="13" customFormat="1" ht="20.25" customHeight="1" x14ac:dyDescent="0.2">
      <c r="A23" s="4">
        <f>IFERROR(VLOOKUP(B23,'[1]DADOS (OCULTAR)'!$Q$3:$S$136,3,0),"")</f>
        <v>7267476001023</v>
      </c>
      <c r="B23" s="5" t="s">
        <v>9</v>
      </c>
      <c r="C23" s="6">
        <v>12184472000120</v>
      </c>
      <c r="D23" s="7" t="s">
        <v>95</v>
      </c>
      <c r="E23" s="8" t="s">
        <v>96</v>
      </c>
      <c r="F23" s="9">
        <v>44331</v>
      </c>
      <c r="G23" s="9">
        <v>44696</v>
      </c>
      <c r="H23" s="12">
        <v>19800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(OCULTAR)'!$Q$3:$S$136,3,0),"")</f>
        <v>7267476001023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43497</v>
      </c>
      <c r="G24" s="9">
        <v>44561</v>
      </c>
      <c r="H24" s="12">
        <v>300220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(OCULTAR)'!$Q$3:$S$136,3,0),"")</f>
        <v>7267476001023</v>
      </c>
      <c r="B25" s="5" t="s">
        <v>9</v>
      </c>
      <c r="C25" s="6">
        <v>22969924000133</v>
      </c>
      <c r="D25" s="7" t="s">
        <v>104</v>
      </c>
      <c r="E25" s="8" t="s">
        <v>105</v>
      </c>
      <c r="F25" s="9">
        <v>45292</v>
      </c>
      <c r="G25" s="9">
        <v>45657</v>
      </c>
      <c r="H25" s="12">
        <v>165000</v>
      </c>
      <c r="I25" s="11" t="s">
        <v>106</v>
      </c>
      <c r="V25" s="15" t="s">
        <v>107</v>
      </c>
    </row>
    <row r="26" spans="1:22" s="13" customFormat="1" ht="20.25" customHeight="1" x14ac:dyDescent="0.2">
      <c r="A26" s="4">
        <f>IFERROR(VLOOKUP(B26,'[1]DADOS (OCULTAR)'!$Q$3:$S$136,3,0),"")</f>
        <v>7267476001023</v>
      </c>
      <c r="B26" s="5" t="s">
        <v>9</v>
      </c>
      <c r="C26" s="6">
        <v>35307923000175</v>
      </c>
      <c r="D26" s="7" t="s">
        <v>108</v>
      </c>
      <c r="E26" s="8" t="s">
        <v>109</v>
      </c>
      <c r="F26" s="9">
        <v>45352</v>
      </c>
      <c r="G26" s="9">
        <v>46022</v>
      </c>
      <c r="H26" s="12">
        <v>39600</v>
      </c>
      <c r="I26" s="11" t="s">
        <v>110</v>
      </c>
      <c r="V26" s="15" t="s">
        <v>111</v>
      </c>
    </row>
    <row r="27" spans="1:22" s="13" customFormat="1" ht="20.25" customHeight="1" x14ac:dyDescent="0.2">
      <c r="A27" s="4">
        <f>IFERROR(VLOOKUP(B27,'[1]DADOS (OCULTAR)'!$Q$3:$S$136,3,0),"")</f>
        <v>7267476001023</v>
      </c>
      <c r="B27" s="5" t="s">
        <v>9</v>
      </c>
      <c r="C27" s="6">
        <v>45599517000187</v>
      </c>
      <c r="D27" s="7" t="s">
        <v>112</v>
      </c>
      <c r="E27" s="8" t="s">
        <v>113</v>
      </c>
      <c r="F27" s="9">
        <v>45352</v>
      </c>
      <c r="G27" s="9">
        <v>46022</v>
      </c>
      <c r="H27" s="12">
        <v>79200</v>
      </c>
      <c r="I27" s="11" t="s">
        <v>114</v>
      </c>
      <c r="V27" s="15" t="s">
        <v>115</v>
      </c>
    </row>
    <row r="28" spans="1:22" s="13" customFormat="1" ht="20.25" customHeight="1" x14ac:dyDescent="0.2">
      <c r="A28" s="4">
        <f>IFERROR(VLOOKUP(B28,'[1]DADOS (OCULTAR)'!$Q$3:$S$136,3,0),"")</f>
        <v>7267476001023</v>
      </c>
      <c r="B28" s="5" t="s">
        <v>9</v>
      </c>
      <c r="C28" s="6" t="s">
        <v>116</v>
      </c>
      <c r="D28" s="7" t="s">
        <v>117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(OCULTAR)'!$Q$3:$S$136,3,0),"")</f>
        <v>7267476001023</v>
      </c>
      <c r="B29" s="5" t="s">
        <v>9</v>
      </c>
      <c r="C29" s="6" t="s">
        <v>120</v>
      </c>
      <c r="D29" s="7" t="s">
        <v>121</v>
      </c>
      <c r="E29" s="8" t="s">
        <v>122</v>
      </c>
      <c r="F29" s="9">
        <v>43356</v>
      </c>
      <c r="G29" s="9">
        <v>44926</v>
      </c>
      <c r="H29" s="12">
        <v>62673</v>
      </c>
      <c r="I29" s="11" t="s">
        <v>123</v>
      </c>
      <c r="V29" s="15" t="s">
        <v>124</v>
      </c>
    </row>
    <row r="30" spans="1:22" s="13" customFormat="1" ht="20.25" customHeight="1" x14ac:dyDescent="0.2">
      <c r="A30" s="4">
        <f>IFERROR(VLOOKUP(B30,'[1]DADOS (OCULTAR)'!$Q$3:$S$136,3,0),"")</f>
        <v>7267476001023</v>
      </c>
      <c r="B30" s="5" t="s">
        <v>9</v>
      </c>
      <c r="C30" s="6">
        <v>17475068000120</v>
      </c>
      <c r="D30" s="7" t="s">
        <v>125</v>
      </c>
      <c r="E30" s="8" t="s">
        <v>126</v>
      </c>
      <c r="F30" s="9">
        <v>44986</v>
      </c>
      <c r="G30" s="9">
        <v>45657</v>
      </c>
      <c r="H30" s="12">
        <v>432000</v>
      </c>
      <c r="I30" s="11" t="s">
        <v>127</v>
      </c>
      <c r="V30" s="15" t="s">
        <v>128</v>
      </c>
    </row>
    <row r="31" spans="1:22" s="13" customFormat="1" ht="20.25" customHeight="1" x14ac:dyDescent="0.2">
      <c r="A31" s="4">
        <f>IFERROR(VLOOKUP(B31,'[1]DADOS (OCULTAR)'!$Q$3:$S$136,3,0),"")</f>
        <v>7267476001023</v>
      </c>
      <c r="B31" s="5" t="s">
        <v>9</v>
      </c>
      <c r="C31" s="6" t="s">
        <v>129</v>
      </c>
      <c r="D31" s="16" t="s">
        <v>130</v>
      </c>
      <c r="E31" s="8" t="s">
        <v>131</v>
      </c>
      <c r="F31" s="9">
        <v>43472</v>
      </c>
      <c r="G31" s="9">
        <v>44934</v>
      </c>
      <c r="H31" s="12">
        <v>24000</v>
      </c>
      <c r="I31" s="11" t="s">
        <v>132</v>
      </c>
      <c r="V31" s="15" t="s">
        <v>133</v>
      </c>
    </row>
    <row r="32" spans="1:22" s="13" customFormat="1" ht="20.25" customHeight="1" x14ac:dyDescent="0.2">
      <c r="A32" s="4">
        <f>IFERROR(VLOOKUP(B32,'[1]DADOS (OCULTAR)'!$Q$3:$S$136,3,0),"")</f>
        <v>7267476001023</v>
      </c>
      <c r="B32" s="5" t="s">
        <v>9</v>
      </c>
      <c r="C32" s="6">
        <v>52325876000101</v>
      </c>
      <c r="D32" s="7" t="s">
        <v>134</v>
      </c>
      <c r="E32" s="8" t="s">
        <v>135</v>
      </c>
      <c r="F32" s="9">
        <v>45323</v>
      </c>
      <c r="G32" s="9">
        <v>46022</v>
      </c>
      <c r="H32" s="12">
        <v>12000</v>
      </c>
      <c r="I32" s="11" t="s">
        <v>136</v>
      </c>
      <c r="V32" s="15" t="s">
        <v>137</v>
      </c>
    </row>
    <row r="33" spans="1:22" s="13" customFormat="1" ht="20.25" customHeight="1" x14ac:dyDescent="0.2">
      <c r="A33" s="4">
        <f>IFERROR(VLOOKUP(B33,'[1]DADOS (OCULTAR)'!$Q$3:$S$136,3,0),"")</f>
        <v>7267476001023</v>
      </c>
      <c r="B33" s="5" t="s">
        <v>9</v>
      </c>
      <c r="C33" s="6">
        <v>8433386000137</v>
      </c>
      <c r="D33" s="7" t="s">
        <v>138</v>
      </c>
      <c r="E33" s="8" t="s">
        <v>48</v>
      </c>
      <c r="F33" s="9">
        <v>44988</v>
      </c>
      <c r="G33" s="9">
        <v>45657</v>
      </c>
      <c r="H33" s="12">
        <v>1920</v>
      </c>
      <c r="I33" s="11" t="s">
        <v>139</v>
      </c>
      <c r="V33" s="15" t="s">
        <v>140</v>
      </c>
    </row>
    <row r="34" spans="1:22" s="13" customFormat="1" ht="20.25" customHeight="1" x14ac:dyDescent="0.2">
      <c r="A34" s="4">
        <f>IFERROR(VLOOKUP(B34,'[1]DADOS (OCULTAR)'!$Q$3:$S$136,3,0),"")</f>
        <v>7267476001023</v>
      </c>
      <c r="B34" s="5" t="s">
        <v>9</v>
      </c>
      <c r="C34" s="6" t="s">
        <v>141</v>
      </c>
      <c r="D34" s="7" t="s">
        <v>142</v>
      </c>
      <c r="E34" s="8" t="s">
        <v>143</v>
      </c>
      <c r="F34" s="9">
        <v>43710</v>
      </c>
      <c r="G34" s="9">
        <v>45291</v>
      </c>
      <c r="H34" s="12">
        <v>15600</v>
      </c>
      <c r="I34" s="11" t="s">
        <v>144</v>
      </c>
      <c r="V34" s="15" t="s">
        <v>145</v>
      </c>
    </row>
    <row r="35" spans="1:22" s="13" customFormat="1" ht="20.25" customHeight="1" x14ac:dyDescent="0.2">
      <c r="A35" s="4">
        <f>IFERROR(VLOOKUP(B35,'[1]DADOS (OCULTAR)'!$Q$3:$S$136,3,0),"")</f>
        <v>7267476001023</v>
      </c>
      <c r="B35" s="5" t="s">
        <v>9</v>
      </c>
      <c r="C35" s="6" t="s">
        <v>146</v>
      </c>
      <c r="D35" s="7" t="s">
        <v>147</v>
      </c>
      <c r="E35" s="8" t="s">
        <v>148</v>
      </c>
      <c r="F35" s="9">
        <v>43467</v>
      </c>
      <c r="G35" s="9">
        <v>45291</v>
      </c>
      <c r="H35" s="12">
        <v>312000</v>
      </c>
      <c r="I35" s="11" t="s">
        <v>149</v>
      </c>
      <c r="V35" s="15" t="s">
        <v>150</v>
      </c>
    </row>
    <row r="36" spans="1:22" s="13" customFormat="1" ht="20.25" customHeight="1" x14ac:dyDescent="0.2">
      <c r="A36" s="4">
        <f>IFERROR(VLOOKUP(B36,'[1]DADOS (OCULTAR)'!$Q$3:$S$136,3,0),"")</f>
        <v>7267476001023</v>
      </c>
      <c r="B36" s="5" t="s">
        <v>9</v>
      </c>
      <c r="C36" s="6" t="s">
        <v>146</v>
      </c>
      <c r="D36" s="7" t="s">
        <v>151</v>
      </c>
      <c r="E36" s="8" t="s">
        <v>152</v>
      </c>
      <c r="F36" s="9">
        <v>43405</v>
      </c>
      <c r="G36" s="9">
        <v>45291</v>
      </c>
      <c r="H36" s="12">
        <v>312000</v>
      </c>
      <c r="I36" s="11" t="s">
        <v>153</v>
      </c>
      <c r="V36" s="15" t="s">
        <v>154</v>
      </c>
    </row>
    <row r="37" spans="1:22" s="13" customFormat="1" ht="20.25" customHeight="1" x14ac:dyDescent="0.2">
      <c r="A37" s="4">
        <f>IFERROR(VLOOKUP(B37,'[1]DADOS (OCULTAR)'!$Q$3:$S$136,3,0),"")</f>
        <v>7267476001023</v>
      </c>
      <c r="B37" s="5" t="s">
        <v>9</v>
      </c>
      <c r="C37" s="6" t="s">
        <v>146</v>
      </c>
      <c r="D37" s="7" t="s">
        <v>147</v>
      </c>
      <c r="E37" s="8" t="s">
        <v>155</v>
      </c>
      <c r="F37" s="9">
        <v>43697</v>
      </c>
      <c r="G37" s="9">
        <v>45291</v>
      </c>
      <c r="H37" s="12">
        <v>312000</v>
      </c>
      <c r="I37" s="11" t="s">
        <v>156</v>
      </c>
      <c r="V37" s="15" t="s">
        <v>157</v>
      </c>
    </row>
    <row r="38" spans="1:22" s="13" customFormat="1" ht="20.25" customHeight="1" x14ac:dyDescent="0.2">
      <c r="A38" s="4">
        <f>IFERROR(VLOOKUP(B38,'[1]DADOS (OCULTAR)'!$Q$3:$S$136,3,0),"")</f>
        <v>7267476001023</v>
      </c>
      <c r="B38" s="5" t="s">
        <v>9</v>
      </c>
      <c r="C38" s="6">
        <v>29758485000169</v>
      </c>
      <c r="D38" s="7" t="s">
        <v>158</v>
      </c>
      <c r="E38" s="8" t="s">
        <v>143</v>
      </c>
      <c r="F38" s="9">
        <v>43907</v>
      </c>
      <c r="G38" s="9">
        <v>45291</v>
      </c>
      <c r="H38" s="12">
        <v>135000</v>
      </c>
      <c r="I38" s="11" t="s">
        <v>159</v>
      </c>
      <c r="V38" s="15" t="s">
        <v>160</v>
      </c>
    </row>
    <row r="39" spans="1:22" s="13" customFormat="1" ht="20.25" customHeight="1" x14ac:dyDescent="0.2">
      <c r="A39" s="4">
        <f>IFERROR(VLOOKUP(B39,'[1]DADOS (OCULTAR)'!$Q$3:$S$136,3,0),"")</f>
        <v>7267476001023</v>
      </c>
      <c r="B39" s="5" t="s">
        <v>9</v>
      </c>
      <c r="C39" s="6">
        <v>27708043000182</v>
      </c>
      <c r="D39" s="7" t="s">
        <v>161</v>
      </c>
      <c r="E39" s="8" t="s">
        <v>162</v>
      </c>
      <c r="F39" s="9">
        <v>43952</v>
      </c>
      <c r="G39" s="9">
        <v>44682</v>
      </c>
      <c r="H39" s="12">
        <v>6000</v>
      </c>
      <c r="I39" s="11" t="s">
        <v>163</v>
      </c>
      <c r="V39" s="15" t="s">
        <v>164</v>
      </c>
    </row>
    <row r="40" spans="1:22" s="13" customFormat="1" ht="20.25" customHeight="1" x14ac:dyDescent="0.2">
      <c r="A40" s="4">
        <f>IFERROR(VLOOKUP(B40,'[1]DADOS (OCULTAR)'!$Q$3:$S$136,3,0),"")</f>
        <v>7267476001023</v>
      </c>
      <c r="B40" s="5" t="s">
        <v>9</v>
      </c>
      <c r="C40" s="6">
        <v>10998292000157</v>
      </c>
      <c r="D40" s="7" t="s">
        <v>165</v>
      </c>
      <c r="E40" s="8" t="s">
        <v>166</v>
      </c>
      <c r="F40" s="9">
        <v>43613</v>
      </c>
      <c r="G40" s="9">
        <v>45413</v>
      </c>
      <c r="H40" s="12">
        <v>4080</v>
      </c>
      <c r="I40" s="11" t="s">
        <v>167</v>
      </c>
      <c r="V40" s="15" t="s">
        <v>168</v>
      </c>
    </row>
    <row r="41" spans="1:22" s="13" customFormat="1" ht="20.25" customHeight="1" x14ac:dyDescent="0.2">
      <c r="A41" s="4">
        <f>IFERROR(VLOOKUP(B41,'[1]DADOS (OCULTAR)'!$Q$3:$S$136,3,0),"")</f>
        <v>7267476001023</v>
      </c>
      <c r="B41" s="5" t="s">
        <v>9</v>
      </c>
      <c r="C41" s="6">
        <v>31197406000130</v>
      </c>
      <c r="D41" s="7" t="s">
        <v>169</v>
      </c>
      <c r="E41" s="8" t="s">
        <v>170</v>
      </c>
      <c r="F41" s="9">
        <v>44774</v>
      </c>
      <c r="G41" s="9">
        <v>45657</v>
      </c>
      <c r="H41" s="12">
        <v>96000</v>
      </c>
      <c r="I41" s="11" t="s">
        <v>171</v>
      </c>
      <c r="V41" s="15" t="s">
        <v>172</v>
      </c>
    </row>
    <row r="42" spans="1:22" s="13" customFormat="1" ht="20.25" customHeight="1" x14ac:dyDescent="0.2">
      <c r="A42" s="4">
        <f>IFERROR(VLOOKUP(B42,'[1]DADOS (OCULTAR)'!$Q$3:$S$136,3,0),"")</f>
        <v>7267476001023</v>
      </c>
      <c r="B42" s="5" t="s">
        <v>9</v>
      </c>
      <c r="C42" s="6">
        <v>30059564000160</v>
      </c>
      <c r="D42" s="7" t="s">
        <v>173</v>
      </c>
      <c r="E42" s="8" t="s">
        <v>174</v>
      </c>
      <c r="F42" s="9">
        <v>44060</v>
      </c>
      <c r="G42" s="9">
        <v>45657</v>
      </c>
      <c r="H42" s="12">
        <v>165000</v>
      </c>
      <c r="I42" s="11" t="s">
        <v>175</v>
      </c>
      <c r="V42" s="15" t="s">
        <v>176</v>
      </c>
    </row>
    <row r="43" spans="1:22" s="13" customFormat="1" ht="20.25" customHeight="1" x14ac:dyDescent="0.2">
      <c r="A43" s="4">
        <f>IFERROR(VLOOKUP(B43,'[1]DADOS (OCULTAR)'!$Q$3:$S$136,3,0),"")</f>
        <v>7267476001023</v>
      </c>
      <c r="B43" s="5" t="s">
        <v>9</v>
      </c>
      <c r="C43" s="6">
        <v>28514956000120</v>
      </c>
      <c r="D43" s="7" t="s">
        <v>177</v>
      </c>
      <c r="E43" s="8" t="s">
        <v>178</v>
      </c>
      <c r="F43" s="9">
        <v>43778</v>
      </c>
      <c r="G43" s="9">
        <v>45291</v>
      </c>
      <c r="H43" s="12">
        <v>17750</v>
      </c>
      <c r="I43" s="11" t="s">
        <v>179</v>
      </c>
      <c r="V43" s="15" t="s">
        <v>180</v>
      </c>
    </row>
    <row r="44" spans="1:22" s="13" customFormat="1" ht="20.25" customHeight="1" x14ac:dyDescent="0.2">
      <c r="A44" s="4">
        <f>IFERROR(VLOOKUP(B44,'[1]DADOS (OCULTAR)'!$Q$3:$S$136,3,0),"")</f>
        <v>7267476001023</v>
      </c>
      <c r="B44" s="5" t="s">
        <v>9</v>
      </c>
      <c r="C44" s="6">
        <v>22430421000195</v>
      </c>
      <c r="D44" s="7" t="s">
        <v>181</v>
      </c>
      <c r="E44" s="8" t="s">
        <v>182</v>
      </c>
      <c r="F44" s="9">
        <v>45474</v>
      </c>
      <c r="G44" s="9">
        <v>44743</v>
      </c>
      <c r="H44" s="12">
        <v>66000</v>
      </c>
      <c r="I44" s="11" t="s">
        <v>183</v>
      </c>
      <c r="V44" s="15" t="s">
        <v>184</v>
      </c>
    </row>
    <row r="45" spans="1:22" s="13" customFormat="1" ht="20.25" customHeight="1" x14ac:dyDescent="0.2">
      <c r="A45" s="4">
        <f>IFERROR(VLOOKUP(B45,'[1]DADOS (OCULTAR)'!$Q$3:$S$136,3,0),"")</f>
        <v>7267476001023</v>
      </c>
      <c r="B45" s="5" t="s">
        <v>9</v>
      </c>
      <c r="C45" s="6">
        <v>45262273000142</v>
      </c>
      <c r="D45" s="7" t="s">
        <v>185</v>
      </c>
      <c r="E45" s="8" t="s">
        <v>186</v>
      </c>
      <c r="F45" s="9">
        <v>44603</v>
      </c>
      <c r="G45" s="9">
        <v>46022</v>
      </c>
      <c r="H45" s="12">
        <v>79200</v>
      </c>
      <c r="I45" s="11" t="s">
        <v>187</v>
      </c>
      <c r="V45" s="15" t="s">
        <v>188</v>
      </c>
    </row>
    <row r="46" spans="1:22" s="13" customFormat="1" ht="20.25" customHeight="1" x14ac:dyDescent="0.2">
      <c r="A46" s="4">
        <f>IFERROR(VLOOKUP(B46,'[1]DADOS (OCULTAR)'!$Q$3:$S$136,3,0),"")</f>
        <v>7267476001023</v>
      </c>
      <c r="B46" s="5" t="s">
        <v>9</v>
      </c>
      <c r="C46" s="6">
        <v>4601397000128</v>
      </c>
      <c r="D46" s="7" t="s">
        <v>189</v>
      </c>
      <c r="E46" s="8" t="s">
        <v>190</v>
      </c>
      <c r="F46" s="9">
        <v>44853</v>
      </c>
      <c r="G46" s="9">
        <v>46022</v>
      </c>
      <c r="H46" s="12">
        <v>690</v>
      </c>
      <c r="I46" s="11" t="s">
        <v>191</v>
      </c>
      <c r="V46" s="15" t="s">
        <v>192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62D70BB-182A-4134-B1E3-0F592EFC2035}">
      <formula1>UNIDADES_OSS</formula1>
    </dataValidation>
  </dataValidations>
  <hyperlinks>
    <hyperlink ref="I2" r:id="rId1" xr:uid="{5FFDC235-16D5-4543-BD2C-F8561239DADB}"/>
    <hyperlink ref="I3" r:id="rId2" xr:uid="{81B7FE5D-C5C9-46D9-B158-6B6D3488E0F2}"/>
    <hyperlink ref="I4" r:id="rId3" xr:uid="{412C3DB6-0F30-4E8B-B19E-8D4E479748E8}"/>
    <hyperlink ref="I5" r:id="rId4" xr:uid="{E3A28C3C-B652-420D-861F-2A0F8EA76D26}"/>
    <hyperlink ref="I6" r:id="rId5" xr:uid="{BA0BDAAB-9E45-44A5-88DD-E23CBE165501}"/>
    <hyperlink ref="I7" r:id="rId6" xr:uid="{886C31D5-E222-4701-86EE-8FFEBC6A4E68}"/>
    <hyperlink ref="I8" r:id="rId7" xr:uid="{47DB80FB-008E-44B2-8530-FC937414BC04}"/>
    <hyperlink ref="I9" r:id="rId8" xr:uid="{57955F54-32BC-4C14-B8C2-FE0D7889B0F5}"/>
    <hyperlink ref="I10" r:id="rId9" xr:uid="{F3E1AF05-85E5-4897-AE1D-53165164A6D1}"/>
    <hyperlink ref="I11" r:id="rId10" xr:uid="{449CD217-FACD-4ADB-BFBD-593483B5B61D}"/>
    <hyperlink ref="I12" r:id="rId11" xr:uid="{C0CDC244-645E-4EA6-A2AD-27704E8AD4F5}"/>
    <hyperlink ref="I13" r:id="rId12" xr:uid="{C48FDF00-A0F2-41E5-9167-00943C07CB7C}"/>
    <hyperlink ref="I14" r:id="rId13" xr:uid="{00AB02BF-D951-496B-97E9-F663F6BFA56F}"/>
    <hyperlink ref="I15" r:id="rId14" xr:uid="{97358CFC-CE59-4B71-B169-E33100A7A00D}"/>
    <hyperlink ref="I16" r:id="rId15" xr:uid="{61BA8EBB-9803-4DBB-B46E-68CB22E58EA0}"/>
    <hyperlink ref="I17" r:id="rId16" xr:uid="{A98D6331-9F46-4231-BA70-93A718892973}"/>
    <hyperlink ref="I18" r:id="rId17" xr:uid="{F57B6A55-6A93-4F69-BF6D-6DBEC8F177DB}"/>
    <hyperlink ref="I19" r:id="rId18" xr:uid="{03BA04EB-0203-402B-A2E0-19FC5717C106}"/>
    <hyperlink ref="I20" r:id="rId19" xr:uid="{0C8C69F6-EBEA-446F-9167-57990E0E5C5F}"/>
    <hyperlink ref="I21" r:id="rId20" xr:uid="{E4FCF60A-0901-434F-B4B5-0CD34DD89A91}"/>
    <hyperlink ref="I22" r:id="rId21" xr:uid="{086AEA75-CF01-473C-8D01-D0BD6FF63645}"/>
    <hyperlink ref="I23" r:id="rId22" xr:uid="{C6047CA4-D93A-47FE-9041-F870EF959978}"/>
    <hyperlink ref="I24" r:id="rId23" xr:uid="{D47CEA04-CCB0-4E54-93CE-9DF94A43AAC0}"/>
    <hyperlink ref="I25" r:id="rId24" xr:uid="{4F61BB16-2DF3-4DDD-9838-1522FBC4387D}"/>
    <hyperlink ref="I26" r:id="rId25" xr:uid="{D0C44F65-E5D5-47E6-BDBB-C539E3D31B8F}"/>
    <hyperlink ref="I27" r:id="rId26" xr:uid="{E85C1AE8-2F3E-4D37-8824-C9AFFFC55CE7}"/>
    <hyperlink ref="I28" r:id="rId27" xr:uid="{EC619954-973A-4724-B8FF-A458A9B5207A}"/>
    <hyperlink ref="I29" r:id="rId28" xr:uid="{6960BF03-EDBE-46CE-A6FE-EF202A9A2F1A}"/>
    <hyperlink ref="I30" r:id="rId29" xr:uid="{41668DD7-86AB-4F27-9228-CB5CF0668A4B}"/>
    <hyperlink ref="I31" r:id="rId30" xr:uid="{EF1FC17A-0369-47C9-8C07-A49DC798BCD2}"/>
    <hyperlink ref="I32" r:id="rId31" xr:uid="{8B3A433D-D01D-4788-98BF-4CA877885674}"/>
    <hyperlink ref="I33" r:id="rId32" xr:uid="{A29A5A31-37B0-482E-A1AA-A8A23768F624}"/>
    <hyperlink ref="I34" r:id="rId33" xr:uid="{9FBC8ECC-6709-4A59-ABC5-EC4520058A70}"/>
    <hyperlink ref="I35" r:id="rId34" xr:uid="{7312D28B-56A1-4895-BA77-E69499F418E7}"/>
    <hyperlink ref="I36" r:id="rId35" xr:uid="{C40CF1C1-B854-417E-8682-539F8390EFB6}"/>
    <hyperlink ref="I37" r:id="rId36" xr:uid="{14B4CBB5-1BD7-462E-91DE-DE746338D088}"/>
    <hyperlink ref="I38" r:id="rId37" xr:uid="{6791BC03-5A3C-4E30-963C-A1739E37101F}"/>
    <hyperlink ref="I39" r:id="rId38" xr:uid="{C2846B5F-0419-4DFD-AF42-404D7D023E10}"/>
    <hyperlink ref="I40" r:id="rId39" xr:uid="{802C0C52-17DE-47FE-ABE1-0980DD42A771}"/>
    <hyperlink ref="I41" r:id="rId40" xr:uid="{6CA2DF7F-B90E-44C3-9444-9FE6AA1B16DC}"/>
    <hyperlink ref="I42" r:id="rId41" xr:uid="{0420F09F-83BA-4450-97FB-3E89253DA3EB}"/>
    <hyperlink ref="I43" r:id="rId42" xr:uid="{528B43BC-82EE-4D59-A78C-C4F95383D7E2}"/>
    <hyperlink ref="I44" r:id="rId43" xr:uid="{E6E9140C-4664-49E6-A501-D57A3727467D}"/>
    <hyperlink ref="I45" r:id="rId44" xr:uid="{7B5B9D04-5214-41DE-A663-A38707AF6D1F}"/>
    <hyperlink ref="I46" r:id="rId45" xr:uid="{CED2A45C-2B90-42C7-B436-2A2CA9F442E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2024-10-24T19:29:37Z</dcterms:created>
  <dcterms:modified xsi:type="dcterms:W3CDTF">2024-10-24T19:29:48Z</dcterms:modified>
</cp:coreProperties>
</file>