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558DF0DC-55A6-47C5-9220-AEF8FBD9F130}" xr6:coauthVersionLast="47" xr6:coauthVersionMax="47" xr10:uidLastSave="{00000000-0000-0000-0000-000000000000}"/>
  <bookViews>
    <workbookView xWindow="-120" yWindow="-120" windowWidth="24240" windowHeight="13140" xr2:uid="{1D81A8A4-141A-45E4-A7FA-6E40EC9CF951}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<sst xmlns="http://schemas.openxmlformats.org/spreadsheetml/2006/main" count="12" uniqueCount="12">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</sst>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9%20PCF%20SETEMBRO%202024.xlsx" TargetMode="External"/><Relationship Id="rId1" Type="http://schemas.openxmlformats.org/officeDocument/2006/relationships/externalLinkPath" Target="/PCF%202024/PCF%202024/9%20PCF%20SET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NOVA DESCOBERTA - CG Nº 008/2022</v>
          </cell>
          <cell r="E11" t="str">
            <v>5.16 - Serviços Médico-Hospitalares, Odotonlogia e Laboratoriais</v>
          </cell>
          <cell r="F11" t="str">
            <v>48.656.723/0001-70</v>
          </cell>
          <cell r="G11" t="str">
            <v>RC &amp; TP SERVIÇOS MEDICOS LTDA</v>
          </cell>
          <cell r="H11" t="str">
            <v>S</v>
          </cell>
          <cell r="I11" t="str">
            <v>S</v>
          </cell>
          <cell r="J11" t="str">
            <v>314</v>
          </cell>
          <cell r="K11">
            <v>45574</v>
          </cell>
          <cell r="M11" t="str">
            <v>26 -  Pernambuco</v>
          </cell>
          <cell r="N11">
            <v>1350</v>
          </cell>
        </row>
        <row r="12">
          <cell r="C12" t="str">
            <v>UPA NOVA DESCOBERTA - CG Nº 008/2022</v>
          </cell>
          <cell r="E12" t="str">
            <v>5.16 - Serviços Médico-Hospitalares, Odotonlogia e Laboratoriais</v>
          </cell>
          <cell r="F12" t="str">
            <v>55.057.104/0001-24</v>
          </cell>
          <cell r="G12" t="str">
            <v>MARIA THALYA ALBUQUERQUE PARENTE SERVIÇOS MEDICOS LTDA</v>
          </cell>
          <cell r="H12" t="str">
            <v>S</v>
          </cell>
          <cell r="I12" t="str">
            <v>S</v>
          </cell>
          <cell r="J12" t="str">
            <v>14</v>
          </cell>
          <cell r="K12">
            <v>45580</v>
          </cell>
          <cell r="M12" t="str">
            <v>26 -  Pernambuco</v>
          </cell>
          <cell r="N12">
            <v>2450</v>
          </cell>
        </row>
        <row r="13">
          <cell r="C13" t="str">
            <v>UPA NOVA DESCOBERTA - CG Nº 008/2022</v>
          </cell>
          <cell r="E13" t="str">
            <v>5.16 - Serviços Médico-Hospitalares, Odotonlogia e Laboratoriais</v>
          </cell>
          <cell r="F13" t="str">
            <v>45.612.560/0001-35</v>
          </cell>
          <cell r="G13" t="str">
            <v>CECILIA LUCIA CARUBIA LTDA</v>
          </cell>
          <cell r="H13" t="str">
            <v>S</v>
          </cell>
          <cell r="I13" t="str">
            <v>S</v>
          </cell>
          <cell r="J13" t="str">
            <v>15</v>
          </cell>
          <cell r="K13">
            <v>45586</v>
          </cell>
          <cell r="M13" t="str">
            <v>26 -  Pernambuco</v>
          </cell>
          <cell r="N13">
            <v>4400</v>
          </cell>
        </row>
        <row r="14">
          <cell r="C14" t="str">
            <v>UPA NOVA DESCOBERTA - CG Nº 008/2022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613873</v>
          </cell>
          <cell r="K14">
            <v>45533</v>
          </cell>
          <cell r="L14" t="str">
            <v>26240810779833000156550010006138731615897008</v>
          </cell>
          <cell r="M14" t="str">
            <v>26 -  Pernambuco</v>
          </cell>
          <cell r="N14">
            <v>1800</v>
          </cell>
        </row>
        <row r="15">
          <cell r="C15" t="str">
            <v>UPA NOVA DESCOBERTA - CG Nº 008/2022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614324</v>
          </cell>
          <cell r="K15">
            <v>45538</v>
          </cell>
          <cell r="L15" t="str">
            <v>26240910779833000156550010006143241616348004</v>
          </cell>
          <cell r="M15" t="str">
            <v>26 -  Pernambuco</v>
          </cell>
          <cell r="N15">
            <v>432</v>
          </cell>
        </row>
        <row r="16">
          <cell r="C16" t="str">
            <v>UPA NOVA DESCOBERTA - CG Nº 008/2022</v>
          </cell>
          <cell r="E16" t="str">
            <v>3.12 - Material Hospitalar</v>
          </cell>
          <cell r="F16">
            <v>67729178000653</v>
          </cell>
          <cell r="G16" t="str">
            <v>COMERCIAL RIO CLARENSE LTDA</v>
          </cell>
          <cell r="H16" t="str">
            <v>B</v>
          </cell>
          <cell r="I16" t="str">
            <v>S</v>
          </cell>
          <cell r="J16" t="str">
            <v>84657</v>
          </cell>
          <cell r="K16">
            <v>45539</v>
          </cell>
          <cell r="L16" t="str">
            <v>26240967729178000653550010000846571427915732</v>
          </cell>
          <cell r="M16" t="str">
            <v>26 -  Pernambuco</v>
          </cell>
          <cell r="N16">
            <v>310</v>
          </cell>
        </row>
        <row r="17">
          <cell r="C17" t="str">
            <v>UPA NOVA DESCOBERTA - CG Nº 008/2022</v>
          </cell>
          <cell r="E17" t="str">
            <v>3.12 - Material Hospitalar</v>
          </cell>
          <cell r="F17">
            <v>4656809000127</v>
          </cell>
          <cell r="G17" t="str">
            <v>MEDEVICE DO BRASIL COMERCIAL LTDA</v>
          </cell>
          <cell r="H17" t="str">
            <v>B</v>
          </cell>
          <cell r="I17" t="str">
            <v>S</v>
          </cell>
          <cell r="J17" t="str">
            <v>20069</v>
          </cell>
          <cell r="K17">
            <v>45540</v>
          </cell>
          <cell r="L17" t="str">
            <v>26240904656809000127550010000200691178148554</v>
          </cell>
          <cell r="M17" t="str">
            <v>26 -  Pernambuco</v>
          </cell>
          <cell r="N17">
            <v>55.8</v>
          </cell>
        </row>
        <row r="18">
          <cell r="C18" t="str">
            <v>UPA NOVA DESCOBERTA - CG Nº 008/2022</v>
          </cell>
          <cell r="E18" t="str">
            <v>3.12 - Material Hospitalar</v>
          </cell>
          <cell r="F18">
            <v>4656809000127</v>
          </cell>
          <cell r="G18" t="str">
            <v>MEDEVICE DO BRASIL COMERCIAL LTDA</v>
          </cell>
          <cell r="H18" t="str">
            <v>B</v>
          </cell>
          <cell r="I18" t="str">
            <v>S</v>
          </cell>
          <cell r="J18" t="str">
            <v>20068</v>
          </cell>
          <cell r="K18">
            <v>45540</v>
          </cell>
          <cell r="L18" t="str">
            <v>26240904656809000127550010000200681112610503</v>
          </cell>
          <cell r="M18" t="str">
            <v>26 -  Pernambuco</v>
          </cell>
          <cell r="N18">
            <v>1296</v>
          </cell>
        </row>
        <row r="19">
          <cell r="C19" t="str">
            <v>UPA NOVA DESCOBERTA - CG Nº 008/2022</v>
          </cell>
          <cell r="E19" t="str">
            <v>3.12 - Material Hospitalar</v>
          </cell>
          <cell r="F19">
            <v>9441460000120</v>
          </cell>
          <cell r="G19" t="str">
            <v>PADRAO DIST DE PRODUTOS E EQUIP HOSP PADRE CALLOU LTDA</v>
          </cell>
          <cell r="H19" t="str">
            <v>B</v>
          </cell>
          <cell r="I19" t="str">
            <v>S</v>
          </cell>
          <cell r="J19" t="str">
            <v>355273</v>
          </cell>
          <cell r="K19">
            <v>45540</v>
          </cell>
          <cell r="L19" t="str">
            <v>26240909441460000120550010003552731016653070</v>
          </cell>
          <cell r="M19" t="str">
            <v>26 -  Pernambuco</v>
          </cell>
          <cell r="N19">
            <v>437.9</v>
          </cell>
        </row>
        <row r="20">
          <cell r="C20" t="str">
            <v>UPA NOVA DESCOBERTA - CG Nº 008/2022</v>
          </cell>
          <cell r="E20" t="str">
            <v>3.12 - Material Hospitalar</v>
          </cell>
          <cell r="F20">
            <v>8778201000126</v>
          </cell>
          <cell r="G20" t="str">
            <v>DROGA FONTE LTDA</v>
          </cell>
          <cell r="H20" t="str">
            <v>B</v>
          </cell>
          <cell r="I20" t="str">
            <v>S</v>
          </cell>
          <cell r="J20" t="str">
            <v>466222</v>
          </cell>
          <cell r="K20">
            <v>45540</v>
          </cell>
          <cell r="L20" t="str">
            <v>26240908778201000126550010004662221313883851</v>
          </cell>
          <cell r="M20" t="str">
            <v>26 -  Pernambuco</v>
          </cell>
          <cell r="N20">
            <v>1341.6</v>
          </cell>
        </row>
        <row r="21">
          <cell r="C21" t="str">
            <v>UPA NOVA DESCOBERTA - CG Nº 008/2022</v>
          </cell>
          <cell r="E21" t="str">
            <v>3.12 - Material Hospitalar</v>
          </cell>
          <cell r="F21">
            <v>8778201000126</v>
          </cell>
          <cell r="G21" t="str">
            <v>DROGA FONTE LTDA</v>
          </cell>
          <cell r="H21" t="str">
            <v>B</v>
          </cell>
          <cell r="I21" t="str">
            <v>S</v>
          </cell>
          <cell r="J21" t="str">
            <v>466164</v>
          </cell>
          <cell r="K21">
            <v>45540</v>
          </cell>
          <cell r="L21" t="str">
            <v>26240908778201000126550010004661641981557080</v>
          </cell>
          <cell r="M21" t="str">
            <v>26 -  Pernambuco</v>
          </cell>
          <cell r="N21">
            <v>1260.1099999999999</v>
          </cell>
        </row>
        <row r="22">
          <cell r="C22" t="str">
            <v>UPA NOVA DESCOBERTA - CG Nº 008/2022</v>
          </cell>
          <cell r="E22" t="str">
            <v>3.12 - Material Hospitalar</v>
          </cell>
          <cell r="F22">
            <v>15218561000139</v>
          </cell>
          <cell r="G22" t="str">
            <v>NNMED DIST IMP E EXPORT DE MED LTDA</v>
          </cell>
          <cell r="H22" t="str">
            <v>B</v>
          </cell>
          <cell r="I22" t="str">
            <v>S</v>
          </cell>
          <cell r="J22" t="str">
            <v>139202</v>
          </cell>
          <cell r="K22">
            <v>45539</v>
          </cell>
          <cell r="L22" t="str">
            <v>25240915218561000139550010001392021622361259</v>
          </cell>
          <cell r="M22" t="str">
            <v>25 -  Paraíba</v>
          </cell>
          <cell r="N22">
            <v>1924.5</v>
          </cell>
        </row>
        <row r="23">
          <cell r="C23" t="str">
            <v>UPA NOVA DESCOBERTA - CG Nº 008/2022</v>
          </cell>
          <cell r="E23" t="str">
            <v>3.12 - Material Hospitalar</v>
          </cell>
          <cell r="F23">
            <v>8674752000140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209964</v>
          </cell>
          <cell r="K23">
            <v>45540</v>
          </cell>
          <cell r="L23" t="str">
            <v>26240908674752000140550010002099641416656766</v>
          </cell>
          <cell r="M23" t="str">
            <v>26 -  Pernambuco</v>
          </cell>
          <cell r="N23">
            <v>1122</v>
          </cell>
        </row>
        <row r="24">
          <cell r="C24" t="str">
            <v>UPA NOVA DESCOBERTA - CG Nº 008/2022</v>
          </cell>
          <cell r="E24" t="str">
            <v>3.12 - Material Hospitalar</v>
          </cell>
          <cell r="F24">
            <v>8674752000301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38176</v>
          </cell>
          <cell r="K24">
            <v>45540</v>
          </cell>
          <cell r="L24" t="str">
            <v>26240908674752000301550010000381761202441477</v>
          </cell>
          <cell r="M24" t="str">
            <v>26 -  Pernambuco</v>
          </cell>
          <cell r="N24">
            <v>1090.79</v>
          </cell>
        </row>
        <row r="25">
          <cell r="C25" t="str">
            <v>UPA NOVA DESCOBERTA - CG Nº 008/2022</v>
          </cell>
          <cell r="E25" t="str">
            <v>3.12 - Material Hospitalar</v>
          </cell>
          <cell r="F25">
            <v>4614288000145</v>
          </cell>
          <cell r="G25" t="str">
            <v xml:space="preserve">DISK LIFE COMERCIO DE PRODUTOS CIRURGICOS LTDA </v>
          </cell>
          <cell r="H25" t="str">
            <v>B</v>
          </cell>
          <cell r="I25" t="str">
            <v>S</v>
          </cell>
          <cell r="J25" t="str">
            <v>8890</v>
          </cell>
          <cell r="K25">
            <v>45540</v>
          </cell>
          <cell r="L25" t="str">
            <v>26240904614288000145550010000088901357573986</v>
          </cell>
          <cell r="M25" t="str">
            <v>26 -  Pernambuco</v>
          </cell>
          <cell r="N25">
            <v>11511.5</v>
          </cell>
        </row>
        <row r="26">
          <cell r="C26" t="str">
            <v>UPA NOVA DESCOBERTA - CG Nº 008/2022</v>
          </cell>
          <cell r="E26" t="str">
            <v>3.12 - Material Hospitalar</v>
          </cell>
          <cell r="F26">
            <v>15220807000107</v>
          </cell>
          <cell r="G26" t="str">
            <v>BCIPHARMA IMPORTADORA E DISTRIBUIDORA LTDA</v>
          </cell>
          <cell r="H26" t="str">
            <v>B</v>
          </cell>
          <cell r="I26" t="str">
            <v>S</v>
          </cell>
          <cell r="J26" t="str">
            <v>860</v>
          </cell>
          <cell r="K26">
            <v>45540</v>
          </cell>
          <cell r="L26" t="str">
            <v>26240915220007000107550010000008601494177730</v>
          </cell>
          <cell r="M26" t="str">
            <v>26 -  Pernambuco</v>
          </cell>
          <cell r="N26">
            <v>2070</v>
          </cell>
        </row>
        <row r="27">
          <cell r="C27" t="str">
            <v>UPA NOVA DESCOBERTA - CG Nº 008/2022</v>
          </cell>
          <cell r="E27" t="str">
            <v>3.12 - Material Hospitalar</v>
          </cell>
          <cell r="F27">
            <v>61418042000131</v>
          </cell>
          <cell r="G27" t="str">
            <v>CIRURGICA FERNANDES C.MAT.CIR.HO.SO.LTDA</v>
          </cell>
          <cell r="H27" t="str">
            <v>B</v>
          </cell>
          <cell r="I27" t="str">
            <v>S</v>
          </cell>
          <cell r="J27" t="str">
            <v>1767039</v>
          </cell>
          <cell r="K27">
            <v>45540</v>
          </cell>
          <cell r="L27" t="str">
            <v>35240961418042000131550040017670391621374848</v>
          </cell>
          <cell r="M27" t="str">
            <v>35 -  São Paulo</v>
          </cell>
          <cell r="N27">
            <v>4104.97</v>
          </cell>
        </row>
        <row r="28">
          <cell r="C28" t="str">
            <v>UPA NOVA DESCOBERTA - CG Nº 008/2022</v>
          </cell>
          <cell r="E28" t="str">
            <v>3.12 - Material Hospitalar</v>
          </cell>
          <cell r="F28">
            <v>5932624000160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 t="str">
            <v>23849</v>
          </cell>
          <cell r="K28">
            <v>45544</v>
          </cell>
          <cell r="L28" t="str">
            <v>26240905932624000160550010000238491905444226</v>
          </cell>
          <cell r="M28" t="str">
            <v>26 -  Pernambuco</v>
          </cell>
          <cell r="N28">
            <v>711.8</v>
          </cell>
        </row>
        <row r="29">
          <cell r="C29" t="str">
            <v>UPA NOVA DESCOBERTA - CG Nº 008/2022</v>
          </cell>
          <cell r="E29" t="str">
            <v>3.12 - Material Hospitalar</v>
          </cell>
          <cell r="F29">
            <v>42130655000124</v>
          </cell>
          <cell r="G29" t="str">
            <v>ENOVAMIX INDUSTRIAL LTDA</v>
          </cell>
          <cell r="H29" t="str">
            <v>B</v>
          </cell>
          <cell r="I29" t="str">
            <v>S</v>
          </cell>
          <cell r="J29" t="str">
            <v>6186</v>
          </cell>
          <cell r="K29">
            <v>45541</v>
          </cell>
          <cell r="L29" t="str">
            <v>35240942130655000124550010000061861004995763</v>
          </cell>
          <cell r="M29" t="str">
            <v>35 -  São Paulo</v>
          </cell>
          <cell r="N29">
            <v>694.72</v>
          </cell>
        </row>
        <row r="30">
          <cell r="C30" t="str">
            <v>UPA NOVA DESCOBERTA - CG Nº 008/2022</v>
          </cell>
          <cell r="E30" t="str">
            <v>3.4 - Material Farmacológico</v>
          </cell>
          <cell r="F30">
            <v>12882932000194</v>
          </cell>
          <cell r="G30" t="str">
            <v>EXOMED COMERCIO ATACADISTA DE MEDICAMENTOS LTDA</v>
          </cell>
          <cell r="H30" t="str">
            <v>B</v>
          </cell>
          <cell r="I30" t="str">
            <v>S</v>
          </cell>
          <cell r="J30" t="str">
            <v>185461</v>
          </cell>
          <cell r="K30">
            <v>45544</v>
          </cell>
          <cell r="L30" t="str">
            <v>26240912882932000194550010001854611998029981</v>
          </cell>
          <cell r="M30" t="str">
            <v>26 -  Pernambuco</v>
          </cell>
          <cell r="N30">
            <v>11737.2</v>
          </cell>
        </row>
        <row r="31">
          <cell r="C31" t="str">
            <v>UPA NOVA DESCOBERTA - CG Nº 008/2022</v>
          </cell>
          <cell r="E31" t="str">
            <v>3.4 - Material Farmacológico</v>
          </cell>
          <cell r="F31">
            <v>35753111000153</v>
          </cell>
          <cell r="G31" t="str">
            <v>NORD PRODUTOS EM SAUDE LTDA</v>
          </cell>
          <cell r="H31" t="str">
            <v>B</v>
          </cell>
          <cell r="I31" t="str">
            <v>S</v>
          </cell>
          <cell r="J31" t="str">
            <v>30176</v>
          </cell>
          <cell r="K31">
            <v>45541</v>
          </cell>
          <cell r="L31" t="str">
            <v>26240935753111000153550010000301761000402534</v>
          </cell>
          <cell r="M31" t="str">
            <v>26 -  Pernambuco</v>
          </cell>
          <cell r="N31">
            <v>1310.8</v>
          </cell>
        </row>
        <row r="32">
          <cell r="C32" t="str">
            <v>UPA NOVA DESCOBERTA - CG Nº 008/2022</v>
          </cell>
          <cell r="E32" t="str">
            <v>3.4 - Material Farmacológico</v>
          </cell>
          <cell r="F32">
            <v>8778201000126</v>
          </cell>
          <cell r="G32" t="str">
            <v>DROGA FONTE LTDA</v>
          </cell>
          <cell r="H32" t="str">
            <v>B</v>
          </cell>
          <cell r="I32" t="str">
            <v>S</v>
          </cell>
          <cell r="J32" t="str">
            <v>466589</v>
          </cell>
          <cell r="K32">
            <v>45544</v>
          </cell>
          <cell r="L32" t="str">
            <v>26240908778201000126550010004665891266620751</v>
          </cell>
          <cell r="M32" t="str">
            <v>26 -  Pernambuco</v>
          </cell>
          <cell r="N32">
            <v>10280.14</v>
          </cell>
        </row>
        <row r="33">
          <cell r="C33" t="str">
            <v>UPA NOVA DESCOBERTA - CG Nº 008/2022</v>
          </cell>
          <cell r="E33" t="str">
            <v>3.4 - Material Farmacológico</v>
          </cell>
          <cell r="F33">
            <v>3817043000152</v>
          </cell>
          <cell r="G33" t="str">
            <v>PHARMAPLUS LTDA</v>
          </cell>
          <cell r="H33" t="str">
            <v>B</v>
          </cell>
          <cell r="I33" t="str">
            <v>S</v>
          </cell>
          <cell r="J33" t="str">
            <v>71755</v>
          </cell>
          <cell r="K33">
            <v>45544</v>
          </cell>
          <cell r="L33" t="str">
            <v>26240903817043000152550010000717551198551950</v>
          </cell>
          <cell r="M33" t="str">
            <v>26 -  Pernambuco</v>
          </cell>
          <cell r="N33">
            <v>923.82</v>
          </cell>
        </row>
        <row r="34">
          <cell r="C34" t="str">
            <v>UPA NOVA DESCOBERTA - CG Nº 008/2022</v>
          </cell>
          <cell r="E34" t="str">
            <v>3.4 - Material Farmacológico</v>
          </cell>
          <cell r="F34">
            <v>10854165000184</v>
          </cell>
          <cell r="G34" t="str">
            <v>F&amp;F DISTR DE PRODUTOS FARMACEUTICOS</v>
          </cell>
          <cell r="H34" t="str">
            <v>B</v>
          </cell>
          <cell r="I34" t="str">
            <v>S</v>
          </cell>
          <cell r="J34" t="str">
            <v>296161</v>
          </cell>
          <cell r="K34">
            <v>45546</v>
          </cell>
          <cell r="L34" t="str">
            <v>26240910854165000184550010002961611452424042</v>
          </cell>
          <cell r="M34" t="str">
            <v>26 -  Pernambuco</v>
          </cell>
          <cell r="N34">
            <v>3290</v>
          </cell>
        </row>
        <row r="35">
          <cell r="C35" t="str">
            <v>UPA NOVA DESCOBERTA - CG Nº 008/2022</v>
          </cell>
          <cell r="E35" t="str">
            <v>3.4 - Material Farmacológico</v>
          </cell>
          <cell r="F35">
            <v>12882932000194</v>
          </cell>
          <cell r="G35" t="str">
            <v>EXOMED COMERCIO ATACADISTA DE MEDICAMENTOS LTDA</v>
          </cell>
          <cell r="H35" t="str">
            <v>B</v>
          </cell>
          <cell r="I35" t="str">
            <v>S</v>
          </cell>
          <cell r="J35" t="str">
            <v>185563</v>
          </cell>
          <cell r="K35">
            <v>45548</v>
          </cell>
          <cell r="L35" t="str">
            <v>26240912882932000194550010001855631502745101</v>
          </cell>
          <cell r="M35" t="str">
            <v>26 -  Pernambuco</v>
          </cell>
          <cell r="N35">
            <v>2712.86</v>
          </cell>
        </row>
        <row r="36">
          <cell r="C36" t="str">
            <v>UPA NOVA DESCOBERTA - CG Nº 008/2022</v>
          </cell>
          <cell r="E36" t="str">
            <v>3.4 - Material Farmacológico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71750</v>
          </cell>
          <cell r="K36">
            <v>45544</v>
          </cell>
          <cell r="L36" t="str">
            <v>26240903817043000152550010000717501421579662</v>
          </cell>
          <cell r="M36" t="str">
            <v>26 -  Pernambuco</v>
          </cell>
          <cell r="N36">
            <v>5204.2700000000004</v>
          </cell>
        </row>
        <row r="37">
          <cell r="C37" t="str">
            <v>UPA NOVA DESCOBERTA - CG Nº 008/2022</v>
          </cell>
          <cell r="E37" t="str">
            <v>3.4 - Material Farmacológico</v>
          </cell>
          <cell r="F37">
            <v>22580510000118</v>
          </cell>
          <cell r="G37" t="str">
            <v>UNIFAR DISTRIBUIDORA DE MEDICAMENTOS LTDA</v>
          </cell>
          <cell r="H37" t="str">
            <v>B</v>
          </cell>
          <cell r="I37" t="str">
            <v>S</v>
          </cell>
          <cell r="J37" t="str">
            <v>64480</v>
          </cell>
          <cell r="K37">
            <v>45544</v>
          </cell>
          <cell r="L37" t="str">
            <v>26240922580510000118550010000644801000524461</v>
          </cell>
          <cell r="M37" t="str">
            <v>26 -  Pernambuco</v>
          </cell>
          <cell r="N37">
            <v>734.4</v>
          </cell>
        </row>
        <row r="38">
          <cell r="C38" t="str">
            <v>UPA NOVA DESCOBERTA - CG Nº 008/2022</v>
          </cell>
          <cell r="E38" t="str">
            <v>3.4 - Material Farmacológico</v>
          </cell>
          <cell r="F38">
            <v>8778201000126</v>
          </cell>
          <cell r="G38" t="str">
            <v>DROGA FONTE LTDA</v>
          </cell>
          <cell r="H38" t="str">
            <v>B</v>
          </cell>
          <cell r="I38" t="str">
            <v>S</v>
          </cell>
          <cell r="J38" t="str">
            <v>467571</v>
          </cell>
          <cell r="K38">
            <v>45551</v>
          </cell>
          <cell r="L38" t="str">
            <v>26240908778201000126550010004675711023780184</v>
          </cell>
          <cell r="M38" t="str">
            <v>26 -  Pernambuco</v>
          </cell>
          <cell r="N38">
            <v>3570</v>
          </cell>
        </row>
        <row r="39">
          <cell r="C39" t="str">
            <v>UPA NOVA DESCOBERTA - CG Nº 008/2022</v>
          </cell>
          <cell r="E39" t="str">
            <v>3.4 - Material Farmacológico</v>
          </cell>
          <cell r="F39">
            <v>21939878000167</v>
          </cell>
          <cell r="G39" t="str">
            <v>BEM ESTAR PRODUTOS FARMACEUTICOS LTDA ME</v>
          </cell>
          <cell r="H39" t="str">
            <v>B</v>
          </cell>
          <cell r="I39" t="str">
            <v>S</v>
          </cell>
          <cell r="J39" t="str">
            <v>8917</v>
          </cell>
          <cell r="K39">
            <v>45552</v>
          </cell>
          <cell r="L39" t="str">
            <v>26240921939878000167550010000089171181359171</v>
          </cell>
          <cell r="M39" t="str">
            <v>26 -  Pernambuco</v>
          </cell>
          <cell r="N39">
            <v>1056</v>
          </cell>
        </row>
        <row r="40">
          <cell r="C40" t="str">
            <v>UPA NOVA DESCOBERTA - CG Nº 008/2022</v>
          </cell>
          <cell r="E40" t="str">
            <v>3.4 - Material Farmacológico</v>
          </cell>
          <cell r="F40">
            <v>10854165000184</v>
          </cell>
          <cell r="G40" t="str">
            <v>F&amp;F DISTR DE PRODUTOS FARMACEUTICOS</v>
          </cell>
          <cell r="H40" t="str">
            <v>B</v>
          </cell>
          <cell r="I40" t="str">
            <v>S</v>
          </cell>
          <cell r="J40" t="str">
            <v>297709</v>
          </cell>
          <cell r="K40">
            <v>45560</v>
          </cell>
          <cell r="L40" t="str">
            <v>26240910854165000184550010002977091458475835</v>
          </cell>
          <cell r="M40" t="str">
            <v>26 -  Pernambuco</v>
          </cell>
          <cell r="N40">
            <v>882</v>
          </cell>
        </row>
        <row r="41">
          <cell r="C41" t="str">
            <v>UPA NOVA DESCOBERTA - CG Nº 008/2022</v>
          </cell>
          <cell r="E41" t="str">
            <v>3.4 - Material Farmacológico</v>
          </cell>
          <cell r="F41">
            <v>2520829000493</v>
          </cell>
          <cell r="G41" t="str">
            <v>DIMASTER COMERCIO DE PRODUTOS HOSPITALARES LTDA</v>
          </cell>
          <cell r="H41" t="str">
            <v>B</v>
          </cell>
          <cell r="I41" t="str">
            <v>S</v>
          </cell>
          <cell r="J41" t="str">
            <v>6902</v>
          </cell>
          <cell r="K41">
            <v>45547</v>
          </cell>
          <cell r="L41" t="str">
            <v>35240902520829000493550010000069021805961400</v>
          </cell>
          <cell r="M41" t="str">
            <v>35 -  São Paulo</v>
          </cell>
          <cell r="N41">
            <v>1688.64</v>
          </cell>
        </row>
        <row r="42">
          <cell r="C42" t="str">
            <v>UPA NOVA DESCOBERTA - CG Nº 008/2022</v>
          </cell>
          <cell r="E42" t="str">
            <v>3.14 - Alimentação Preparada</v>
          </cell>
          <cell r="F42">
            <v>1687725000162</v>
          </cell>
          <cell r="G42" t="str">
            <v xml:space="preserve">CENTRO ESPECIALIZADO EM NUTRICAO ENTERAL E PARENTERAL CENEP </v>
          </cell>
          <cell r="H42" t="str">
            <v>B</v>
          </cell>
          <cell r="I42" t="str">
            <v>S</v>
          </cell>
          <cell r="J42" t="str">
            <v>51913</v>
          </cell>
          <cell r="K42">
            <v>45539</v>
          </cell>
          <cell r="L42" t="str">
            <v>26240901687725000162550010000519131539370007</v>
          </cell>
          <cell r="M42" t="str">
            <v>26 -  Pernambuco</v>
          </cell>
          <cell r="N42">
            <v>701</v>
          </cell>
        </row>
        <row r="43">
          <cell r="C43" t="str">
            <v>UPA NOVA DESCOBERTA - CG Nº 008/2022</v>
          </cell>
          <cell r="E43" t="str">
            <v>3.11 - Material Laboratorial</v>
          </cell>
          <cell r="F43">
            <v>18271934000123</v>
          </cell>
          <cell r="G43" t="str">
            <v>NOVA BIOMEDICAL DIAGNOSTICOS MEDICOS E BIOTECNOLOGIA LTDA</v>
          </cell>
          <cell r="H43" t="str">
            <v>B</v>
          </cell>
          <cell r="I43" t="str">
            <v>S</v>
          </cell>
          <cell r="J43" t="str">
            <v>48378</v>
          </cell>
          <cell r="K43">
            <v>45534</v>
          </cell>
          <cell r="L43" t="str">
            <v>31240818271934000123550010000483781588742400</v>
          </cell>
          <cell r="M43" t="str">
            <v>31 -  Minas Gerais</v>
          </cell>
          <cell r="N43">
            <v>4500</v>
          </cell>
        </row>
        <row r="44">
          <cell r="C44" t="str">
            <v>UPA NOVA DESCOBERTA - CG Nº 008/2022</v>
          </cell>
          <cell r="E44" t="str">
            <v>3.99 - Outras despesas com Material de Consumo</v>
          </cell>
          <cell r="F44">
            <v>18078521000127</v>
          </cell>
          <cell r="G44" t="str">
            <v>TUPAN FARMA DISTRIBUIDORA LTDA</v>
          </cell>
          <cell r="H44" t="str">
            <v>B</v>
          </cell>
          <cell r="I44" t="str">
            <v>S</v>
          </cell>
          <cell r="J44" t="str">
            <v>57659</v>
          </cell>
          <cell r="K44">
            <v>45539</v>
          </cell>
          <cell r="L44" t="str">
            <v>26240918078521000127550010000576591009571521</v>
          </cell>
          <cell r="M44" t="str">
            <v>26 -  Pernambuco</v>
          </cell>
          <cell r="N44">
            <v>3200</v>
          </cell>
        </row>
        <row r="45">
          <cell r="C45" t="str">
            <v>UPA NOVA DESCOBERTA - CG Nº 008/2022</v>
          </cell>
          <cell r="E45" t="str">
            <v>3.99 - Outras despesas com Material de Consumo</v>
          </cell>
          <cell r="F45">
            <v>8674752000140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209950</v>
          </cell>
          <cell r="K45">
            <v>45539</v>
          </cell>
          <cell r="L45" t="str">
            <v>26240908674752000140550010002099501473120254</v>
          </cell>
          <cell r="M45" t="str">
            <v>26 -  Pernambuco</v>
          </cell>
          <cell r="N45">
            <v>3055.92</v>
          </cell>
        </row>
        <row r="46">
          <cell r="C46" t="str">
            <v>UPA NOVA DESCOBERTA - CG Nº 008/2022</v>
          </cell>
          <cell r="E46" t="str">
            <v>3.99 - Outras despesas com Material de Consumo</v>
          </cell>
          <cell r="F46">
            <v>33255787001325</v>
          </cell>
          <cell r="G46" t="str">
            <v>IBF INDUSTRIA BRASILEIRA DE FILME S/A</v>
          </cell>
          <cell r="H46" t="str">
            <v>B</v>
          </cell>
          <cell r="I46" t="str">
            <v>S</v>
          </cell>
          <cell r="J46" t="str">
            <v>33081</v>
          </cell>
          <cell r="K46">
            <v>45545</v>
          </cell>
          <cell r="L46" t="str">
            <v>26240933255787001325550050000330811184802017</v>
          </cell>
          <cell r="M46" t="str">
            <v>26 -  Pernambuco</v>
          </cell>
          <cell r="N46">
            <v>377.99</v>
          </cell>
        </row>
        <row r="47">
          <cell r="C47" t="str">
            <v>UPA NOVA DESCOBERTA - CG Nº 008/2022</v>
          </cell>
          <cell r="E47" t="str">
            <v>3.7 - Material de Limpeza e Produtos de Hgienização</v>
          </cell>
          <cell r="F47">
            <v>48495866000147</v>
          </cell>
          <cell r="G47" t="str">
            <v>BEMED COMERCIO ATACADISTA DE PRODUTOS DE HIGIENE PESSOAL LTDA</v>
          </cell>
          <cell r="H47" t="str">
            <v>B</v>
          </cell>
          <cell r="I47" t="str">
            <v>S</v>
          </cell>
          <cell r="J47" t="str">
            <v>2115</v>
          </cell>
          <cell r="K47">
            <v>45539</v>
          </cell>
          <cell r="L47" t="str">
            <v>26240948495866000147550010000021151654333519</v>
          </cell>
          <cell r="M47" t="str">
            <v>26 -  Pernambuco</v>
          </cell>
          <cell r="N47">
            <v>581.4</v>
          </cell>
        </row>
        <row r="48">
          <cell r="C48" t="str">
            <v>UPA NOVA DESCOBERTA - CG Nº 008/2022</v>
          </cell>
          <cell r="E48" t="str">
            <v>3.7 - Material de Limpeza e Produtos de Hgienização</v>
          </cell>
          <cell r="F48">
            <v>8674752000140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209964</v>
          </cell>
          <cell r="K48">
            <v>45540</v>
          </cell>
          <cell r="L48" t="str">
            <v>26240908674752000140550010002099641416656766</v>
          </cell>
          <cell r="M48" t="str">
            <v>26 -  Pernambuco</v>
          </cell>
          <cell r="N48">
            <v>238.8</v>
          </cell>
        </row>
        <row r="49">
          <cell r="C49" t="str">
            <v>UPA NOVA DESCOBERTA - CG Nº 008/2022</v>
          </cell>
          <cell r="E49" t="str">
            <v>3.7 - Material de Limpeza e Produtos de Hgienização</v>
          </cell>
          <cell r="F49">
            <v>8674752000140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38176</v>
          </cell>
          <cell r="K49">
            <v>45540</v>
          </cell>
          <cell r="L49" t="str">
            <v>26240908674752000301550010000381761202441477</v>
          </cell>
          <cell r="M49" t="str">
            <v>26 -  Pernambuco</v>
          </cell>
          <cell r="N49">
            <v>1066.92</v>
          </cell>
        </row>
        <row r="50">
          <cell r="C50" t="str">
            <v>UPA NOVA DESCOBERTA - CG Nº 008/2022</v>
          </cell>
          <cell r="E50" t="str">
            <v>3.2 - Gás e Outros Materiais Engarrafados</v>
          </cell>
          <cell r="F50">
            <v>24380578002041</v>
          </cell>
          <cell r="G50" t="str">
            <v>WHITE MARTINS</v>
          </cell>
          <cell r="H50" t="str">
            <v>B</v>
          </cell>
          <cell r="I50" t="str">
            <v>S</v>
          </cell>
          <cell r="J50">
            <v>530</v>
          </cell>
          <cell r="K50">
            <v>45565</v>
          </cell>
          <cell r="L50" t="str">
            <v>26240924380578002203556140000005301633209991</v>
          </cell>
          <cell r="M50" t="str">
            <v>26 -  Pernambuco</v>
          </cell>
          <cell r="N50">
            <v>4042.49</v>
          </cell>
        </row>
        <row r="51">
          <cell r="C51" t="str">
            <v>UPA NOVA DESCOBERTA - CG Nº 008/2022</v>
          </cell>
          <cell r="E51" t="str">
            <v>3.7 - Material de Limpeza e Produtos de Hgienização</v>
          </cell>
          <cell r="F51">
            <v>5574966000156</v>
          </cell>
          <cell r="G51" t="str">
            <v>FAG CAVALCANTE</v>
          </cell>
          <cell r="H51" t="str">
            <v>S</v>
          </cell>
          <cell r="I51" t="str">
            <v>S</v>
          </cell>
          <cell r="J51">
            <v>114042</v>
          </cell>
          <cell r="K51">
            <v>45552</v>
          </cell>
          <cell r="L51" t="str">
            <v>26240905574966000156550010001140421172784182</v>
          </cell>
          <cell r="M51" t="str">
            <v>26 -  Pernambuco</v>
          </cell>
          <cell r="N51">
            <v>336</v>
          </cell>
        </row>
        <row r="52">
          <cell r="C52" t="str">
            <v>UPA NOVA DESCOBERTA - CG Nº 008/2022</v>
          </cell>
          <cell r="E52" t="str">
            <v>3.14 - Alimentação Preparada</v>
          </cell>
          <cell r="F52">
            <v>43234422000134</v>
          </cell>
          <cell r="G52" t="str">
            <v>SACHET NUTRI</v>
          </cell>
          <cell r="H52" t="str">
            <v>B</v>
          </cell>
          <cell r="I52" t="str">
            <v>S</v>
          </cell>
          <cell r="J52">
            <v>19899</v>
          </cell>
          <cell r="K52">
            <v>45554</v>
          </cell>
          <cell r="L52" t="str">
            <v>26240943234422000134550010000198991926408330</v>
          </cell>
          <cell r="M52" t="str">
            <v>26 -  Pernambuco</v>
          </cell>
          <cell r="N52">
            <v>665</v>
          </cell>
        </row>
        <row r="53">
          <cell r="C53" t="str">
            <v>UPA NOVA DESCOBERTA - CG Nº 008/2022</v>
          </cell>
          <cell r="E53" t="str">
            <v>3.14 - Alimentação Preparada</v>
          </cell>
          <cell r="F53">
            <v>8587400000157</v>
          </cell>
          <cell r="G53" t="str">
            <v>AFFESTA</v>
          </cell>
          <cell r="H53" t="str">
            <v>B</v>
          </cell>
          <cell r="I53" t="str">
            <v>S</v>
          </cell>
          <cell r="J53">
            <v>23881</v>
          </cell>
          <cell r="K53">
            <v>45557</v>
          </cell>
          <cell r="L53" t="str">
            <v>26240908587400000157550010000238811640465375</v>
          </cell>
          <cell r="M53" t="str">
            <v>26 -  Pernambuco</v>
          </cell>
          <cell r="N53">
            <v>477</v>
          </cell>
        </row>
        <row r="54">
          <cell r="C54" t="str">
            <v>UPA NOVA DESCOBERTA - CG Nº 008/2022</v>
          </cell>
          <cell r="E54" t="str">
            <v>3.14 - Alimentação Preparada</v>
          </cell>
          <cell r="F54">
            <v>46700220000129</v>
          </cell>
          <cell r="G54" t="str">
            <v>NOVA DISTRIBUIDORA</v>
          </cell>
          <cell r="H54" t="str">
            <v>B</v>
          </cell>
          <cell r="I54" t="str">
            <v>S</v>
          </cell>
          <cell r="J54">
            <v>20436</v>
          </cell>
          <cell r="K54">
            <v>45560</v>
          </cell>
          <cell r="L54" t="str">
            <v>26240946700220000129550010000204361269337330</v>
          </cell>
          <cell r="M54" t="str">
            <v>26 -  Pernambuco</v>
          </cell>
          <cell r="N54">
            <v>65.7</v>
          </cell>
        </row>
        <row r="55">
          <cell r="C55" t="str">
            <v>UPA NOVA DESCOBERTA - CG Nº 008/2022</v>
          </cell>
          <cell r="E55" t="str">
            <v>3.14 - Alimentação Preparada</v>
          </cell>
          <cell r="F55">
            <v>28296399000119</v>
          </cell>
          <cell r="G55" t="str">
            <v>AVANTE</v>
          </cell>
          <cell r="H55" t="str">
            <v>B</v>
          </cell>
          <cell r="I55" t="str">
            <v>S</v>
          </cell>
          <cell r="J55">
            <v>681</v>
          </cell>
          <cell r="K55">
            <v>45565</v>
          </cell>
          <cell r="L55" t="str">
            <v>26240928296399000119550010000006811000166647</v>
          </cell>
          <cell r="M55" t="str">
            <v>26 -  Pernambuco</v>
          </cell>
          <cell r="N55">
            <v>9712.5</v>
          </cell>
        </row>
        <row r="56">
          <cell r="C56" t="str">
            <v>UPA NOVA DESCOBERTA - CG Nº 008/2022</v>
          </cell>
          <cell r="E56" t="str">
            <v>3.14 - Alimentação Preparada</v>
          </cell>
          <cell r="F56">
            <v>53714399000139</v>
          </cell>
          <cell r="G56" t="str">
            <v>BEMVIVER</v>
          </cell>
          <cell r="H56" t="str">
            <v>B</v>
          </cell>
          <cell r="I56" t="str">
            <v>S</v>
          </cell>
          <cell r="J56">
            <v>481</v>
          </cell>
          <cell r="K56">
            <v>45560</v>
          </cell>
          <cell r="L56" t="str">
            <v>26240953714399000139550010000004811736817810</v>
          </cell>
          <cell r="M56" t="str">
            <v>26 -  Pernambuco</v>
          </cell>
          <cell r="N56">
            <v>877</v>
          </cell>
        </row>
        <row r="57">
          <cell r="C57" t="str">
            <v>UPA NOVA DESCOBERTA - CG Nº 008/2022</v>
          </cell>
          <cell r="E57" t="str">
            <v>3.6 - Material de Expediente</v>
          </cell>
          <cell r="F57">
            <v>24348443000136</v>
          </cell>
          <cell r="G57" t="str">
            <v>FRANCRIS</v>
          </cell>
          <cell r="H57" t="str">
            <v>B</v>
          </cell>
          <cell r="I57" t="str">
            <v>S</v>
          </cell>
          <cell r="J57">
            <v>20397</v>
          </cell>
          <cell r="K57">
            <v>45537</v>
          </cell>
          <cell r="L57" t="str">
            <v>26240924348443000136550010000203971049283844</v>
          </cell>
          <cell r="M57" t="str">
            <v>26 -  Pernambuco</v>
          </cell>
          <cell r="N57">
            <v>601.20000000000005</v>
          </cell>
        </row>
        <row r="58">
          <cell r="C58" t="str">
            <v>UPA NOVA DESCOBERTA - CG Nº 008/2022</v>
          </cell>
          <cell r="E58" t="str">
            <v>3.6 - Material de Expediente</v>
          </cell>
          <cell r="F58">
            <v>55326117000151</v>
          </cell>
          <cell r="G58" t="str">
            <v>BESTFOOD DISTRIBUIDORA</v>
          </cell>
          <cell r="H58" t="str">
            <v>B</v>
          </cell>
          <cell r="I58" t="str">
            <v>S</v>
          </cell>
          <cell r="J58">
            <v>43</v>
          </cell>
          <cell r="K58">
            <v>45537</v>
          </cell>
          <cell r="L58" t="str">
            <v>26240955326117000151550010000000431511713770</v>
          </cell>
          <cell r="M58" t="str">
            <v>26 -  Pernambuco</v>
          </cell>
          <cell r="N58">
            <v>2340</v>
          </cell>
        </row>
        <row r="59">
          <cell r="C59" t="str">
            <v>UPA NOVA DESCOBERTA - CG Nº 008/2022</v>
          </cell>
          <cell r="E59" t="str">
            <v>3.6 - Material de Expediente</v>
          </cell>
          <cell r="F59">
            <v>4004741000100</v>
          </cell>
          <cell r="G59" t="str">
            <v>NORLUX</v>
          </cell>
          <cell r="H59" t="str">
            <v>B</v>
          </cell>
          <cell r="I59" t="str">
            <v>S</v>
          </cell>
          <cell r="J59">
            <v>11686</v>
          </cell>
          <cell r="K59">
            <v>45559</v>
          </cell>
          <cell r="L59" t="str">
            <v>26240904004741000100550000000116861460198200</v>
          </cell>
          <cell r="M59" t="str">
            <v>26 -  Pernambuco</v>
          </cell>
          <cell r="N59">
            <v>695</v>
          </cell>
        </row>
        <row r="60">
          <cell r="C60" t="str">
            <v>UPA NOVA DESCOBERTA - CG Nº 008/2022</v>
          </cell>
          <cell r="E60" t="str">
            <v>3.6 - Material de Expediente</v>
          </cell>
          <cell r="F60">
            <v>24073694000155</v>
          </cell>
          <cell r="G60" t="str">
            <v>NAGEM</v>
          </cell>
          <cell r="H60" t="str">
            <v>B</v>
          </cell>
          <cell r="I60" t="str">
            <v>S</v>
          </cell>
          <cell r="J60">
            <v>129147</v>
          </cell>
          <cell r="K60">
            <v>45555</v>
          </cell>
          <cell r="L60" t="str">
            <v>26240924073694000155550020001291471003936033</v>
          </cell>
          <cell r="M60" t="str">
            <v>26 -  Pernambuco</v>
          </cell>
          <cell r="N60">
            <v>1451.57</v>
          </cell>
        </row>
        <row r="61">
          <cell r="C61" t="str">
            <v>UPA NOVA DESCOBERTA - CG Nº 008/2022</v>
          </cell>
          <cell r="E61" t="str">
            <v>3.6 - Material de Expediente</v>
          </cell>
          <cell r="F61">
            <v>8587400000157</v>
          </cell>
          <cell r="G61" t="str">
            <v>AFFESTA</v>
          </cell>
          <cell r="H61" t="str">
            <v>B</v>
          </cell>
          <cell r="I61" t="str">
            <v>S</v>
          </cell>
          <cell r="J61">
            <v>23881</v>
          </cell>
          <cell r="K61">
            <v>45557</v>
          </cell>
          <cell r="L61" t="str">
            <v>26240908587400000157550010000238811640465375</v>
          </cell>
          <cell r="M61" t="str">
            <v>26 -  Pernambuco</v>
          </cell>
          <cell r="N61">
            <v>360</v>
          </cell>
        </row>
        <row r="62">
          <cell r="C62" t="str">
            <v>UPA NOVA DESCOBERTA - CG Nº 008/2022</v>
          </cell>
          <cell r="E62" t="str">
            <v>3.6 - Material de Expediente</v>
          </cell>
          <cell r="F62">
            <v>11142529000166</v>
          </cell>
          <cell r="G62" t="str">
            <v>DISFA DISTRIBUIDORA</v>
          </cell>
          <cell r="H62" t="str">
            <v>B</v>
          </cell>
          <cell r="I62" t="str">
            <v>S</v>
          </cell>
          <cell r="J62">
            <v>139713</v>
          </cell>
          <cell r="K62">
            <v>45560</v>
          </cell>
          <cell r="L62" t="str">
            <v>26240911142529000166550010001397131001514365</v>
          </cell>
          <cell r="M62" t="str">
            <v>26 -  Pernambuco</v>
          </cell>
          <cell r="N62">
            <v>108</v>
          </cell>
        </row>
        <row r="63">
          <cell r="C63" t="str">
            <v>UPA NOVA DESCOBERTA - CG Nº 008/2022</v>
          </cell>
          <cell r="E63" t="str">
            <v xml:space="preserve">3.9 - Material para Manutenção de Bens Imóveis </v>
          </cell>
          <cell r="F63">
            <v>8809296000106</v>
          </cell>
          <cell r="G63" t="str">
            <v>THIAGO D MONTEIRO</v>
          </cell>
          <cell r="H63" t="str">
            <v>B</v>
          </cell>
          <cell r="I63" t="str">
            <v>S</v>
          </cell>
          <cell r="J63">
            <v>14135</v>
          </cell>
          <cell r="K63">
            <v>45539</v>
          </cell>
          <cell r="L63" t="str">
            <v>26240908809296000106650010000141351003595715</v>
          </cell>
          <cell r="M63" t="str">
            <v>26 -  Pernambuco</v>
          </cell>
          <cell r="N63">
            <v>15</v>
          </cell>
        </row>
        <row r="64">
          <cell r="C64" t="str">
            <v>UPA NOVA DESCOBERTA - CG Nº 008/2022</v>
          </cell>
          <cell r="E64" t="str">
            <v xml:space="preserve">3.9 - Material para Manutenção de Bens Imóveis </v>
          </cell>
          <cell r="F64">
            <v>57158057000726</v>
          </cell>
          <cell r="G64" t="str">
            <v>COMERCIAL ELETRICA PJ</v>
          </cell>
          <cell r="H64" t="str">
            <v>B</v>
          </cell>
          <cell r="I64" t="str">
            <v>S</v>
          </cell>
          <cell r="J64">
            <v>236344</v>
          </cell>
          <cell r="K64">
            <v>45538</v>
          </cell>
          <cell r="L64" t="str">
            <v>26240957158057000726550010002363441617085439</v>
          </cell>
          <cell r="M64" t="str">
            <v>26 -  Pernambuco</v>
          </cell>
          <cell r="N64">
            <v>14994.14</v>
          </cell>
        </row>
        <row r="65">
          <cell r="C65" t="str">
            <v>UPA NOVA DESCOBERTA - CG Nº 008/2022</v>
          </cell>
          <cell r="E65" t="str">
            <v xml:space="preserve">3.9 - Material para Manutenção de Bens Imóveis </v>
          </cell>
          <cell r="F65">
            <v>24556839000179</v>
          </cell>
          <cell r="G65" t="str">
            <v>ARMAZERM COM NOVO LA</v>
          </cell>
          <cell r="H65" t="str">
            <v>B</v>
          </cell>
          <cell r="I65" t="str">
            <v>S</v>
          </cell>
          <cell r="J65">
            <v>12081</v>
          </cell>
          <cell r="K65">
            <v>45545</v>
          </cell>
          <cell r="L65" t="str">
            <v>26240924556839000179550010000120811190120813</v>
          </cell>
          <cell r="M65" t="str">
            <v>26 -  Pernambuco</v>
          </cell>
          <cell r="N65">
            <v>271.8</v>
          </cell>
        </row>
        <row r="66">
          <cell r="C66" t="str">
            <v>UPA NOVA DESCOBERTA - CG Nº 008/2022</v>
          </cell>
          <cell r="E66" t="str">
            <v xml:space="preserve">3.9 - Material para Manutenção de Bens Imóveis </v>
          </cell>
          <cell r="F66">
            <v>24556839000179</v>
          </cell>
          <cell r="G66" t="str">
            <v>ARMAZERM COM NOVO LA</v>
          </cell>
          <cell r="H66" t="str">
            <v>B</v>
          </cell>
          <cell r="I66" t="str">
            <v>S</v>
          </cell>
          <cell r="J66">
            <v>12093</v>
          </cell>
          <cell r="K66">
            <v>45546</v>
          </cell>
          <cell r="L66" t="str">
            <v>26240924556839000179550010000120931190120938</v>
          </cell>
          <cell r="M66" t="str">
            <v>26 -  Pernambuco</v>
          </cell>
          <cell r="N66">
            <v>80.099999999999994</v>
          </cell>
        </row>
        <row r="67">
          <cell r="C67" t="str">
            <v>UPA NOVA DESCOBERTA - CG Nº 008/2022</v>
          </cell>
          <cell r="E67" t="str">
            <v xml:space="preserve">3.9 - Material para Manutenção de Bens Imóveis </v>
          </cell>
          <cell r="F67">
            <v>8809296000106</v>
          </cell>
          <cell r="G67" t="str">
            <v>THIAGO D MONTEIRO</v>
          </cell>
          <cell r="H67" t="str">
            <v>B</v>
          </cell>
          <cell r="I67" t="str">
            <v>S</v>
          </cell>
          <cell r="J67">
            <v>14142</v>
          </cell>
          <cell r="K67">
            <v>45545</v>
          </cell>
          <cell r="L67" t="str">
            <v>26240908809296000106650010000141421003598492</v>
          </cell>
          <cell r="M67" t="str">
            <v>26 -  Pernambuco</v>
          </cell>
          <cell r="N67">
            <v>22</v>
          </cell>
        </row>
        <row r="68">
          <cell r="C68" t="str">
            <v>UPA NOVA DESCOBERTA - CG Nº 008/2022</v>
          </cell>
          <cell r="E68" t="str">
            <v xml:space="preserve">3.9 - Material para Manutenção de Bens Imóveis </v>
          </cell>
          <cell r="F68">
            <v>35595016000179</v>
          </cell>
          <cell r="G68" t="str">
            <v>SEVERINO GALVAO</v>
          </cell>
          <cell r="H68" t="str">
            <v>B</v>
          </cell>
          <cell r="I68" t="str">
            <v>S</v>
          </cell>
          <cell r="J68">
            <v>15402</v>
          </cell>
          <cell r="K68">
            <v>45532</v>
          </cell>
          <cell r="L68" t="str">
            <v>26240835595016000179550010000154021651604640</v>
          </cell>
          <cell r="M68" t="str">
            <v>26 -  Pernambuco</v>
          </cell>
          <cell r="N68">
            <v>24</v>
          </cell>
        </row>
        <row r="69">
          <cell r="C69" t="str">
            <v>UPA NOVA DESCOBERTA - CG Nº 008/2022</v>
          </cell>
          <cell r="E69" t="str">
            <v xml:space="preserve">3.9 - Material para Manutenção de Bens Imóveis </v>
          </cell>
          <cell r="F69">
            <v>5954313000100</v>
          </cell>
          <cell r="G69" t="str">
            <v>MARITEL</v>
          </cell>
          <cell r="H69" t="str">
            <v>B</v>
          </cell>
          <cell r="I69" t="str">
            <v>S</v>
          </cell>
          <cell r="J69">
            <v>22226</v>
          </cell>
          <cell r="K69">
            <v>45546</v>
          </cell>
          <cell r="L69" t="str">
            <v>26240905954313000100550010000222261009067780</v>
          </cell>
          <cell r="M69" t="str">
            <v>26 -  Pernambuco</v>
          </cell>
          <cell r="N69">
            <v>588</v>
          </cell>
        </row>
        <row r="70">
          <cell r="C70" t="str">
            <v>UPA NOVA DESCOBERTA - CG Nº 008/2022</v>
          </cell>
          <cell r="E70" t="str">
            <v xml:space="preserve">3.10 - Material para Manutenção de Bens Móveis </v>
          </cell>
          <cell r="F70">
            <v>24073694000155</v>
          </cell>
          <cell r="G70" t="str">
            <v>NAGEM</v>
          </cell>
          <cell r="H70" t="str">
            <v>B</v>
          </cell>
          <cell r="I70" t="str">
            <v>S</v>
          </cell>
          <cell r="J70">
            <v>122465</v>
          </cell>
          <cell r="K70">
            <v>45537</v>
          </cell>
          <cell r="L70" t="str">
            <v>26240924073694000155550020001224651003735030</v>
          </cell>
          <cell r="M70" t="str">
            <v>26 -  Pernambuco</v>
          </cell>
          <cell r="N70">
            <v>617.49</v>
          </cell>
        </row>
        <row r="71">
          <cell r="C71" t="str">
            <v>UPA NOVA DESCOBERTA - CG Nº 008/2022</v>
          </cell>
          <cell r="E71" t="str">
            <v xml:space="preserve">3.10 - Material para Manutenção de Bens Móveis </v>
          </cell>
          <cell r="F71">
            <v>53369089000124</v>
          </cell>
          <cell r="G71" t="str">
            <v>ZAX VAREJO</v>
          </cell>
          <cell r="H71" t="str">
            <v>B</v>
          </cell>
          <cell r="I71" t="str">
            <v>S</v>
          </cell>
          <cell r="J71">
            <v>473</v>
          </cell>
          <cell r="K71">
            <v>45562</v>
          </cell>
          <cell r="L71" t="str">
            <v>26240953369089000124550010000004731743637370</v>
          </cell>
          <cell r="M71" t="str">
            <v>26 -  Pernambuco</v>
          </cell>
          <cell r="N71">
            <v>597</v>
          </cell>
        </row>
        <row r="72">
          <cell r="C72" t="str">
            <v>UPA NOVA DESCOBERTA - CG Nº 008/2022</v>
          </cell>
          <cell r="E72" t="str">
            <v xml:space="preserve">3.10 - Material para Manutenção de Bens Móveis </v>
          </cell>
          <cell r="F72">
            <v>10779833000156</v>
          </cell>
          <cell r="G72" t="str">
            <v>MEDICAL</v>
          </cell>
          <cell r="H72" t="str">
            <v>B</v>
          </cell>
          <cell r="I72" t="str">
            <v>S</v>
          </cell>
          <cell r="J72">
            <v>616455</v>
          </cell>
          <cell r="K72">
            <v>45561</v>
          </cell>
          <cell r="L72" t="str">
            <v>26240910779833000156550010006164551618479000</v>
          </cell>
          <cell r="M72" t="str">
            <v>26 -  Pernambuco</v>
          </cell>
          <cell r="N72">
            <v>466.5</v>
          </cell>
        </row>
        <row r="73">
          <cell r="C73" t="str">
            <v>UPA NOVA DESCOBERTA - CG Nº 008/2022</v>
          </cell>
          <cell r="E73" t="str">
            <v xml:space="preserve">3.8 - Uniformes, Tecidos e Aviamentos </v>
          </cell>
          <cell r="F73">
            <v>22006201000139</v>
          </cell>
          <cell r="G73" t="str">
            <v>FORTPEL</v>
          </cell>
          <cell r="H73" t="str">
            <v>B</v>
          </cell>
          <cell r="I73" t="str">
            <v>S</v>
          </cell>
          <cell r="J73">
            <v>263060</v>
          </cell>
          <cell r="K73">
            <v>45541</v>
          </cell>
          <cell r="L73" t="str">
            <v>26240922006201000139550000002630601102630603</v>
          </cell>
          <cell r="M73" t="str">
            <v>26 -  Pernambuco</v>
          </cell>
          <cell r="N73">
            <v>293.04000000000002</v>
          </cell>
        </row>
        <row r="74">
          <cell r="C74" t="str">
            <v>UPA NOVA DESCOBERTA - CG Nº 008/2022</v>
          </cell>
          <cell r="E74" t="str">
            <v xml:space="preserve">3.8 - Uniformes, Tecidos e Aviamentos </v>
          </cell>
          <cell r="F74">
            <v>11840014000130</v>
          </cell>
          <cell r="G74" t="str">
            <v>MACROPC</v>
          </cell>
          <cell r="H74" t="str">
            <v>B</v>
          </cell>
          <cell r="I74" t="str">
            <v>S</v>
          </cell>
          <cell r="J74">
            <v>490813</v>
          </cell>
          <cell r="K74">
            <v>45544</v>
          </cell>
          <cell r="L74" t="str">
            <v>26240911840014000130550010004908131645451316</v>
          </cell>
          <cell r="M74" t="str">
            <v>26 -  Pernambuco</v>
          </cell>
          <cell r="N74">
            <v>216.59</v>
          </cell>
        </row>
        <row r="75">
          <cell r="C75" t="str">
            <v>UPA NOVA DESCOBERTA - CG Nº 008/2022</v>
          </cell>
          <cell r="E75" t="str">
            <v xml:space="preserve">3.8 - Uniformes, Tecidos e Aviamentos </v>
          </cell>
          <cell r="F75">
            <v>8587400000157</v>
          </cell>
          <cell r="G75" t="str">
            <v>AFFESTA</v>
          </cell>
          <cell r="H75" t="str">
            <v>B</v>
          </cell>
          <cell r="I75" t="str">
            <v>S</v>
          </cell>
          <cell r="J75">
            <v>23881</v>
          </cell>
          <cell r="K75">
            <v>45557</v>
          </cell>
          <cell r="L75" t="str">
            <v>26240908587400000157550010000238811640465375</v>
          </cell>
          <cell r="M75" t="str">
            <v>26 -  Pernambuco</v>
          </cell>
          <cell r="N75">
            <v>949</v>
          </cell>
        </row>
        <row r="76">
          <cell r="C76" t="str">
            <v>UPA NOVA DESCOBERTA - CG Nº 008/2022</v>
          </cell>
          <cell r="E76" t="str">
            <v>1.99 - Outras Despesas com Pessoal</v>
          </cell>
          <cell r="F76">
            <v>17197385000121</v>
          </cell>
          <cell r="G76" t="str">
            <v>ZURICH MINAS BRASIL SEGUROS S/A</v>
          </cell>
          <cell r="H76" t="str">
            <v>S</v>
          </cell>
          <cell r="I76" t="str">
            <v>N</v>
          </cell>
          <cell r="M76" t="str">
            <v>26 -  Pernambuco</v>
          </cell>
          <cell r="N76">
            <v>732.72</v>
          </cell>
        </row>
        <row r="77">
          <cell r="C77" t="str">
            <v>UPA NOVA DESCOBERTA - CG Nº 008/2022</v>
          </cell>
          <cell r="E77" t="str">
            <v>1.99 - Outras Despesas com Pessoal</v>
          </cell>
          <cell r="F77">
            <v>9759606000180</v>
          </cell>
          <cell r="G77" t="str">
            <v>SIND CMP TRANSP. PASSAG. EST PE</v>
          </cell>
          <cell r="H77" t="str">
            <v>S</v>
          </cell>
          <cell r="I77" t="str">
            <v>N</v>
          </cell>
          <cell r="M77" t="str">
            <v>26 -  Pernambuco</v>
          </cell>
          <cell r="N77">
            <v>6177.87</v>
          </cell>
        </row>
        <row r="78">
          <cell r="C78" t="str">
            <v>UPA NOVA DESCOBERTA - CG Nº 008/2022</v>
          </cell>
          <cell r="E78" t="str">
            <v>3.1 - Combustíveis e Lubrificantes Automotivos</v>
          </cell>
          <cell r="F78">
            <v>27284516000161</v>
          </cell>
          <cell r="G78" t="str">
            <v>MAXIFROTA ERVIÇOS DE MANUTENÇÃO</v>
          </cell>
          <cell r="H78" t="str">
            <v>S</v>
          </cell>
          <cell r="I78" t="str">
            <v>S</v>
          </cell>
          <cell r="J78" t="str">
            <v>205948</v>
          </cell>
          <cell r="K78">
            <v>45565</v>
          </cell>
          <cell r="M78" t="str">
            <v>26 -  Pernambuco</v>
          </cell>
          <cell r="N78">
            <v>3000</v>
          </cell>
        </row>
        <row r="79">
          <cell r="C79" t="str">
            <v>UPA NOVA DESCOBERTA - CG Nº 008/2022</v>
          </cell>
          <cell r="E79" t="str">
            <v>3.1 - Combustíveis e Lubrificantes Automotivos</v>
          </cell>
          <cell r="F79">
            <v>27284516000161</v>
          </cell>
          <cell r="G79" t="str">
            <v>MAXIFROTA ERVIÇOS DE MANUTENÇÃO</v>
          </cell>
          <cell r="H79" t="str">
            <v>S</v>
          </cell>
          <cell r="I79" t="str">
            <v>S</v>
          </cell>
          <cell r="J79" t="str">
            <v>204724</v>
          </cell>
          <cell r="K79">
            <v>45548</v>
          </cell>
          <cell r="M79" t="str">
            <v>26 -  Pernambuco</v>
          </cell>
          <cell r="N79">
            <v>3000</v>
          </cell>
        </row>
        <row r="80">
          <cell r="C80" t="str">
            <v>UPA NOVA DESCOBERTA - CG Nº 008/2022</v>
          </cell>
          <cell r="E80" t="str">
            <v xml:space="preserve">5.21 - Seguros em geral </v>
          </cell>
          <cell r="F80">
            <v>61198164000160</v>
          </cell>
          <cell r="G80" t="str">
            <v>PORTO SEGURO COMPANHIA DE SEGUROS GERAIS</v>
          </cell>
          <cell r="H80" t="str">
            <v>S</v>
          </cell>
          <cell r="I80" t="str">
            <v>N</v>
          </cell>
          <cell r="M80" t="str">
            <v>26 -  Pernambuco</v>
          </cell>
          <cell r="N80">
            <v>212.26</v>
          </cell>
        </row>
        <row r="81">
          <cell r="C81" t="str">
            <v>UPA NOVA DESCOBERTA - CG Nº 008/2022</v>
          </cell>
          <cell r="E81" t="str">
            <v xml:space="preserve">5.25 - Serviços Bancários </v>
          </cell>
          <cell r="F81">
            <v>90400888000142</v>
          </cell>
          <cell r="G81" t="str">
            <v>SANTANDER</v>
          </cell>
          <cell r="H81" t="str">
            <v>S</v>
          </cell>
          <cell r="I81" t="str">
            <v>N</v>
          </cell>
          <cell r="M81" t="str">
            <v>26 -  Pernambuco</v>
          </cell>
          <cell r="N81">
            <v>390</v>
          </cell>
        </row>
        <row r="82">
          <cell r="C82" t="str">
            <v>UPA NOVA DESCOBERTA - CG Nº 008/2022</v>
          </cell>
          <cell r="E82" t="str">
            <v xml:space="preserve">5.25 - Serviços Bancários </v>
          </cell>
          <cell r="F82">
            <v>16916063000122</v>
          </cell>
          <cell r="G82" t="str">
            <v xml:space="preserve">CAIXA ECONOMICA FEDERAL </v>
          </cell>
          <cell r="H82" t="str">
            <v>S</v>
          </cell>
          <cell r="I82" t="str">
            <v>N</v>
          </cell>
          <cell r="M82" t="str">
            <v>26 -  Pernambuco</v>
          </cell>
          <cell r="N82">
            <v>189</v>
          </cell>
        </row>
        <row r="83">
          <cell r="C83" t="str">
            <v>UPA NOVA DESCOBERTA - CG Nº 008/2022</v>
          </cell>
          <cell r="E83" t="str">
            <v xml:space="preserve">5.25 - Serviços Bancários </v>
          </cell>
          <cell r="F83">
            <v>60701190149400</v>
          </cell>
          <cell r="G83" t="str">
            <v>ITAU UNIBANCO</v>
          </cell>
          <cell r="H83" t="str">
            <v>S</v>
          </cell>
          <cell r="I83" t="str">
            <v>N</v>
          </cell>
          <cell r="M83" t="str">
            <v>26 -  Pernambuco</v>
          </cell>
          <cell r="N83">
            <v>73</v>
          </cell>
        </row>
        <row r="84">
          <cell r="C84" t="str">
            <v>UPA NOVA DESCOBERTA - CG Nº 008/2022</v>
          </cell>
          <cell r="E84" t="str">
            <v xml:space="preserve">5.25 - Serviços Bancários </v>
          </cell>
          <cell r="F84">
            <v>60701190149400</v>
          </cell>
          <cell r="G84" t="str">
            <v>ITAU UNIBANCO</v>
          </cell>
          <cell r="H84" t="str">
            <v>S</v>
          </cell>
          <cell r="I84" t="str">
            <v>N</v>
          </cell>
          <cell r="M84" t="str">
            <v>26 -  Pernambuco</v>
          </cell>
          <cell r="N84">
            <v>1</v>
          </cell>
        </row>
        <row r="85">
          <cell r="C85" t="str">
            <v>UPA NOVA DESCOBERTA - CG Nº 008/2022</v>
          </cell>
          <cell r="E85" t="str">
            <v>5.9 - Telefonia Móvel</v>
          </cell>
          <cell r="F85">
            <v>40432544000147</v>
          </cell>
          <cell r="G85" t="str">
            <v xml:space="preserve">CLARO S/A </v>
          </cell>
          <cell r="H85" t="str">
            <v>S</v>
          </cell>
          <cell r="I85" t="str">
            <v>N</v>
          </cell>
          <cell r="M85" t="str">
            <v>26 -  Pernambuco</v>
          </cell>
          <cell r="N85">
            <v>303.93</v>
          </cell>
        </row>
        <row r="86">
          <cell r="C86" t="str">
            <v>UPA NOVA DESCOBERTA - CG Nº 008/2022</v>
          </cell>
          <cell r="E86" t="str">
            <v>5.18 - Teledonia Fixa</v>
          </cell>
          <cell r="F86">
            <v>3423730000193</v>
          </cell>
          <cell r="G86" t="str">
            <v>SMART TELECOMUNICAÇOES E SERVIÇOS LTDA</v>
          </cell>
          <cell r="H86" t="str">
            <v>S</v>
          </cell>
          <cell r="I86" t="str">
            <v>N</v>
          </cell>
          <cell r="M86" t="str">
            <v>26 -  Pernambuco</v>
          </cell>
          <cell r="N86">
            <v>554.51</v>
          </cell>
        </row>
        <row r="87">
          <cell r="C87" t="str">
            <v>UPA NOVA DESCOBERTA - CG Nº 008/2022</v>
          </cell>
          <cell r="E87" t="str">
            <v>5.13 - Água e Esgoto</v>
          </cell>
          <cell r="F87">
            <v>9769035000164</v>
          </cell>
          <cell r="G87" t="str">
            <v>COMPESA</v>
          </cell>
          <cell r="H87" t="str">
            <v>S</v>
          </cell>
          <cell r="I87" t="str">
            <v>N</v>
          </cell>
          <cell r="M87" t="str">
            <v>26 -  Pernambuco</v>
          </cell>
          <cell r="N87">
            <v>79.86</v>
          </cell>
        </row>
        <row r="88">
          <cell r="C88" t="str">
            <v>UPA NOVA DESCOBERTA - CG Nº 008/2022</v>
          </cell>
          <cell r="E88" t="str">
            <v>5.12 - Energia Elétrica</v>
          </cell>
          <cell r="F88">
            <v>10572048000128</v>
          </cell>
          <cell r="G88" t="str">
            <v xml:space="preserve">NEOENERGIA </v>
          </cell>
          <cell r="H88" t="str">
            <v>S</v>
          </cell>
          <cell r="I88" t="str">
            <v>N</v>
          </cell>
          <cell r="M88" t="str">
            <v>26 -  Pernambuco</v>
          </cell>
          <cell r="N88">
            <v>19801.080000000002</v>
          </cell>
        </row>
        <row r="89">
          <cell r="C89" t="str">
            <v>UPA NOVA DESCOBERTA - CG Nº 008/2022</v>
          </cell>
          <cell r="E89" t="str">
            <v>5.3 - Locação de Máquinas e Equipamentos</v>
          </cell>
          <cell r="F89">
            <v>14543772000184</v>
          </cell>
          <cell r="G89" t="str">
            <v>BRAVO LOCAÇÃO DE MAQUINAS</v>
          </cell>
          <cell r="H89" t="str">
            <v>S</v>
          </cell>
          <cell r="I89" t="str">
            <v>S</v>
          </cell>
          <cell r="J89" t="str">
            <v>11036</v>
          </cell>
          <cell r="K89">
            <v>45566</v>
          </cell>
          <cell r="M89" t="str">
            <v>26 -  Pernambuco</v>
          </cell>
          <cell r="N89">
            <v>2000</v>
          </cell>
        </row>
        <row r="90">
          <cell r="C90" t="str">
            <v>UPA NOVA DESCOBERTA - CG Nº 008/2022</v>
          </cell>
          <cell r="E90" t="str">
            <v>5.3 - Locação de Máquinas e Equipamentos</v>
          </cell>
          <cell r="F90">
            <v>26081685000131</v>
          </cell>
          <cell r="G90" t="str">
            <v>CG REFRIGERAÇÕES</v>
          </cell>
          <cell r="H90" t="str">
            <v>S</v>
          </cell>
          <cell r="I90" t="str">
            <v>S</v>
          </cell>
          <cell r="J90" t="str">
            <v>11045</v>
          </cell>
          <cell r="K90">
            <v>45567</v>
          </cell>
          <cell r="M90" t="str">
            <v>26 -  Pernambuco</v>
          </cell>
          <cell r="N90">
            <v>5159.2</v>
          </cell>
        </row>
        <row r="91">
          <cell r="C91" t="str">
            <v>UPA NOVA DESCOBERTA - CG Nº 008/2022</v>
          </cell>
          <cell r="E91" t="str">
            <v>5.3 - Locação de Máquinas e Equipamentos</v>
          </cell>
          <cell r="F91">
            <v>19533734000164</v>
          </cell>
          <cell r="G91" t="str">
            <v>ALEXSANDRA DE GUSMÃO NERES</v>
          </cell>
          <cell r="H91" t="str">
            <v>S</v>
          </cell>
          <cell r="I91" t="str">
            <v>S</v>
          </cell>
          <cell r="J91" t="str">
            <v>20858</v>
          </cell>
          <cell r="K91">
            <v>45579</v>
          </cell>
          <cell r="M91" t="str">
            <v>26 -  Pernambuco</v>
          </cell>
          <cell r="N91">
            <v>790</v>
          </cell>
        </row>
        <row r="92">
          <cell r="C92" t="str">
            <v>UPA NOVA DESCOBERTA - CG Nº 008/2022</v>
          </cell>
          <cell r="E92" t="str">
            <v>5.3 - Locação de Máquinas e Equipamentos</v>
          </cell>
          <cell r="F92">
            <v>19533734000164</v>
          </cell>
          <cell r="G92" t="str">
            <v>ALEXSANDRA DE GUSMÃO NERES</v>
          </cell>
          <cell r="H92" t="str">
            <v>S</v>
          </cell>
          <cell r="I92" t="str">
            <v>S</v>
          </cell>
          <cell r="J92" t="str">
            <v>20857</v>
          </cell>
          <cell r="K92">
            <v>45579</v>
          </cell>
          <cell r="M92" t="str">
            <v>26 -  Pernambuco</v>
          </cell>
          <cell r="N92">
            <v>4962.1400000000003</v>
          </cell>
        </row>
        <row r="93">
          <cell r="C93" t="str">
            <v>UPA NOVA DESCOBERTA - CG Nº 008/2022</v>
          </cell>
          <cell r="E93" t="str">
            <v>5.3 - Locação de Máquinas e Equipamentos</v>
          </cell>
          <cell r="F93">
            <v>43559107000187</v>
          </cell>
          <cell r="G93" t="str">
            <v>SARAH LIMA GUSMAO NERES EPP</v>
          </cell>
          <cell r="H93" t="str">
            <v>S</v>
          </cell>
          <cell r="I93" t="str">
            <v>S</v>
          </cell>
          <cell r="J93" t="str">
            <v>2096</v>
          </cell>
          <cell r="K93">
            <v>45579</v>
          </cell>
          <cell r="M93" t="str">
            <v>26 -  Pernambuco</v>
          </cell>
          <cell r="N93">
            <v>2400</v>
          </cell>
        </row>
        <row r="94">
          <cell r="C94" t="str">
            <v>UPA NOVA DESCOBERTA - CG Nº 008/2022</v>
          </cell>
          <cell r="E94" t="str">
            <v>5.3 - Locação de Máquinas e Equipamentos</v>
          </cell>
          <cell r="F94">
            <v>34070871000101</v>
          </cell>
          <cell r="G94" t="str">
            <v>MUNDO DA AGUA COMERCIO DE PURIFICADORES LTDA</v>
          </cell>
          <cell r="H94" t="str">
            <v>S</v>
          </cell>
          <cell r="I94" t="str">
            <v>S</v>
          </cell>
          <cell r="J94" t="str">
            <v>91016</v>
          </cell>
          <cell r="K94">
            <v>45566</v>
          </cell>
          <cell r="M94" t="str">
            <v>26 -  Pernambuco</v>
          </cell>
          <cell r="N94">
            <v>299.7</v>
          </cell>
        </row>
        <row r="95">
          <cell r="C95" t="str">
            <v>UPA NOVA DESCOBERTA - CG Nº 008/2022</v>
          </cell>
          <cell r="E95" t="str">
            <v>5.3 - Locação de Máquinas e Equipamentos</v>
          </cell>
          <cell r="F95">
            <v>22400267000109</v>
          </cell>
          <cell r="G95" t="str">
            <v>AÇÃO SERVIÇOS TELECOM LTDA</v>
          </cell>
          <cell r="H95" t="str">
            <v>S</v>
          </cell>
          <cell r="I95" t="str">
            <v>S</v>
          </cell>
          <cell r="J95" t="str">
            <v>09102024</v>
          </cell>
          <cell r="K95">
            <v>45563</v>
          </cell>
          <cell r="M95" t="str">
            <v>26 -  Pernambuco</v>
          </cell>
          <cell r="N95">
            <v>4200</v>
          </cell>
        </row>
        <row r="96">
          <cell r="C96" t="str">
            <v>UPA NOVA DESCOBERTA - CG Nº 008/2022</v>
          </cell>
          <cell r="E96" t="str">
            <v>5.1 - Locação de Equipamentos Médicos-Hospitalares</v>
          </cell>
          <cell r="F96">
            <v>18271934000123</v>
          </cell>
          <cell r="G96" t="str">
            <v>NOVA BIOMEDICAL DIAGNOSTICOS MEDICOS E BIOTECNOLOGIA LTDA</v>
          </cell>
          <cell r="H96" t="str">
            <v>S</v>
          </cell>
          <cell r="I96" t="str">
            <v>S</v>
          </cell>
          <cell r="J96" t="str">
            <v>14</v>
          </cell>
          <cell r="K96">
            <v>45581</v>
          </cell>
          <cell r="M96" t="str">
            <v>26 -  Pernambuco</v>
          </cell>
          <cell r="N96">
            <v>1500</v>
          </cell>
        </row>
        <row r="97">
          <cell r="C97" t="str">
            <v>UPA NOVA DESCOBERTA - CG Nº 008/2022</v>
          </cell>
          <cell r="E97" t="str">
            <v>5.1 - Locação de Equipamentos Médicos-Hospitalares</v>
          </cell>
          <cell r="F97">
            <v>331788002405</v>
          </cell>
          <cell r="G97" t="str">
            <v>AIR LIQUIDE BRASIL LTDA</v>
          </cell>
          <cell r="H97" t="str">
            <v>S</v>
          </cell>
          <cell r="I97" t="str">
            <v>S</v>
          </cell>
          <cell r="J97" t="str">
            <v>53129</v>
          </cell>
          <cell r="K97">
            <v>45562</v>
          </cell>
          <cell r="M97" t="str">
            <v>26 -  Pernambuco</v>
          </cell>
          <cell r="N97">
            <v>5454.38</v>
          </cell>
        </row>
        <row r="98">
          <cell r="C98" t="str">
            <v>UPA NOVA DESCOBERTA - CG Nº 008/2022</v>
          </cell>
          <cell r="E98" t="str">
            <v>5.1 - Locação de Equipamentos Médicos-Hospitalares</v>
          </cell>
          <cell r="F98">
            <v>5011743000180</v>
          </cell>
          <cell r="G98" t="str">
            <v>ALMERI ANGELO SALVIANO DA SILVA</v>
          </cell>
          <cell r="H98" t="str">
            <v>S</v>
          </cell>
          <cell r="I98" t="str">
            <v>S</v>
          </cell>
          <cell r="J98" t="str">
            <v>6459</v>
          </cell>
          <cell r="K98">
            <v>45546</v>
          </cell>
          <cell r="M98" t="str">
            <v>26 -  Pernambuco</v>
          </cell>
          <cell r="N98">
            <v>2000</v>
          </cell>
        </row>
        <row r="99">
          <cell r="C99" t="str">
            <v>UPA NOVA DESCOBERTA - CG Nº 008/2022</v>
          </cell>
          <cell r="E99" t="str">
            <v>5.1 - Locação de Equipamentos Médicos-Hospitalares</v>
          </cell>
          <cell r="F99">
            <v>24380578002041</v>
          </cell>
          <cell r="G99" t="str">
            <v>WHITE MARTINS</v>
          </cell>
          <cell r="H99" t="str">
            <v>S</v>
          </cell>
          <cell r="I99" t="str">
            <v>S</v>
          </cell>
          <cell r="J99" t="str">
            <v>96194074</v>
          </cell>
          <cell r="K99">
            <v>45551</v>
          </cell>
          <cell r="M99" t="str">
            <v>26 -  Pernambuco</v>
          </cell>
          <cell r="N99">
            <v>1920.05</v>
          </cell>
        </row>
        <row r="100">
          <cell r="C100" t="str">
            <v>UPA NOVA DESCOBERTA - CG Nº 008/2022</v>
          </cell>
          <cell r="E100" t="str">
            <v>5.19 - Serviços Gráficos, de Encadernação e de Emolduração</v>
          </cell>
          <cell r="F100">
            <v>23451343000178</v>
          </cell>
          <cell r="G100" t="str">
            <v>SAMUEL CORREIA DE LIMA</v>
          </cell>
          <cell r="H100" t="str">
            <v>S</v>
          </cell>
          <cell r="I100" t="str">
            <v>S</v>
          </cell>
          <cell r="J100" t="str">
            <v>124</v>
          </cell>
          <cell r="K100">
            <v>45546</v>
          </cell>
          <cell r="M100" t="str">
            <v>26 -  Pernambuco</v>
          </cell>
          <cell r="N100">
            <v>369</v>
          </cell>
        </row>
        <row r="101">
          <cell r="C101" t="str">
            <v>UPA NOVA DESCOBERTA - CG Nº 008/2022</v>
          </cell>
          <cell r="E101" t="str">
            <v>5.20 - Serviços Judicíarios e Cartoriais</v>
          </cell>
          <cell r="F101">
            <v>9767633000528</v>
          </cell>
          <cell r="G101" t="str">
            <v>FUNDAÇÃO MANOEL DA SILVA ALMEIDA</v>
          </cell>
          <cell r="H101" t="str">
            <v>S</v>
          </cell>
          <cell r="I101" t="str">
            <v>N</v>
          </cell>
          <cell r="M101" t="str">
            <v>26 -  Pernambuco</v>
          </cell>
          <cell r="N101">
            <v>30763.119999999999</v>
          </cell>
        </row>
        <row r="102">
          <cell r="C102" t="str">
            <v>UPA NOVA DESCOBERTA - CG Nº 008/2022</v>
          </cell>
          <cell r="E102" t="str">
            <v>5.20 - Serviços Judicíarios e Cartoriais</v>
          </cell>
          <cell r="F102">
            <v>9767633000528</v>
          </cell>
          <cell r="G102" t="str">
            <v>FUNDAÇÃO MANOEL DA SILVA ALMEIDA</v>
          </cell>
          <cell r="H102" t="str">
            <v>S</v>
          </cell>
          <cell r="I102" t="str">
            <v>N</v>
          </cell>
          <cell r="M102" t="str">
            <v>26 -  Pernambuco</v>
          </cell>
          <cell r="N102">
            <v>460.44</v>
          </cell>
        </row>
        <row r="103">
          <cell r="C103" t="str">
            <v>UPA NOVA DESCOBERTA - CG Nº 008/2022</v>
          </cell>
          <cell r="E103" t="str">
            <v>5.20 - Serviços Judicíarios e Cartoriais</v>
          </cell>
          <cell r="F103">
            <v>9767633000528</v>
          </cell>
          <cell r="G103" t="str">
            <v>FUNDAÇÃO MANOEL DA SILVA ALMEIDA</v>
          </cell>
          <cell r="H103" t="str">
            <v>S</v>
          </cell>
          <cell r="I103" t="str">
            <v>N</v>
          </cell>
          <cell r="M103" t="str">
            <v>26 -  Pernambuco</v>
          </cell>
          <cell r="N103">
            <v>723.5</v>
          </cell>
        </row>
        <row r="104">
          <cell r="C104" t="str">
            <v>UPA NOVA DESCOBERTA - CG Nº 008/2022</v>
          </cell>
          <cell r="E104" t="str">
            <v>5.20 - Serviços Judicíarios e Cartoriais</v>
          </cell>
          <cell r="F104">
            <v>9767633000528</v>
          </cell>
          <cell r="G104" t="str">
            <v>FUNDAÇÃO MANOEL DA SILVA ALMEIDA</v>
          </cell>
          <cell r="H104" t="str">
            <v>S</v>
          </cell>
          <cell r="I104" t="str">
            <v>N</v>
          </cell>
          <cell r="M104" t="str">
            <v>26 -  Pernambuco</v>
          </cell>
          <cell r="N104">
            <v>12054.73</v>
          </cell>
        </row>
        <row r="105">
          <cell r="C105" t="str">
            <v>UPA NOVA DESCOBERTA - CG Nº 008/2022</v>
          </cell>
          <cell r="E105" t="str">
            <v>5.99 - Outros Serviços de Terceiros Pessoa Jurídica</v>
          </cell>
          <cell r="F105">
            <v>27284516000161</v>
          </cell>
          <cell r="G105" t="str">
            <v>MAXIFROTA ERVIÇOS DE MANUTENÇÃO</v>
          </cell>
          <cell r="H105" t="str">
            <v>S</v>
          </cell>
          <cell r="I105" t="str">
            <v>S</v>
          </cell>
          <cell r="J105" t="str">
            <v>205948</v>
          </cell>
          <cell r="K105">
            <v>45565</v>
          </cell>
          <cell r="M105" t="str">
            <v>26 -  Pernambuco</v>
          </cell>
          <cell r="N105">
            <v>25.2</v>
          </cell>
        </row>
        <row r="106">
          <cell r="C106" t="str">
            <v>UPA NOVA DESCOBERTA - CG Nº 008/2022</v>
          </cell>
          <cell r="E106" t="str">
            <v>5.99 - Outros Serviços de Terceiros Pessoa Jurídica</v>
          </cell>
          <cell r="F106">
            <v>27284516000161</v>
          </cell>
          <cell r="G106" t="str">
            <v>MAXIFROTA ERVIÇOS DE MANUTENÇÃO</v>
          </cell>
          <cell r="H106" t="str">
            <v>S</v>
          </cell>
          <cell r="I106" t="str">
            <v>S</v>
          </cell>
          <cell r="J106" t="str">
            <v>204724</v>
          </cell>
          <cell r="K106">
            <v>45548</v>
          </cell>
          <cell r="M106" t="str">
            <v>26 -  Pernambuco</v>
          </cell>
          <cell r="N106">
            <v>25.2</v>
          </cell>
        </row>
        <row r="107">
          <cell r="C107" t="str">
            <v>UPA NOVA DESCOBERTA - CG Nº 008/2022</v>
          </cell>
          <cell r="E107" t="str">
            <v>5.16 - Serviços Médico-Hospitalares, Odotonlogia e Laboratoriais</v>
          </cell>
          <cell r="F107">
            <v>46705567000164</v>
          </cell>
          <cell r="G107" t="str">
            <v>RESFISIO FISIOTERAPIA LTDA</v>
          </cell>
          <cell r="H107" t="str">
            <v>S</v>
          </cell>
          <cell r="I107" t="str">
            <v>S</v>
          </cell>
          <cell r="J107" t="str">
            <v>206</v>
          </cell>
          <cell r="K107">
            <v>45567</v>
          </cell>
          <cell r="M107" t="str">
            <v>26 -  Pernambuco</v>
          </cell>
          <cell r="N107">
            <v>21800</v>
          </cell>
        </row>
        <row r="108">
          <cell r="C108" t="str">
            <v>UPA NOVA DESCOBERTA - CG Nº 008/2022</v>
          </cell>
          <cell r="E108" t="str">
            <v>5.16 - Serviços Médico-Hospitalares, Odotonlogia e Laboratoriais</v>
          </cell>
          <cell r="F108">
            <v>35369111000154</v>
          </cell>
          <cell r="G108" t="str">
            <v>ASSOCIAÇÃO ADOLFO LUTZ DE PESQUISAS E DIAGNOSTICOS</v>
          </cell>
          <cell r="H108" t="str">
            <v>S</v>
          </cell>
          <cell r="I108" t="str">
            <v>S</v>
          </cell>
          <cell r="J108" t="str">
            <v>152</v>
          </cell>
          <cell r="K108">
            <v>45566</v>
          </cell>
          <cell r="M108" t="str">
            <v>26 -  Pernambuco</v>
          </cell>
          <cell r="N108">
            <v>36000</v>
          </cell>
        </row>
        <row r="109">
          <cell r="C109" t="str">
            <v>UPA NOVA DESCOBERTA - CG Nº 008/2022</v>
          </cell>
          <cell r="E109" t="str">
            <v>5.8 - Locação de Veículos Automotores</v>
          </cell>
          <cell r="F109">
            <v>28283823000190</v>
          </cell>
          <cell r="G109" t="str">
            <v>TRANSBRASIL RANSPORTE E LOCAÇÃO DE VEICULOS LTDA</v>
          </cell>
          <cell r="H109" t="str">
            <v>S</v>
          </cell>
          <cell r="I109" t="str">
            <v>S</v>
          </cell>
          <cell r="J109" t="str">
            <v>13</v>
          </cell>
          <cell r="K109">
            <v>45565</v>
          </cell>
          <cell r="M109" t="str">
            <v>26 -  Pernambuco</v>
          </cell>
          <cell r="N109">
            <v>14000</v>
          </cell>
        </row>
        <row r="110">
          <cell r="C110" t="str">
            <v>UPA NOVA DESCOBERTA - CG Nº 008/2022</v>
          </cell>
          <cell r="E110" t="str">
            <v>5.15 - Serviços Domésticos</v>
          </cell>
          <cell r="F110">
            <v>31675417000188</v>
          </cell>
          <cell r="G110" t="str">
            <v>LAVECLIN LAVANDERIA HOSPITALAR LTDA</v>
          </cell>
          <cell r="H110" t="str">
            <v>S</v>
          </cell>
          <cell r="I110" t="str">
            <v>S</v>
          </cell>
          <cell r="J110" t="str">
            <v>836</v>
          </cell>
          <cell r="K110">
            <v>45566</v>
          </cell>
          <cell r="M110" t="str">
            <v>26 -  Pernambuco</v>
          </cell>
          <cell r="N110">
            <v>2694.78</v>
          </cell>
        </row>
        <row r="111">
          <cell r="C111" t="str">
            <v>UPA NOVA DESCOBERTA - CG Nº 008/2022</v>
          </cell>
          <cell r="E111" t="str">
            <v>5.10 - Detetização/Tratamento de Resíduos e Afins</v>
          </cell>
          <cell r="F111">
            <v>26893667000154</v>
          </cell>
          <cell r="G111" t="str">
            <v>AMBIPAR HEALTH WASTE SERVICES S.A</v>
          </cell>
          <cell r="H111" t="str">
            <v>S</v>
          </cell>
          <cell r="I111" t="str">
            <v>S</v>
          </cell>
          <cell r="J111" t="str">
            <v>48148</v>
          </cell>
          <cell r="K111">
            <v>45567</v>
          </cell>
          <cell r="M111" t="str">
            <v>26 -  Pernambuco</v>
          </cell>
          <cell r="N111">
            <v>2233.5</v>
          </cell>
        </row>
        <row r="112">
          <cell r="C112" t="str">
            <v>UPA NOVA DESCOBERTA - CG Nº 008/2022</v>
          </cell>
          <cell r="E112" t="str">
            <v>5.17 - Manutenção de Software, Certificação Digital e Microfilmagem</v>
          </cell>
          <cell r="F112">
            <v>10891998000115</v>
          </cell>
          <cell r="G112" t="str">
            <v>ADVISERSIT SERVICOS EM INFORMATICA LTDA</v>
          </cell>
          <cell r="H112" t="str">
            <v>S</v>
          </cell>
          <cell r="I112" t="str">
            <v>S</v>
          </cell>
          <cell r="J112" t="str">
            <v>1207</v>
          </cell>
          <cell r="K112">
            <v>45566</v>
          </cell>
          <cell r="M112" t="str">
            <v>26 -  Pernambuco</v>
          </cell>
          <cell r="N112">
            <v>1200</v>
          </cell>
        </row>
        <row r="113">
          <cell r="C113" t="str">
            <v>UPA NOVA DESCOBERTA - CG Nº 008/2022</v>
          </cell>
          <cell r="E113" t="str">
            <v>5.17 - Manutenção de Software, Certificação Digital e Microfilmagem</v>
          </cell>
          <cell r="F113">
            <v>4069709000102</v>
          </cell>
          <cell r="G113" t="str">
            <v>BIONEXO S. A</v>
          </cell>
          <cell r="H113" t="str">
            <v>S</v>
          </cell>
          <cell r="I113" t="str">
            <v>S</v>
          </cell>
          <cell r="J113" t="str">
            <v>5100664</v>
          </cell>
          <cell r="K113">
            <v>45579</v>
          </cell>
          <cell r="M113" t="str">
            <v>26 -  Pernambuco</v>
          </cell>
          <cell r="N113">
            <v>935</v>
          </cell>
        </row>
        <row r="114">
          <cell r="C114" t="str">
            <v>UPA NOVA DESCOBERTA - CG Nº 008/2022</v>
          </cell>
          <cell r="E114" t="str">
            <v>5.17 - Manutenção de Software, Certificação Digital e Microfilmagem</v>
          </cell>
          <cell r="F114">
            <v>92306257000780</v>
          </cell>
          <cell r="G114" t="str">
            <v>MV INFORMATICA NORDESTE LTDA</v>
          </cell>
          <cell r="H114" t="str">
            <v>S</v>
          </cell>
          <cell r="I114" t="str">
            <v>S</v>
          </cell>
          <cell r="J114" t="str">
            <v>78160</v>
          </cell>
          <cell r="K114">
            <v>45541</v>
          </cell>
          <cell r="M114" t="str">
            <v>26 -  Pernambuco</v>
          </cell>
          <cell r="N114">
            <v>11831.35</v>
          </cell>
        </row>
        <row r="115">
          <cell r="C115" t="str">
            <v>UPA NOVA DESCOBERTA - CG Nº 008/2022</v>
          </cell>
          <cell r="E115" t="str">
            <v>5.17 - Manutenção de Software, Certificação Digital e Microfilmagem</v>
          </cell>
          <cell r="F115">
            <v>5633849000116</v>
          </cell>
          <cell r="G115" t="str">
            <v>GCINET SERVICOS DE INFORMATICA LTCA</v>
          </cell>
          <cell r="H115" t="str">
            <v>S</v>
          </cell>
          <cell r="I115" t="str">
            <v>S</v>
          </cell>
          <cell r="J115" t="str">
            <v>83851</v>
          </cell>
          <cell r="K115">
            <v>45537</v>
          </cell>
          <cell r="M115" t="str">
            <v>26 -  Pernambuco</v>
          </cell>
          <cell r="N115">
            <v>1520.32</v>
          </cell>
        </row>
        <row r="116">
          <cell r="C116" t="str">
            <v>UPA NOVA DESCOBERTA - CG Nº 008/2022</v>
          </cell>
          <cell r="E116" t="str">
            <v>5.17 - Manutenção de Software, Certificação Digital e Microfilmagem</v>
          </cell>
          <cell r="F116">
            <v>7333111000169</v>
          </cell>
          <cell r="G116" t="str">
            <v>SAFETEC INFORMATICA LTDA</v>
          </cell>
          <cell r="H116" t="str">
            <v>S</v>
          </cell>
          <cell r="I116" t="str">
            <v>S</v>
          </cell>
          <cell r="J116" t="str">
            <v>134498</v>
          </cell>
          <cell r="K116">
            <v>45537</v>
          </cell>
          <cell r="M116" t="str">
            <v>26 -  Pernambuco</v>
          </cell>
          <cell r="N116">
            <v>242.96</v>
          </cell>
        </row>
        <row r="117">
          <cell r="C117" t="str">
            <v>UPA NOVA DESCOBERTA - CG Nº 008/2022</v>
          </cell>
          <cell r="E117" t="str">
            <v>5.17 - Manutenção de Software, Certificação Digital e Microfilmagem</v>
          </cell>
          <cell r="F117">
            <v>6312868000103</v>
          </cell>
          <cell r="G117" t="str">
            <v>TASCOM INFORMATICA LTDA</v>
          </cell>
          <cell r="H117" t="str">
            <v>S</v>
          </cell>
          <cell r="I117" t="str">
            <v>S</v>
          </cell>
          <cell r="J117" t="str">
            <v>1590</v>
          </cell>
          <cell r="K117">
            <v>45537</v>
          </cell>
          <cell r="M117" t="str">
            <v>26 -  Pernambuco</v>
          </cell>
          <cell r="N117">
            <v>1434.31</v>
          </cell>
        </row>
        <row r="118">
          <cell r="C118" t="str">
            <v>UPA NOVA DESCOBERTA - CG Nº 008/2022</v>
          </cell>
          <cell r="E118" t="str">
            <v>5.17 - Manutenção de Software, Certificação Digital e Microfilmagem</v>
          </cell>
          <cell r="F118">
            <v>18630942000119</v>
          </cell>
          <cell r="G118" t="str">
            <v>PROVTEL TECNOLOGIA SERVICOS GERENCIADOS LTDA</v>
          </cell>
          <cell r="H118" t="str">
            <v>S</v>
          </cell>
          <cell r="I118" t="str">
            <v>S</v>
          </cell>
          <cell r="J118" t="str">
            <v>4230</v>
          </cell>
          <cell r="K118">
            <v>45566</v>
          </cell>
          <cell r="M118" t="str">
            <v>26 -  Pernambuco</v>
          </cell>
          <cell r="N118">
            <v>5550.13</v>
          </cell>
        </row>
        <row r="119">
          <cell r="C119" t="str">
            <v>UPA NOVA DESCOBERTA - CG Nº 008/2022</v>
          </cell>
          <cell r="E119" t="str">
            <v>5.17 - Manutenção de Software, Certificação Digital e Microfilmagem</v>
          </cell>
          <cell r="F119">
            <v>23412408000176</v>
          </cell>
          <cell r="G119" t="str">
            <v>WEK TECHNOLOGY IN BUSINESS LTDA - ME</v>
          </cell>
          <cell r="H119" t="str">
            <v>S</v>
          </cell>
          <cell r="I119" t="str">
            <v>S</v>
          </cell>
          <cell r="J119" t="str">
            <v>12105</v>
          </cell>
          <cell r="K119">
            <v>45572</v>
          </cell>
          <cell r="M119" t="str">
            <v>26 -  Pernambuco</v>
          </cell>
          <cell r="N119">
            <v>1128.7</v>
          </cell>
        </row>
        <row r="120">
          <cell r="C120" t="str">
            <v>UPA NOVA DESCOBERTA - CG Nº 008/2022</v>
          </cell>
          <cell r="E120" t="str">
            <v>5.17 - Manutenção de Software, Certificação Digital e Microfilmagem</v>
          </cell>
          <cell r="F120">
            <v>34624704000157</v>
          </cell>
          <cell r="G120" t="str">
            <v>TECHSYST SISTEMAS DE AUTOMAÇÃO E INFORMATICA LTDA</v>
          </cell>
          <cell r="H120" t="str">
            <v>S</v>
          </cell>
          <cell r="I120" t="str">
            <v>S</v>
          </cell>
          <cell r="J120" t="str">
            <v>306</v>
          </cell>
          <cell r="K120">
            <v>45579</v>
          </cell>
          <cell r="M120" t="str">
            <v>26 -  Pernambuco</v>
          </cell>
          <cell r="N120">
            <v>320</v>
          </cell>
        </row>
        <row r="121">
          <cell r="C121" t="str">
            <v>UPA NOVA DESCOBERTA - CG Nº 008/2022</v>
          </cell>
          <cell r="E121" t="str">
            <v>5.22 - Vigilância Ostensiva / Monitorada</v>
          </cell>
          <cell r="F121">
            <v>11572781000105</v>
          </cell>
          <cell r="G121" t="str">
            <v>SOSERVI VIGILANCIA LTDA</v>
          </cell>
          <cell r="H121" t="str">
            <v>S</v>
          </cell>
          <cell r="I121" t="str">
            <v>S</v>
          </cell>
          <cell r="J121" t="str">
            <v>10497</v>
          </cell>
          <cell r="K121">
            <v>45541</v>
          </cell>
          <cell r="M121" t="str">
            <v>26 -  Pernambuco</v>
          </cell>
          <cell r="N121">
            <v>22780.59</v>
          </cell>
        </row>
        <row r="122">
          <cell r="C122" t="str">
            <v>UPA NOVA DESCOBERTA - CG Nº 008/2022</v>
          </cell>
          <cell r="E122" t="str">
            <v>5.22 - Vigilância Ostensiva / Monitorada</v>
          </cell>
          <cell r="F122">
            <v>7360290000123</v>
          </cell>
          <cell r="G122" t="str">
            <v>SERVAL SERVIÇOS E LIMPEZA LTDA</v>
          </cell>
          <cell r="H122" t="str">
            <v>S</v>
          </cell>
          <cell r="I122" t="str">
            <v>S</v>
          </cell>
          <cell r="J122" t="str">
            <v>55984</v>
          </cell>
          <cell r="K122">
            <v>45566</v>
          </cell>
          <cell r="M122" t="str">
            <v>26 -  Pernambuco</v>
          </cell>
          <cell r="N122">
            <v>16479.93</v>
          </cell>
        </row>
        <row r="123">
          <cell r="C123" t="str">
            <v>UPA NOVA DESCOBERTA - CG Nº 008/2022</v>
          </cell>
          <cell r="E123" t="str">
            <v>5.2 - Serviços Técnicos Profissionais</v>
          </cell>
          <cell r="F123">
            <v>8654123000158</v>
          </cell>
          <cell r="G123" t="str">
            <v>AUDISIA - AUDITORES ASSOCIADOS</v>
          </cell>
          <cell r="H123" t="str">
            <v>S</v>
          </cell>
          <cell r="I123" t="str">
            <v>S</v>
          </cell>
          <cell r="J123" t="str">
            <v>25392</v>
          </cell>
          <cell r="K123">
            <v>45537</v>
          </cell>
          <cell r="M123" t="str">
            <v>26 -  Pernambuco</v>
          </cell>
          <cell r="N123">
            <v>1068.25</v>
          </cell>
        </row>
        <row r="124">
          <cell r="C124" t="str">
            <v>UPA NOVA DESCOBERTA - CG Nº 008/2022</v>
          </cell>
          <cell r="E124" t="str">
            <v>5.2 - Serviços Técnicos Profissionais</v>
          </cell>
          <cell r="F124">
            <v>45671533000133</v>
          </cell>
          <cell r="G124" t="str">
            <v>VITORINO E MAIA ADVOGADOS</v>
          </cell>
          <cell r="H124" t="str">
            <v>S</v>
          </cell>
          <cell r="I124" t="str">
            <v>S</v>
          </cell>
          <cell r="J124" t="str">
            <v>321</v>
          </cell>
          <cell r="K124">
            <v>45566</v>
          </cell>
          <cell r="M124" t="str">
            <v>26 -  Pernambuco</v>
          </cell>
          <cell r="N124">
            <v>2233.5100000000002</v>
          </cell>
        </row>
        <row r="125">
          <cell r="C125" t="str">
            <v>UPA NOVA DESCOBERTA - CG Nº 008/2022</v>
          </cell>
          <cell r="E125" t="str">
            <v>5.10 - Detetização/Tratamento de Resíduos e Afins</v>
          </cell>
          <cell r="F125">
            <v>35474980000149</v>
          </cell>
          <cell r="G125" t="str">
            <v>LIMPSERVICE LTDA</v>
          </cell>
          <cell r="H125" t="str">
            <v>S</v>
          </cell>
          <cell r="I125" t="str">
            <v>S</v>
          </cell>
          <cell r="J125" t="str">
            <v>5766</v>
          </cell>
          <cell r="K125">
            <v>45538</v>
          </cell>
          <cell r="M125" t="str">
            <v>26 -  Pernambuco</v>
          </cell>
          <cell r="N125">
            <v>342.51</v>
          </cell>
        </row>
        <row r="126">
          <cell r="C126" t="str">
            <v>UPA NOVA DESCOBERTA - CG Nº 008/2022</v>
          </cell>
          <cell r="E126" t="str">
            <v>5.23 - Limpeza e Conservação</v>
          </cell>
          <cell r="F126">
            <v>9863853000121</v>
          </cell>
          <cell r="G126" t="str">
            <v>SOSERVI SOCIEDADE DE SERVICOS GERAIS LTDA</v>
          </cell>
          <cell r="H126" t="str">
            <v>S</v>
          </cell>
          <cell r="I126" t="str">
            <v>S</v>
          </cell>
          <cell r="J126" t="str">
            <v>79601</v>
          </cell>
          <cell r="K126">
            <v>45537</v>
          </cell>
          <cell r="M126" t="str">
            <v>26 -  Pernambuco</v>
          </cell>
          <cell r="N126">
            <v>53958</v>
          </cell>
        </row>
        <row r="127">
          <cell r="C127" t="str">
            <v>UPA NOVA DESCOBERTA - CG Nº 008/2022</v>
          </cell>
          <cell r="E127" t="str">
            <v>5.99 - Outros Serviços de Terceiros Pessoa Jurídica</v>
          </cell>
          <cell r="F127">
            <v>6317907000165</v>
          </cell>
          <cell r="G127" t="str">
            <v xml:space="preserve">RUI JORGE DE A. PIRES - ME </v>
          </cell>
          <cell r="H127" t="str">
            <v>S</v>
          </cell>
          <cell r="I127" t="str">
            <v>S</v>
          </cell>
          <cell r="J127" t="str">
            <v>9827</v>
          </cell>
          <cell r="K127">
            <v>45569</v>
          </cell>
          <cell r="M127" t="str">
            <v>26 -  Pernambuco</v>
          </cell>
          <cell r="N127">
            <v>670</v>
          </cell>
        </row>
        <row r="128">
          <cell r="C128" t="str">
            <v>UPA NOVA DESCOBERTA - CG Nº 008/2022</v>
          </cell>
          <cell r="E128" t="str">
            <v>5.99 - Outros Serviços de Terceiros Pessoa Jurídica</v>
          </cell>
          <cell r="F128">
            <v>35343136000189</v>
          </cell>
          <cell r="G128" t="str">
            <v xml:space="preserve">EMBRAESTER EMPRESA BRASILEIRA  DE ESTERILIZAÇÃO </v>
          </cell>
          <cell r="H128" t="str">
            <v>S</v>
          </cell>
          <cell r="I128" t="str">
            <v>S</v>
          </cell>
          <cell r="J128" t="str">
            <v>13993</v>
          </cell>
          <cell r="K128">
            <v>45566</v>
          </cell>
          <cell r="M128" t="str">
            <v>26 -  Pernambuco</v>
          </cell>
          <cell r="N128">
            <v>3446.55</v>
          </cell>
        </row>
        <row r="129">
          <cell r="C129" t="str">
            <v>UPA NOVA DESCOBERTA - CG Nº 008/2022</v>
          </cell>
          <cell r="E129" t="str">
            <v>5.99 - Outros Serviços de Terceiros Pessoa Jurídica</v>
          </cell>
          <cell r="F129">
            <v>2668797000125</v>
          </cell>
          <cell r="G129" t="str">
            <v>BRASIL GESTAO DE DADOS INFORMACOES E DOCUMENTOS LTDA</v>
          </cell>
          <cell r="H129" t="str">
            <v>S</v>
          </cell>
          <cell r="I129" t="str">
            <v>S</v>
          </cell>
          <cell r="J129" t="str">
            <v>3748</v>
          </cell>
          <cell r="K129">
            <v>45569</v>
          </cell>
          <cell r="M129" t="str">
            <v>26 -  Pernambuco</v>
          </cell>
          <cell r="N129">
            <v>2227.42</v>
          </cell>
        </row>
        <row r="130">
          <cell r="C130" t="str">
            <v>UPA NOVA DESCOBERTA - CG Nº 008/2022</v>
          </cell>
          <cell r="E130" t="str">
            <v>5.99 - Outros Serviços de Terceiros Pessoa Jurídica</v>
          </cell>
          <cell r="F130">
            <v>21794062000192</v>
          </cell>
          <cell r="G130" t="str">
            <v>ASOS OCUPACIONAL LTDA</v>
          </cell>
          <cell r="H130" t="str">
            <v>S</v>
          </cell>
          <cell r="I130" t="str">
            <v>S</v>
          </cell>
          <cell r="J130" t="str">
            <v>794</v>
          </cell>
          <cell r="K130">
            <v>45566</v>
          </cell>
          <cell r="M130" t="str">
            <v>26 -  Pernambuco</v>
          </cell>
          <cell r="N130">
            <v>3200</v>
          </cell>
        </row>
        <row r="131">
          <cell r="C131" t="str">
            <v>UPA NOVA DESCOBERTA - CG Nº 008/2022</v>
          </cell>
          <cell r="E131" t="str">
            <v>5.99 - Outros Serviços de Terceiros Pessoa Jurídica</v>
          </cell>
          <cell r="F131">
            <v>9024660000187</v>
          </cell>
          <cell r="G131" t="str">
            <v>A SAE SERVICOS DE ENTREGA RAPIDA DE DOCUMENTOS E TERCEI</v>
          </cell>
          <cell r="H131" t="str">
            <v>S</v>
          </cell>
          <cell r="I131" t="str">
            <v>S</v>
          </cell>
          <cell r="J131" t="str">
            <v>13804</v>
          </cell>
          <cell r="K131">
            <v>45567</v>
          </cell>
          <cell r="M131" t="str">
            <v>26 -  Pernambuco</v>
          </cell>
          <cell r="N131">
            <v>574.72</v>
          </cell>
        </row>
        <row r="132">
          <cell r="C132" t="str">
            <v>UPA NOVA DESCOBERTA - CG Nº 008/2022</v>
          </cell>
          <cell r="E132" t="str">
            <v>5.99 - Outros Serviços de Terceiros Pessoa Jurídica</v>
          </cell>
          <cell r="F132">
            <v>10816775000274</v>
          </cell>
          <cell r="G132" t="str">
            <v>INSPETORIA SALESIANA DO NORDESTE DO BRASIL</v>
          </cell>
          <cell r="H132" t="str">
            <v>S</v>
          </cell>
          <cell r="I132" t="str">
            <v>S</v>
          </cell>
          <cell r="J132" t="str">
            <v>21584</v>
          </cell>
          <cell r="K132">
            <v>45539</v>
          </cell>
          <cell r="M132" t="str">
            <v>26 -  Pernambuco</v>
          </cell>
          <cell r="N132">
            <v>550</v>
          </cell>
        </row>
        <row r="133">
          <cell r="C133" t="str">
            <v>UPA NOVA DESCOBERTA - CG Nº 008/2022</v>
          </cell>
          <cell r="E133" t="str">
            <v>5.99 - Outros Serviços de Terceiros Pessoa Jurídica</v>
          </cell>
          <cell r="F133">
            <v>24380578002041</v>
          </cell>
          <cell r="G133" t="str">
            <v>WHITE MARTINS</v>
          </cell>
          <cell r="H133" t="str">
            <v>S</v>
          </cell>
          <cell r="I133" t="str">
            <v>S</v>
          </cell>
          <cell r="J133" t="str">
            <v>17407</v>
          </cell>
          <cell r="K133">
            <v>45547</v>
          </cell>
          <cell r="M133" t="str">
            <v>26 -  Pernambuco</v>
          </cell>
          <cell r="N133">
            <v>1115.8800000000001</v>
          </cell>
        </row>
        <row r="134">
          <cell r="C134" t="str">
            <v>UPA NOVA DESCOBERTA - CG Nº 008/2022</v>
          </cell>
          <cell r="E134" t="str">
            <v>5.99 - Outros Serviços de Terceiros Pessoa Jurídica</v>
          </cell>
          <cell r="F134">
            <v>41382855000101</v>
          </cell>
          <cell r="G134" t="str">
            <v>TAMYRES FERNANDA ALVES CHALEGRE</v>
          </cell>
          <cell r="H134" t="str">
            <v>S</v>
          </cell>
          <cell r="I134" t="str">
            <v>S</v>
          </cell>
          <cell r="J134" t="str">
            <v>252</v>
          </cell>
          <cell r="K134">
            <v>45572</v>
          </cell>
          <cell r="M134" t="str">
            <v>26 -  Pernambuco</v>
          </cell>
          <cell r="N134">
            <v>2500</v>
          </cell>
        </row>
        <row r="135">
          <cell r="C135" t="str">
            <v>UPA NOVA DESCOBERTA - CG Nº 008/2022</v>
          </cell>
          <cell r="E135" t="str">
            <v>5.99 - Outros Serviços de Terceiros Pessoa Jurídica</v>
          </cell>
          <cell r="F135">
            <v>1699696000159</v>
          </cell>
          <cell r="G135" t="str">
            <v>QUALIAGUA LABORATORIO E CONSULTORIA LTDA</v>
          </cell>
          <cell r="H135" t="str">
            <v>S</v>
          </cell>
          <cell r="I135" t="str">
            <v>S</v>
          </cell>
          <cell r="J135" t="str">
            <v>72276</v>
          </cell>
          <cell r="K135">
            <v>45566</v>
          </cell>
          <cell r="M135" t="str">
            <v>26 -  Pernambuco</v>
          </cell>
          <cell r="N135">
            <v>272.89</v>
          </cell>
        </row>
        <row r="136">
          <cell r="C136" t="str">
            <v>UPA NOVA DESCOBERTA - CG Nº 008/2022</v>
          </cell>
          <cell r="E136" t="str">
            <v>5.5 - Reparo e Manutenção de Máquinas e Equipamentos</v>
          </cell>
          <cell r="F136">
            <v>12067307000199</v>
          </cell>
          <cell r="G136" t="str">
            <v xml:space="preserve">CAETANO ALVES DA SILVA </v>
          </cell>
          <cell r="H136" t="str">
            <v>S</v>
          </cell>
          <cell r="I136" t="str">
            <v>S</v>
          </cell>
          <cell r="J136" t="str">
            <v>73</v>
          </cell>
          <cell r="K136">
            <v>45565</v>
          </cell>
          <cell r="M136" t="str">
            <v>26 -  Pernambuco</v>
          </cell>
          <cell r="N136">
            <v>900</v>
          </cell>
        </row>
        <row r="137">
          <cell r="C137" t="str">
            <v>UPA NOVA DESCOBERTA - CG Nº 008/2022</v>
          </cell>
          <cell r="E137" t="str">
            <v>5.5 - Reparo e Manutenção de Máquinas e Equipamentos</v>
          </cell>
          <cell r="F137">
            <v>1141468000169</v>
          </cell>
          <cell r="G137" t="str">
            <v>MEDCALL COMERCIO E SERVIÇOS DE EQUIPAMENTOS MED LTDA</v>
          </cell>
          <cell r="H137" t="str">
            <v>S</v>
          </cell>
          <cell r="I137" t="str">
            <v>S</v>
          </cell>
          <cell r="J137" t="str">
            <v>4221</v>
          </cell>
          <cell r="K137">
            <v>45565</v>
          </cell>
          <cell r="M137" t="str">
            <v>26 -  Pernambuco</v>
          </cell>
          <cell r="N137">
            <v>1149.5</v>
          </cell>
        </row>
        <row r="138">
          <cell r="C138" t="str">
            <v>UPA NOVA DESCOBERTA - CG Nº 008/2022</v>
          </cell>
          <cell r="E138" t="str">
            <v>5.5 - Reparo e Manutenção de Máquinas e Equipamentos</v>
          </cell>
          <cell r="F138">
            <v>1141468000169</v>
          </cell>
          <cell r="G138" t="str">
            <v>MEDCALL COMERCIO E SERVIÇOS DE EQUIPAMENTOS MED LTDA</v>
          </cell>
          <cell r="H138" t="str">
            <v>S</v>
          </cell>
          <cell r="I138" t="str">
            <v>S</v>
          </cell>
          <cell r="J138" t="str">
            <v>4222</v>
          </cell>
          <cell r="K138">
            <v>45565</v>
          </cell>
          <cell r="M138" t="str">
            <v>26 -  Pernambuco</v>
          </cell>
          <cell r="N138">
            <v>2926</v>
          </cell>
        </row>
        <row r="139">
          <cell r="C139" t="str">
            <v>UPA NOVA DESCOBERTA - CG Nº 008/2022</v>
          </cell>
          <cell r="E139" t="str">
            <v>5.5 - Reparo e Manutenção de Máquinas e Equipamentos</v>
          </cell>
          <cell r="F139">
            <v>18204483000101</v>
          </cell>
          <cell r="G139" t="str">
            <v>WAGNER FERNANDES SALES DA SILVA E CIA LTDA</v>
          </cell>
          <cell r="H139" t="str">
            <v>S</v>
          </cell>
          <cell r="I139" t="str">
            <v>S</v>
          </cell>
          <cell r="J139" t="str">
            <v>5097</v>
          </cell>
          <cell r="K139">
            <v>45566</v>
          </cell>
          <cell r="M139" t="str">
            <v>26 -  Pernambuco</v>
          </cell>
          <cell r="N139">
            <v>2880</v>
          </cell>
        </row>
        <row r="140">
          <cell r="C140" t="str">
            <v>UPA NOVA DESCOBERTA - CG Nº 008/2022</v>
          </cell>
          <cell r="E140" t="str">
            <v>5.4 - Reparo e Manutenção de Bens Imóveis</v>
          </cell>
          <cell r="F140">
            <v>40893042000113</v>
          </cell>
          <cell r="G140" t="str">
            <v>GERASTEP GERADORES ASSISTENCIA TECNICA E PECAS LTDA</v>
          </cell>
          <cell r="H140" t="str">
            <v>S</v>
          </cell>
          <cell r="I140" t="str">
            <v>S</v>
          </cell>
          <cell r="J140" t="str">
            <v>51734</v>
          </cell>
          <cell r="K140">
            <v>45552</v>
          </cell>
          <cell r="M140" t="str">
            <v>26 -  Pernambuco</v>
          </cell>
          <cell r="N140">
            <v>365</v>
          </cell>
        </row>
        <row r="141">
          <cell r="C141" t="str">
            <v>UPA NOVA DESCOBERTA - CG Nº 008/2022</v>
          </cell>
          <cell r="E141" t="str">
            <v>5.4 - Reparo e Manutenção de Bens Imóveis</v>
          </cell>
          <cell r="F141">
            <v>7221834000176</v>
          </cell>
          <cell r="G141" t="str">
            <v>C2 COMERCIO E SERVICOS LTDA</v>
          </cell>
          <cell r="H141" t="str">
            <v>S</v>
          </cell>
          <cell r="I141" t="str">
            <v>S</v>
          </cell>
          <cell r="J141" t="str">
            <v>254</v>
          </cell>
          <cell r="K141">
            <v>45559</v>
          </cell>
          <cell r="M141" t="str">
            <v>26 -  Pernambuco</v>
          </cell>
          <cell r="N141">
            <v>2780</v>
          </cell>
        </row>
        <row r="142">
          <cell r="C142" t="str">
            <v>UPA NOVA DESCOBERTA - CG Nº 008/2022</v>
          </cell>
          <cell r="E142" t="str">
            <v>5.4 - Reparo e Manutenção de Bens Imóveis</v>
          </cell>
          <cell r="F142">
            <v>21854632000192</v>
          </cell>
          <cell r="G142" t="str">
            <v>VITA ELEVADORES LTDA</v>
          </cell>
          <cell r="H142" t="str">
            <v>S</v>
          </cell>
          <cell r="I142" t="str">
            <v>S</v>
          </cell>
          <cell r="J142" t="str">
            <v>1719</v>
          </cell>
          <cell r="K142">
            <v>45566</v>
          </cell>
          <cell r="M142" t="str">
            <v>26 -  Pernambuco</v>
          </cell>
          <cell r="N142">
            <v>450</v>
          </cell>
        </row>
        <row r="143">
          <cell r="C143" t="str">
            <v>UPA NOVA DESCOBERTA - CG Nº 008/2022</v>
          </cell>
          <cell r="E143" t="str">
            <v>5.4 - Reparo e Manutenção de Bens Imóveis</v>
          </cell>
          <cell r="F143">
            <v>35595016000179</v>
          </cell>
          <cell r="G143" t="str">
            <v xml:space="preserve">SEVERINO GALVÃO </v>
          </cell>
          <cell r="H143" t="str">
            <v>S</v>
          </cell>
          <cell r="I143" t="str">
            <v>S</v>
          </cell>
          <cell r="J143" t="str">
            <v>52272</v>
          </cell>
          <cell r="K143">
            <v>45559</v>
          </cell>
          <cell r="M143" t="str">
            <v>26 -  Pernambuco</v>
          </cell>
          <cell r="N143">
            <v>40</v>
          </cell>
        </row>
        <row r="144">
          <cell r="C144" t="str">
            <v>UPA NOVA DESCOBERTA - CG Nº 008/2022</v>
          </cell>
          <cell r="E144" t="str">
            <v>5.4 - Reparo e Manutenção de Bens Imóveis</v>
          </cell>
          <cell r="F144">
            <v>26028610000197</v>
          </cell>
          <cell r="G144" t="str">
            <v>E&amp;S ENGENHARIA E CONSULTORIO LTDA</v>
          </cell>
          <cell r="H144" t="str">
            <v>S</v>
          </cell>
          <cell r="I144" t="str">
            <v>S</v>
          </cell>
          <cell r="J144" t="str">
            <v>340</v>
          </cell>
          <cell r="K144">
            <v>45547</v>
          </cell>
          <cell r="M144" t="str">
            <v>26 -  Pernambuco</v>
          </cell>
          <cell r="N144">
            <v>9500</v>
          </cell>
        </row>
        <row r="145">
          <cell r="C145" t="str">
            <v>UPA NOVA DESCOBERTA - CG Nº 008/2022</v>
          </cell>
          <cell r="E145" t="str">
            <v>5.4 - Reparo e Manutenção de Bens Imóveis</v>
          </cell>
          <cell r="F145">
            <v>26028610000197</v>
          </cell>
          <cell r="G145" t="str">
            <v>E&amp;S ENGENHARIA E CONSULTORIO LTDA</v>
          </cell>
          <cell r="H145" t="str">
            <v>S</v>
          </cell>
          <cell r="I145" t="str">
            <v>S</v>
          </cell>
          <cell r="J145" t="str">
            <v>341</v>
          </cell>
          <cell r="K145">
            <v>45547</v>
          </cell>
          <cell r="M145" t="str">
            <v>26 -  Pernambuco</v>
          </cell>
          <cell r="N145">
            <v>5000</v>
          </cell>
        </row>
        <row r="146">
          <cell r="C146" t="str">
            <v>UPA NOVA DESCOBERTA - CG Nº 008/2022</v>
          </cell>
          <cell r="E146" t="str">
            <v>5.16 - Serviços Médico-Hospitalares, Odotonlogia e Laboratoriais</v>
          </cell>
          <cell r="F146">
            <v>2593984000197</v>
          </cell>
          <cell r="G146" t="str">
            <v>COOPSERSA COOPERATIVA DE PROF. DESERV. DE SAL. PE</v>
          </cell>
          <cell r="H146" t="str">
            <v>S</v>
          </cell>
          <cell r="I146" t="str">
            <v>S</v>
          </cell>
          <cell r="J146" t="str">
            <v>2301</v>
          </cell>
          <cell r="K146">
            <v>45573</v>
          </cell>
          <cell r="M146" t="str">
            <v>26 -  Pernambuco</v>
          </cell>
          <cell r="N146">
            <v>11985.34</v>
          </cell>
        </row>
        <row r="147">
          <cell r="C147" t="str">
            <v>UPA NOVA DESCOBERTA - CG Nº 008/2022</v>
          </cell>
          <cell r="E147" t="str">
            <v>5.16 - Serviços Médico-Hospitalares, Odotonlogia e Laboratoriais</v>
          </cell>
          <cell r="F147">
            <v>33279132000153</v>
          </cell>
          <cell r="G147" t="str">
            <v>SOLUÇÃO SERVIÇOS DE ESCRITORIO COMPARTILHADO LTDA</v>
          </cell>
          <cell r="H147" t="str">
            <v>S</v>
          </cell>
          <cell r="I147" t="str">
            <v>S</v>
          </cell>
          <cell r="J147" t="str">
            <v>279</v>
          </cell>
          <cell r="K147">
            <v>45573</v>
          </cell>
          <cell r="M147" t="str">
            <v>26 -  Pernambuco</v>
          </cell>
          <cell r="N147">
            <v>212.3</v>
          </cell>
        </row>
        <row r="148">
          <cell r="C148" t="str">
            <v>UPA NOVA DESCOBERTA - CG Nº 008/2022</v>
          </cell>
          <cell r="E148" t="str">
            <v>5.16 - Serviços Médico-Hospitalares, Odotonlogia e Laboratoriais</v>
          </cell>
          <cell r="F148">
            <v>48177910000170</v>
          </cell>
          <cell r="G148" t="str">
            <v>COOPERATIVA DE TRABALHO SALUTE E BEM ESTAR</v>
          </cell>
          <cell r="H148" t="str">
            <v>S</v>
          </cell>
          <cell r="I148" t="str">
            <v>S</v>
          </cell>
          <cell r="J148" t="str">
            <v>278</v>
          </cell>
          <cell r="K148">
            <v>45573</v>
          </cell>
          <cell r="M148" t="str">
            <v>26 -  Pernambuco</v>
          </cell>
          <cell r="N148">
            <v>2909.9</v>
          </cell>
        </row>
        <row r="149">
          <cell r="C149" t="str">
            <v>UPA NOVA DESCOBERTA - CG Nº 008/2022</v>
          </cell>
          <cell r="E149" t="str">
            <v>4.7 - Apoio Administrativo, Técnico e Operacional</v>
          </cell>
          <cell r="F149">
            <v>10554507420</v>
          </cell>
          <cell r="G149" t="str">
            <v>VINICIUS JOSE DE LIMA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1847</v>
          </cell>
        </row>
        <row r="150">
          <cell r="C150" t="str">
            <v>UPA NOVA DESCOBERTA - CG Nº 008/2022</v>
          </cell>
          <cell r="E150" t="str">
            <v>5.99 - Outros Serviços de Terceiros Pessoa Jurídica</v>
          </cell>
          <cell r="F150">
            <v>11735586000159</v>
          </cell>
          <cell r="G150" t="str">
            <v>FUNDAÇÃO DE APOIO AO DESENVOLVIMENTO DA UNIVERSIDADE FE</v>
          </cell>
          <cell r="H150" t="str">
            <v>S</v>
          </cell>
          <cell r="I150" t="str">
            <v>S</v>
          </cell>
          <cell r="J150" t="str">
            <v>79288</v>
          </cell>
          <cell r="K150">
            <v>45576</v>
          </cell>
          <cell r="M150" t="str">
            <v>26 -  Pernambuco</v>
          </cell>
          <cell r="N150">
            <v>1352.7</v>
          </cell>
        </row>
        <row r="151">
          <cell r="C151" t="str">
            <v>UPA NOVA DESCOBERTA - CG Nº 008/2022</v>
          </cell>
          <cell r="E151" t="str">
            <v>5.16 - Serviços Médico-Hospitalares, Odotonlogia e Laboratoriais</v>
          </cell>
          <cell r="F151" t="str">
            <v>47.323.706/0001-58</v>
          </cell>
          <cell r="G151" t="str">
            <v>ADRIANA RODRIGUES ODONTOLOGIA LTDA</v>
          </cell>
          <cell r="H151" t="str">
            <v>S</v>
          </cell>
          <cell r="I151" t="str">
            <v>S</v>
          </cell>
          <cell r="J151" t="str">
            <v>69</v>
          </cell>
          <cell r="K151">
            <v>45566</v>
          </cell>
          <cell r="M151" t="str">
            <v>26 -  Pernambuco</v>
          </cell>
          <cell r="N151">
            <v>902.44</v>
          </cell>
        </row>
        <row r="152">
          <cell r="C152" t="str">
            <v>UPA NOVA DESCOBERTA - CG Nº 008/2022</v>
          </cell>
          <cell r="E152" t="str">
            <v>5.16 - Serviços Médico-Hospitalares, Odotonlogia e Laboratoriais</v>
          </cell>
          <cell r="F152" t="str">
            <v>49.158.209/0001-77</v>
          </cell>
          <cell r="G152" t="str">
            <v>PAMED ATIVIDADES MEDICAS LTDA</v>
          </cell>
          <cell r="H152" t="str">
            <v>S</v>
          </cell>
          <cell r="I152" t="str">
            <v>S</v>
          </cell>
          <cell r="J152" t="str">
            <v>432</v>
          </cell>
          <cell r="K152">
            <v>45580</v>
          </cell>
          <cell r="M152" t="str">
            <v>26 -  Pernambuco</v>
          </cell>
          <cell r="N152">
            <v>2500</v>
          </cell>
        </row>
        <row r="153">
          <cell r="C153" t="str">
            <v>UPA NOVA DESCOBERTA - CG Nº 008/2022</v>
          </cell>
          <cell r="E153" t="str">
            <v>5.16 - Serviços Médico-Hospitalares, Odotonlogia e Laboratoriais</v>
          </cell>
          <cell r="F153" t="str">
            <v>51.847.967/0001-44</v>
          </cell>
          <cell r="G153" t="str">
            <v>MAGALHAES MED LTDA</v>
          </cell>
          <cell r="H153" t="str">
            <v>S</v>
          </cell>
          <cell r="I153" t="str">
            <v>S</v>
          </cell>
          <cell r="J153" t="str">
            <v>35</v>
          </cell>
          <cell r="K153">
            <v>45572</v>
          </cell>
          <cell r="M153" t="str">
            <v>26 -  Pernambuco</v>
          </cell>
          <cell r="N153">
            <v>1250</v>
          </cell>
        </row>
        <row r="154">
          <cell r="C154" t="str">
            <v>UPA NOVA DESCOBERTA - CG Nº 008/2022</v>
          </cell>
          <cell r="E154" t="str">
            <v>5.16 - Serviços Médico-Hospitalares, Odotonlogia e Laboratoriais</v>
          </cell>
          <cell r="F154" t="str">
            <v>50.978.854/0001-15</v>
          </cell>
          <cell r="G154" t="str">
            <v>CLA MEDICA LTDA</v>
          </cell>
          <cell r="H154" t="str">
            <v>S</v>
          </cell>
          <cell r="I154" t="str">
            <v>S</v>
          </cell>
          <cell r="J154" t="str">
            <v>76</v>
          </cell>
          <cell r="K154">
            <v>45574</v>
          </cell>
          <cell r="M154" t="str">
            <v>26 -  Pernambuco</v>
          </cell>
          <cell r="N154">
            <v>4400</v>
          </cell>
        </row>
        <row r="155">
          <cell r="C155" t="str">
            <v>UPA NOVA DESCOBERTA - CG Nº 008/2022</v>
          </cell>
          <cell r="E155" t="str">
            <v>5.16 - Serviços Médico-Hospitalares, Odotonlogia e Laboratoriais</v>
          </cell>
          <cell r="F155" t="str">
            <v>48.983.942/0001-63</v>
          </cell>
          <cell r="G155" t="str">
            <v>ELQ SERVIÇOS MEDICOS LTDA</v>
          </cell>
          <cell r="H155" t="str">
            <v>S</v>
          </cell>
          <cell r="I155" t="str">
            <v>S</v>
          </cell>
          <cell r="J155" t="str">
            <v>45</v>
          </cell>
          <cell r="K155">
            <v>45570</v>
          </cell>
          <cell r="M155" t="str">
            <v>26 -  Pernambuco</v>
          </cell>
          <cell r="N155">
            <v>2500</v>
          </cell>
        </row>
        <row r="156">
          <cell r="C156" t="str">
            <v>UPA NOVA DESCOBERTA - CG Nº 008/2022</v>
          </cell>
          <cell r="E156" t="str">
            <v>5.16 - Serviços Médico-Hospitalares, Odotonlogia e Laboratoriais</v>
          </cell>
          <cell r="F156" t="str">
            <v>46.424.732/0001-00</v>
          </cell>
          <cell r="G156" t="str">
            <v>ACIOLI SERVIÇOS DE SAUDE LTDA</v>
          </cell>
          <cell r="H156" t="str">
            <v>S</v>
          </cell>
          <cell r="I156" t="str">
            <v>S</v>
          </cell>
          <cell r="J156" t="str">
            <v>67</v>
          </cell>
          <cell r="K156">
            <v>45569</v>
          </cell>
          <cell r="M156" t="str">
            <v>26 -  Pernambuco</v>
          </cell>
          <cell r="N156">
            <v>5000</v>
          </cell>
        </row>
        <row r="157">
          <cell r="C157" t="str">
            <v>UPA NOVA DESCOBERTA - CG Nº 008/2022</v>
          </cell>
          <cell r="E157" t="str">
            <v>5.16 - Serviços Médico-Hospitalares, Odotonlogia e Laboratoriais</v>
          </cell>
          <cell r="F157" t="str">
            <v>44.767.462/0001-04</v>
          </cell>
          <cell r="G157" t="str">
            <v>ANDRADE E VASCONCELOS SERVIÇOS MEDICOS LTDA</v>
          </cell>
          <cell r="H157" t="str">
            <v>S</v>
          </cell>
          <cell r="I157" t="str">
            <v>S</v>
          </cell>
          <cell r="J157" t="str">
            <v>165</v>
          </cell>
          <cell r="K157">
            <v>45575</v>
          </cell>
          <cell r="M157" t="str">
            <v>26 -  Pernambuco</v>
          </cell>
          <cell r="N157">
            <v>2750</v>
          </cell>
        </row>
        <row r="158">
          <cell r="C158" t="str">
            <v>UPA NOVA DESCOBERTA - CG Nº 008/2022</v>
          </cell>
          <cell r="E158" t="str">
            <v>5.16 - Serviços Médico-Hospitalares, Odotonlogia e Laboratoriais</v>
          </cell>
          <cell r="F158" t="str">
            <v>45.262.263/0001-07</v>
          </cell>
          <cell r="G158" t="str">
            <v>ESMAELLA NAHAMA LACERDA SABINO</v>
          </cell>
          <cell r="H158" t="str">
            <v>S</v>
          </cell>
          <cell r="I158" t="str">
            <v>S</v>
          </cell>
          <cell r="J158" t="str">
            <v>100</v>
          </cell>
          <cell r="K158">
            <v>45572</v>
          </cell>
          <cell r="M158" t="str">
            <v>26 -  Pernambuco</v>
          </cell>
          <cell r="N158">
            <v>16750</v>
          </cell>
        </row>
        <row r="159">
          <cell r="C159" t="str">
            <v>UPA NOVA DESCOBERTA - CG Nº 008/2022</v>
          </cell>
          <cell r="E159" t="str">
            <v>5.16 - Serviços Médico-Hospitalares, Odotonlogia e Laboratoriais</v>
          </cell>
          <cell r="F159" t="str">
            <v>40.554.268/0001-90</v>
          </cell>
          <cell r="G159" t="str">
            <v>RC CONSULTORIA MED1 LTDA</v>
          </cell>
          <cell r="H159" t="str">
            <v>S</v>
          </cell>
          <cell r="I159" t="str">
            <v>S</v>
          </cell>
          <cell r="J159" t="str">
            <v>1792</v>
          </cell>
          <cell r="K159">
            <v>45573</v>
          </cell>
          <cell r="M159" t="str">
            <v>26 -  Pernambuco</v>
          </cell>
          <cell r="N159">
            <v>1100</v>
          </cell>
        </row>
        <row r="160">
          <cell r="C160" t="str">
            <v>UPA NOVA DESCOBERTA - CG Nº 008/2022</v>
          </cell>
          <cell r="E160" t="str">
            <v>5.16 - Serviços Médico-Hospitalares, Odotonlogia e Laboratoriais</v>
          </cell>
          <cell r="F160" t="str">
            <v>45.554.568/0001-92</v>
          </cell>
          <cell r="G160" t="str">
            <v>FORTEMED ATIVIDADES MEDICAS LTDA</v>
          </cell>
          <cell r="H160" t="str">
            <v>S</v>
          </cell>
          <cell r="I160" t="str">
            <v>S</v>
          </cell>
          <cell r="J160" t="str">
            <v>904</v>
          </cell>
          <cell r="K160">
            <v>45572</v>
          </cell>
          <cell r="M160" t="str">
            <v>26 -  Pernambuco</v>
          </cell>
          <cell r="N160">
            <v>1100</v>
          </cell>
        </row>
        <row r="161">
          <cell r="C161" t="str">
            <v>UPA NOVA DESCOBERTA - CG Nº 008/2022</v>
          </cell>
          <cell r="E161" t="str">
            <v>5.16 - Serviços Médico-Hospitalares, Odotonlogia e Laboratoriais</v>
          </cell>
          <cell r="F161" t="str">
            <v>49.159.899/0001-89</v>
          </cell>
          <cell r="G161" t="str">
            <v>ASSUNÇÃO E CARVALHO LTDA</v>
          </cell>
          <cell r="H161" t="str">
            <v>S</v>
          </cell>
          <cell r="I161" t="str">
            <v>S</v>
          </cell>
          <cell r="J161" t="str">
            <v>27</v>
          </cell>
          <cell r="K161">
            <v>45567</v>
          </cell>
          <cell r="M161" t="str">
            <v>26 -  Pernambuco</v>
          </cell>
          <cell r="N161">
            <v>8800</v>
          </cell>
        </row>
        <row r="162">
          <cell r="C162" t="str">
            <v>UPA NOVA DESCOBERTA - CG Nº 008/2022</v>
          </cell>
          <cell r="E162" t="str">
            <v>5.16 - Serviços Médico-Hospitalares, Odotonlogia e Laboratoriais</v>
          </cell>
          <cell r="F162" t="str">
            <v>46.544.701/0001-92</v>
          </cell>
          <cell r="G162" t="str">
            <v>ANNDRA VICTORIA ATIVIDADES MEDICAS LTDA</v>
          </cell>
          <cell r="H162" t="str">
            <v>S</v>
          </cell>
          <cell r="I162" t="str">
            <v>S</v>
          </cell>
          <cell r="J162" t="str">
            <v>78</v>
          </cell>
          <cell r="K162">
            <v>45573</v>
          </cell>
          <cell r="M162" t="str">
            <v>31 -  Minas Gerais</v>
          </cell>
          <cell r="N162">
            <v>8800</v>
          </cell>
        </row>
        <row r="163">
          <cell r="C163" t="str">
            <v>UPA NOVA DESCOBERTA - CG Nº 008/2022</v>
          </cell>
          <cell r="E163" t="str">
            <v>5.16 - Serviços Médico-Hospitalares, Odotonlogia e Laboratoriais</v>
          </cell>
          <cell r="F163" t="str">
            <v>49.158.209/0001-77</v>
          </cell>
          <cell r="G163" t="str">
            <v>PAMED ATIVIDADES MEDICAS LTDA</v>
          </cell>
          <cell r="H163" t="str">
            <v>S</v>
          </cell>
          <cell r="I163" t="str">
            <v>S</v>
          </cell>
          <cell r="J163" t="str">
            <v>411</v>
          </cell>
          <cell r="K163">
            <v>45572</v>
          </cell>
          <cell r="M163" t="str">
            <v>26 -  Pernambuco</v>
          </cell>
          <cell r="N163">
            <v>23100</v>
          </cell>
        </row>
        <row r="164">
          <cell r="C164" t="str">
            <v>UPA NOVA DESCOBERTA - CG Nº 008/2022</v>
          </cell>
          <cell r="E164" t="str">
            <v>5.16 - Serviços Médico-Hospitalares, Odotonlogia e Laboratoriais</v>
          </cell>
          <cell r="F164" t="str">
            <v>46.476.486/0001-30</v>
          </cell>
          <cell r="G164" t="str">
            <v>G5MED SOLUÇOES EM SAUDE LTDA</v>
          </cell>
          <cell r="H164" t="str">
            <v>S</v>
          </cell>
          <cell r="I164" t="str">
            <v>S</v>
          </cell>
          <cell r="J164" t="str">
            <v>1050</v>
          </cell>
          <cell r="K164">
            <v>45573</v>
          </cell>
          <cell r="M164" t="str">
            <v>26 -  Pernambuco</v>
          </cell>
          <cell r="N164">
            <v>4400</v>
          </cell>
        </row>
        <row r="165">
          <cell r="C165" t="str">
            <v>UPA NOVA DESCOBERTA - CG Nº 008/2022</v>
          </cell>
          <cell r="E165" t="str">
            <v>5.16 - Serviços Médico-Hospitalares, Odotonlogia e Laboratoriais</v>
          </cell>
          <cell r="F165" t="str">
            <v>49.429.461/0001-73</v>
          </cell>
          <cell r="G165" t="str">
            <v>DANTONASAUDE LTDA</v>
          </cell>
          <cell r="H165" t="str">
            <v>S</v>
          </cell>
          <cell r="I165" t="str">
            <v>S</v>
          </cell>
          <cell r="J165" t="str">
            <v>30</v>
          </cell>
          <cell r="K165">
            <v>45573</v>
          </cell>
          <cell r="M165" t="str">
            <v>26 -  Pernambuco</v>
          </cell>
          <cell r="N165">
            <v>3750</v>
          </cell>
        </row>
        <row r="166">
          <cell r="C166" t="str">
            <v>UPA NOVA DESCOBERTA - CG Nº 008/2022</v>
          </cell>
          <cell r="E166" t="str">
            <v>5.16 - Serviços Médico-Hospitalares, Odotonlogia e Laboratoriais</v>
          </cell>
          <cell r="F166" t="str">
            <v>51.389.739/0001-78</v>
          </cell>
          <cell r="G166" t="str">
            <v>EBK SERVIÇOS MEDICOS LTDA</v>
          </cell>
          <cell r="H166" t="str">
            <v>S</v>
          </cell>
          <cell r="I166" t="str">
            <v>S</v>
          </cell>
          <cell r="J166" t="str">
            <v>33</v>
          </cell>
          <cell r="K166">
            <v>45576</v>
          </cell>
          <cell r="M166" t="str">
            <v>26 -  Pernambuco</v>
          </cell>
          <cell r="N166">
            <v>1250</v>
          </cell>
        </row>
        <row r="167">
          <cell r="C167" t="str">
            <v>UPA NOVA DESCOBERTA - CG Nº 008/2022</v>
          </cell>
          <cell r="E167" t="str">
            <v>5.16 - Serviços Médico-Hospitalares, Odotonlogia e Laboratoriais</v>
          </cell>
          <cell r="F167" t="str">
            <v>52.051.303/0001-37</v>
          </cell>
          <cell r="G167" t="str">
            <v>MPL ROCHA</v>
          </cell>
          <cell r="H167" t="str">
            <v>S</v>
          </cell>
          <cell r="I167" t="str">
            <v>S</v>
          </cell>
          <cell r="J167" t="str">
            <v>57</v>
          </cell>
          <cell r="K167">
            <v>45573</v>
          </cell>
          <cell r="M167" t="str">
            <v>26 -  Pernambuco</v>
          </cell>
          <cell r="N167">
            <v>5650</v>
          </cell>
        </row>
        <row r="168">
          <cell r="C168" t="str">
            <v>UPA NOVA DESCOBERTA - CG Nº 008/2022</v>
          </cell>
          <cell r="E168" t="str">
            <v>5.16 - Serviços Médico-Hospitalares, Odotonlogia e Laboratoriais</v>
          </cell>
          <cell r="F168" t="str">
            <v>45.637.249/0001-40</v>
          </cell>
          <cell r="G168" t="str">
            <v>STARMED ATIVIDADES MEDICAS LTDA</v>
          </cell>
          <cell r="H168" t="str">
            <v>S</v>
          </cell>
          <cell r="I168" t="str">
            <v>S</v>
          </cell>
          <cell r="J168" t="str">
            <v>3300</v>
          </cell>
          <cell r="K168">
            <v>45572</v>
          </cell>
          <cell r="M168" t="str">
            <v>26 -  Pernambuco</v>
          </cell>
          <cell r="N168">
            <v>15500</v>
          </cell>
        </row>
        <row r="169">
          <cell r="C169" t="str">
            <v>UPA NOVA DESCOBERTA - CG Nº 008/2022</v>
          </cell>
          <cell r="E169" t="str">
            <v>5.16 - Serviços Médico-Hospitalares, Odotonlogia e Laboratoriais</v>
          </cell>
          <cell r="F169" t="str">
            <v>40.440.176/0001-89</v>
          </cell>
          <cell r="G169" t="str">
            <v>PODIUMMED ATIVIDADES MEDICAS LTDA</v>
          </cell>
          <cell r="H169" t="str">
            <v>S</v>
          </cell>
          <cell r="I169" t="str">
            <v>S</v>
          </cell>
          <cell r="J169" t="str">
            <v>713</v>
          </cell>
          <cell r="K169">
            <v>45572</v>
          </cell>
          <cell r="M169" t="str">
            <v>27 -  Pernambuco</v>
          </cell>
          <cell r="N169">
            <v>6250</v>
          </cell>
        </row>
        <row r="170">
          <cell r="C170" t="str">
            <v>UPA NOVA DESCOBERTA - CG Nº 008/2022</v>
          </cell>
          <cell r="E170" t="str">
            <v>5.16 - Serviços Médico-Hospitalares, Odotonlogia e Laboratoriais</v>
          </cell>
          <cell r="F170" t="str">
            <v>43.644.880/0001-41</v>
          </cell>
          <cell r="G170" t="str">
            <v>PORTALMED ATIVIDADES MEDICAS LTDA</v>
          </cell>
          <cell r="H170" t="str">
            <v>S</v>
          </cell>
          <cell r="I170" t="str">
            <v>S</v>
          </cell>
          <cell r="J170" t="str">
            <v>1133</v>
          </cell>
          <cell r="K170">
            <v>45572</v>
          </cell>
          <cell r="M170" t="str">
            <v>26 -  Pernambuco</v>
          </cell>
          <cell r="N170">
            <v>17750</v>
          </cell>
        </row>
        <row r="171">
          <cell r="C171" t="str">
            <v>UPA NOVA DESCOBERTA - CG Nº 008/2022</v>
          </cell>
          <cell r="E171" t="str">
            <v>5.16 - Serviços Médico-Hospitalares, Odotonlogia e Laboratoriais</v>
          </cell>
          <cell r="F171" t="str">
            <v>48.817.961/0001-10</v>
          </cell>
          <cell r="G171" t="str">
            <v>NEW MAISMED SERVIÇOS MEDICOS LTDA</v>
          </cell>
          <cell r="H171" t="str">
            <v>S</v>
          </cell>
          <cell r="I171" t="str">
            <v>S</v>
          </cell>
          <cell r="J171" t="str">
            <v>160</v>
          </cell>
          <cell r="K171">
            <v>45572</v>
          </cell>
          <cell r="M171" t="str">
            <v>26 -  Pernambuco</v>
          </cell>
          <cell r="N171">
            <v>2500</v>
          </cell>
        </row>
        <row r="172">
          <cell r="C172" t="str">
            <v>UPA NOVA DESCOBERTA - CG Nº 008/2022</v>
          </cell>
          <cell r="E172" t="str">
            <v>5.16 - Serviços Médico-Hospitalares, Odotonlogia e Laboratoriais</v>
          </cell>
          <cell r="F172" t="str">
            <v>45.735.127/0001-97</v>
          </cell>
          <cell r="G172" t="str">
            <v>GLOBALMED ATIVIDADES MEDICAS LTDA</v>
          </cell>
          <cell r="H172" t="str">
            <v>S</v>
          </cell>
          <cell r="I172" t="str">
            <v>S</v>
          </cell>
          <cell r="J172" t="str">
            <v>2022</v>
          </cell>
          <cell r="K172">
            <v>45572</v>
          </cell>
          <cell r="M172" t="str">
            <v>26 -  Pernambuco</v>
          </cell>
          <cell r="N172">
            <v>8000</v>
          </cell>
        </row>
        <row r="173">
          <cell r="C173" t="str">
            <v>UPA NOVA DESCOBERTA - CG Nº 008/2022</v>
          </cell>
          <cell r="E173" t="str">
            <v>5.16 - Serviços Médico-Hospitalares, Odotonlogia e Laboratoriais</v>
          </cell>
          <cell r="F173" t="str">
            <v>53.969.908/0001-74</v>
          </cell>
          <cell r="G173" t="str">
            <v>MASTERMED PE IV GESTAO MEDICA LTDA</v>
          </cell>
          <cell r="H173" t="str">
            <v>S</v>
          </cell>
          <cell r="I173" t="str">
            <v>S</v>
          </cell>
          <cell r="J173" t="str">
            <v>73</v>
          </cell>
          <cell r="K173">
            <v>45572</v>
          </cell>
          <cell r="M173" t="str">
            <v>26 -  Pernambuco</v>
          </cell>
          <cell r="N173">
            <v>3300</v>
          </cell>
        </row>
        <row r="174">
          <cell r="C174" t="str">
            <v>UPA NOVA DESCOBERTA - CG Nº 008/2022</v>
          </cell>
          <cell r="E174" t="str">
            <v>5.16 - Serviços Médico-Hospitalares, Odotonlogia e Laboratoriais</v>
          </cell>
          <cell r="F174" t="str">
            <v>52.355.127/0001-27</v>
          </cell>
          <cell r="G174" t="str">
            <v>MASTERMED PE III GESTAO MEDICA LTDA</v>
          </cell>
          <cell r="H174" t="str">
            <v>S</v>
          </cell>
          <cell r="I174" t="str">
            <v>S</v>
          </cell>
          <cell r="J174" t="str">
            <v>494</v>
          </cell>
          <cell r="K174">
            <v>45572</v>
          </cell>
          <cell r="M174" t="str">
            <v>26 -  Pernambuco</v>
          </cell>
          <cell r="N174">
            <v>2200</v>
          </cell>
        </row>
        <row r="175">
          <cell r="C175" t="str">
            <v>UPA NOVA DESCOBERTA - CG Nº 008/2022</v>
          </cell>
          <cell r="E175" t="str">
            <v>5.16 - Serviços Médico-Hospitalares, Odotonlogia e Laboratoriais</v>
          </cell>
          <cell r="F175" t="str">
            <v>53.969.908/0001-74</v>
          </cell>
          <cell r="G175" t="str">
            <v>MASTERMED PE IV GESTAO MEDICA LTDA</v>
          </cell>
          <cell r="H175" t="str">
            <v>S</v>
          </cell>
          <cell r="I175" t="str">
            <v>S</v>
          </cell>
          <cell r="J175" t="str">
            <v>71</v>
          </cell>
          <cell r="K175">
            <v>45572</v>
          </cell>
          <cell r="M175" t="str">
            <v>26 -  Pernambuco</v>
          </cell>
          <cell r="N175">
            <v>3700</v>
          </cell>
        </row>
        <row r="176">
          <cell r="C176" t="str">
            <v>UPA NOVA DESCOBERTA - CG Nº 008/2022</v>
          </cell>
          <cell r="E176" t="str">
            <v>5.16 - Serviços Médico-Hospitalares, Odotonlogia e Laboratoriais</v>
          </cell>
          <cell r="F176" t="str">
            <v>53.969.908/0001-74</v>
          </cell>
          <cell r="G176" t="str">
            <v>MASTERMED PE IV GESTAO MEDICA LTDA</v>
          </cell>
          <cell r="H176" t="str">
            <v>S</v>
          </cell>
          <cell r="I176" t="str">
            <v>S</v>
          </cell>
          <cell r="J176">
            <v>72</v>
          </cell>
          <cell r="K176">
            <v>45572</v>
          </cell>
          <cell r="M176" t="str">
            <v>26 -  Pernambuco</v>
          </cell>
          <cell r="N176">
            <v>2200</v>
          </cell>
        </row>
        <row r="177">
          <cell r="C177" t="str">
            <v>UPA NOVA DESCOBERTA - CG Nº 008/2022</v>
          </cell>
          <cell r="E177" t="str">
            <v>5.16 - Serviços Médico-Hospitalares, Odotonlogia e Laboratoriais</v>
          </cell>
          <cell r="F177" t="str">
            <v>48.817.601/0001-18</v>
          </cell>
          <cell r="G177" t="str">
            <v>MASTERMED PE II GESTAO MEDICA LTDA</v>
          </cell>
          <cell r="H177" t="str">
            <v>S</v>
          </cell>
          <cell r="I177" t="str">
            <v>S</v>
          </cell>
          <cell r="J177" t="str">
            <v>538</v>
          </cell>
          <cell r="K177">
            <v>45572</v>
          </cell>
          <cell r="M177" t="str">
            <v>26 -  Pernambuco</v>
          </cell>
          <cell r="N177">
            <v>12850</v>
          </cell>
        </row>
        <row r="178">
          <cell r="C178" t="str">
            <v>UPA NOVA DESCOBERTA - CG Nº 008/2022</v>
          </cell>
          <cell r="E178" t="str">
            <v>5.16 - Serviços Médico-Hospitalares, Odotonlogia e Laboratoriais</v>
          </cell>
          <cell r="F178" t="str">
            <v>49.158.209/0001-77</v>
          </cell>
          <cell r="G178" t="str">
            <v>PAMED ATIVIDADES MEDICAS LTDA</v>
          </cell>
          <cell r="H178" t="str">
            <v>S</v>
          </cell>
          <cell r="I178" t="str">
            <v>S</v>
          </cell>
          <cell r="J178" t="str">
            <v>413</v>
          </cell>
          <cell r="K178">
            <v>45573</v>
          </cell>
          <cell r="M178" t="str">
            <v>26 -  Pernambuco</v>
          </cell>
          <cell r="N178">
            <v>4050</v>
          </cell>
        </row>
        <row r="179">
          <cell r="C179" t="str">
            <v>UPA NOVA DESCOBERTA - CG Nº 008/2022</v>
          </cell>
          <cell r="E179" t="str">
            <v>5.16 - Serviços Médico-Hospitalares, Odotonlogia e Laboratoriais</v>
          </cell>
          <cell r="F179" t="str">
            <v>55.549.001/0001-81</v>
          </cell>
          <cell r="G179" t="str">
            <v>ANDRESSA B T N DE CARVALHO SERVIÇOS MEDICOS LTDA</v>
          </cell>
          <cell r="H179" t="str">
            <v>S</v>
          </cell>
          <cell r="I179" t="str">
            <v>S</v>
          </cell>
          <cell r="J179" t="str">
            <v>22</v>
          </cell>
          <cell r="K179">
            <v>45569</v>
          </cell>
          <cell r="M179" t="str">
            <v>26 -  Pernambuco</v>
          </cell>
          <cell r="N179">
            <v>2200</v>
          </cell>
        </row>
        <row r="180">
          <cell r="C180" t="str">
            <v>UPA NOVA DESCOBERTA - CG Nº 008/2022</v>
          </cell>
          <cell r="E180" t="str">
            <v>5.16 - Serviços Médico-Hospitalares, Odotonlogia e Laboratoriais</v>
          </cell>
          <cell r="F180" t="str">
            <v>56.263.693/0001-60</v>
          </cell>
          <cell r="G180" t="str">
            <v>ANA D C R OLIVEIRA SERVIÇOS MEDICOS LTDA</v>
          </cell>
          <cell r="H180" t="str">
            <v>S</v>
          </cell>
          <cell r="I180" t="str">
            <v>S</v>
          </cell>
          <cell r="J180" t="str">
            <v>2</v>
          </cell>
          <cell r="K180">
            <v>45569</v>
          </cell>
          <cell r="M180" t="str">
            <v>26 -  Pernambuco</v>
          </cell>
          <cell r="N180">
            <v>2200</v>
          </cell>
        </row>
        <row r="181">
          <cell r="C181" t="str">
            <v>UPA NOVA DESCOBERTA - CG Nº 008/2022</v>
          </cell>
          <cell r="E181" t="str">
            <v>5.16 - Serviços Médico-Hospitalares, Odotonlogia e Laboratoriais</v>
          </cell>
          <cell r="F181" t="str">
            <v>46.199.773/0001-40</v>
          </cell>
          <cell r="G181" t="str">
            <v>CASADO &amp; FRAGOSO MED SERVIÇOS MEDICOS LTDA</v>
          </cell>
          <cell r="H181" t="str">
            <v>S</v>
          </cell>
          <cell r="I181" t="str">
            <v>S</v>
          </cell>
          <cell r="J181" t="str">
            <v>1011</v>
          </cell>
          <cell r="K181">
            <v>45568</v>
          </cell>
          <cell r="M181" t="str">
            <v>26 -  Pernambuco</v>
          </cell>
          <cell r="N181">
            <v>10900</v>
          </cell>
        </row>
        <row r="182">
          <cell r="C182" t="str">
            <v>UPA NOVA DESCOBERTA - CG Nº 008/2022</v>
          </cell>
          <cell r="E182" t="str">
            <v>5.16 - Serviços Médico-Hospitalares, Odotonlogia e Laboratoriais</v>
          </cell>
          <cell r="F182" t="str">
            <v>40.554.268/0001-90</v>
          </cell>
          <cell r="G182" t="str">
            <v>RC CONSULTORIA MED1 LTDA</v>
          </cell>
          <cell r="H182" t="str">
            <v>S</v>
          </cell>
          <cell r="I182" t="str">
            <v>S</v>
          </cell>
          <cell r="J182" t="str">
            <v>1782</v>
          </cell>
          <cell r="K182">
            <v>45568</v>
          </cell>
          <cell r="M182" t="str">
            <v>26 -  Pernambuco</v>
          </cell>
          <cell r="N182">
            <v>2500</v>
          </cell>
        </row>
        <row r="183">
          <cell r="C183" t="str">
            <v>UPA NOVA DESCOBERTA - CG Nº 008/2022</v>
          </cell>
          <cell r="E183" t="str">
            <v>5.16 - Serviços Médico-Hospitalares, Odotonlogia e Laboratoriais</v>
          </cell>
          <cell r="F183" t="str">
            <v>55.549.157/0001-62</v>
          </cell>
          <cell r="G183" t="str">
            <v>GABRIELA COSTA SARINHO SERVIÇOS MEDICOS LTDA</v>
          </cell>
          <cell r="H183" t="str">
            <v>S</v>
          </cell>
          <cell r="I183" t="str">
            <v>S</v>
          </cell>
          <cell r="J183" t="str">
            <v>3</v>
          </cell>
          <cell r="K183">
            <v>45567</v>
          </cell>
          <cell r="M183" t="str">
            <v>26 -  Pernambuco</v>
          </cell>
          <cell r="N183">
            <v>1100</v>
          </cell>
        </row>
        <row r="184">
          <cell r="C184" t="str">
            <v>UPA NOVA DESCOBERTA - CG Nº 008/2022</v>
          </cell>
          <cell r="E184" t="str">
            <v>5.16 - Serviços Médico-Hospitalares, Odotonlogia e Laboratoriais</v>
          </cell>
          <cell r="F184" t="str">
            <v>45.864.268/0001-00</v>
          </cell>
          <cell r="G184" t="str">
            <v>CESAR MONTEIRO MEDICINA SERVIÇOS MEDICOS LTDA</v>
          </cell>
          <cell r="H184" t="str">
            <v>S</v>
          </cell>
          <cell r="I184" t="str">
            <v>S</v>
          </cell>
          <cell r="J184" t="str">
            <v>575</v>
          </cell>
          <cell r="K184">
            <v>45567</v>
          </cell>
          <cell r="M184" t="str">
            <v>26 -  Pernambuco</v>
          </cell>
          <cell r="N184">
            <v>6250</v>
          </cell>
        </row>
        <row r="185">
          <cell r="C185" t="str">
            <v>UPA NOVA DESCOBERTA - CG Nº 008/2022</v>
          </cell>
          <cell r="E185" t="str">
            <v>5.16 - Serviços Médico-Hospitalares, Odotonlogia e Laboratoriais</v>
          </cell>
          <cell r="F185" t="str">
            <v>54.758.595/0001-78</v>
          </cell>
          <cell r="G185" t="str">
            <v>VIVIAN MARIELLY BEZERRA DOS SANTOS SERVIÇOS MEDICOS LTDA</v>
          </cell>
          <cell r="H185" t="str">
            <v>S</v>
          </cell>
          <cell r="I185" t="str">
            <v>S</v>
          </cell>
          <cell r="J185" t="str">
            <v>21</v>
          </cell>
          <cell r="K185">
            <v>45572</v>
          </cell>
          <cell r="M185" t="str">
            <v>26 -  Pernambuco</v>
          </cell>
          <cell r="N185">
            <v>1100</v>
          </cell>
        </row>
        <row r="186">
          <cell r="C186" t="str">
            <v>UPA NOVA DESCOBERTA - CG Nº 008/2022</v>
          </cell>
          <cell r="E186" t="str">
            <v>5.16 - Serviços Médico-Hospitalares, Odotonlogia e Laboratoriais</v>
          </cell>
          <cell r="F186" t="str">
            <v>49.329.688/0001-47</v>
          </cell>
          <cell r="G186" t="str">
            <v>FM MONTEIRO MEDICOS E PSICOLOGIA LTDA</v>
          </cell>
          <cell r="H186" t="str">
            <v>S</v>
          </cell>
          <cell r="I186" t="str">
            <v>S</v>
          </cell>
          <cell r="J186" t="str">
            <v>26</v>
          </cell>
          <cell r="K186">
            <v>45566</v>
          </cell>
          <cell r="M186" t="str">
            <v>26 -  Pernambuco</v>
          </cell>
          <cell r="N186">
            <v>10300</v>
          </cell>
        </row>
        <row r="187">
          <cell r="C187" t="str">
            <v>UPA NOVA DESCOBERTA - CG Nº 008/2022</v>
          </cell>
          <cell r="E187" t="str">
            <v>5.16 - Serviços Médico-Hospitalares, Odotonlogia e Laboratoriais</v>
          </cell>
          <cell r="F187" t="str">
            <v>55.549.163/0001-10</v>
          </cell>
          <cell r="G187" t="str">
            <v>THALITA MICAELLE LIRA LUZ SERVIÇOS MEDICOS LTDA</v>
          </cell>
          <cell r="H187" t="str">
            <v>S</v>
          </cell>
          <cell r="I187" t="str">
            <v>S</v>
          </cell>
          <cell r="J187" t="str">
            <v>24</v>
          </cell>
          <cell r="K187">
            <v>45569</v>
          </cell>
          <cell r="M187" t="str">
            <v>27 -  Pernambuco</v>
          </cell>
          <cell r="N187">
            <v>3700</v>
          </cell>
        </row>
        <row r="188">
          <cell r="C188" t="str">
            <v>UPA NOVA DESCOBERTA - CG Nº 008/2022</v>
          </cell>
          <cell r="E188" t="str">
            <v>5.16 - Serviços Médico-Hospitalares, Odotonlogia e Laboratoriais</v>
          </cell>
          <cell r="F188" t="str">
            <v>53.321.179/0001-45</v>
          </cell>
          <cell r="G188" t="str">
            <v>MARIANA ALENCAR MAXIMO SERVIÇOS MEDICAS LTDA</v>
          </cell>
          <cell r="H188" t="str">
            <v>S</v>
          </cell>
          <cell r="I188" t="str">
            <v>S</v>
          </cell>
          <cell r="J188" t="str">
            <v>13</v>
          </cell>
          <cell r="K188">
            <v>45566</v>
          </cell>
          <cell r="M188" t="str">
            <v>28 -  Pernambuco</v>
          </cell>
          <cell r="N188">
            <v>6100</v>
          </cell>
        </row>
        <row r="189">
          <cell r="C189" t="str">
            <v>UPA NOVA DESCOBERTA - CG Nº 008/2022</v>
          </cell>
          <cell r="E189" t="str">
            <v>5.16 - Serviços Médico-Hospitalares, Odotonlogia e Laboratoriais</v>
          </cell>
          <cell r="F189" t="str">
            <v>55.324.835/0001-99</v>
          </cell>
          <cell r="G189" t="str">
            <v>DMAN SERVIÇOS MEDICOS LTDA</v>
          </cell>
          <cell r="H189" t="str">
            <v>S</v>
          </cell>
          <cell r="I189" t="str">
            <v>S</v>
          </cell>
          <cell r="J189" t="str">
            <v>1000004</v>
          </cell>
          <cell r="K189">
            <v>45566</v>
          </cell>
          <cell r="M189" t="str">
            <v>29 -  Pernambuco</v>
          </cell>
          <cell r="N189">
            <v>1250</v>
          </cell>
        </row>
        <row r="190">
          <cell r="C190" t="str">
            <v>UPA NOVA DESCOBERTA - CG Nº 008/2022</v>
          </cell>
          <cell r="E190" t="str">
            <v>5.16 - Serviços Médico-Hospitalares, Odotonlogia e Laboratoriais</v>
          </cell>
          <cell r="F190" t="str">
            <v>55.324.835/0001-99</v>
          </cell>
          <cell r="G190" t="str">
            <v>DMAN SERVIÇOS MEDICOS LTDA</v>
          </cell>
          <cell r="H190" t="str">
            <v>S</v>
          </cell>
          <cell r="I190" t="str">
            <v>S</v>
          </cell>
          <cell r="J190" t="str">
            <v>1000003</v>
          </cell>
          <cell r="K190">
            <v>45566</v>
          </cell>
          <cell r="M190" t="str">
            <v>30 -  Pernambuco</v>
          </cell>
          <cell r="N190">
            <v>4050</v>
          </cell>
        </row>
        <row r="191">
          <cell r="C191" t="str">
            <v>UPA NOVA DESCOBERTA - CG Nº 008/2022</v>
          </cell>
          <cell r="E191" t="str">
            <v>5.16 - Serviços Médico-Hospitalares, Odotonlogia e Laboratoriais</v>
          </cell>
          <cell r="F191" t="str">
            <v>51.309.350/0001-75</v>
          </cell>
          <cell r="G191" t="str">
            <v>BERNAL AMORIM SERVIÇOS MEDICOS LTDA</v>
          </cell>
          <cell r="H191" t="str">
            <v>S</v>
          </cell>
          <cell r="I191" t="str">
            <v>S</v>
          </cell>
          <cell r="J191" t="str">
            <v>35</v>
          </cell>
          <cell r="K191">
            <v>45566</v>
          </cell>
          <cell r="M191" t="str">
            <v>31 -  Pernambuco</v>
          </cell>
          <cell r="N191">
            <v>4400</v>
          </cell>
        </row>
        <row r="192">
          <cell r="C192" t="str">
            <v>UPA NOVA DESCOBERTA - CG Nº 008/2022</v>
          </cell>
          <cell r="E192" t="str">
            <v>5.16 - Serviços Médico-Hospitalares, Odotonlogia e Laboratoriais</v>
          </cell>
          <cell r="F192" t="str">
            <v>56.086.449/0001-79</v>
          </cell>
          <cell r="G192" t="str">
            <v>F B SERVIÇOS MEDICOS LTDA</v>
          </cell>
          <cell r="H192" t="str">
            <v>S</v>
          </cell>
          <cell r="I192" t="str">
            <v>S</v>
          </cell>
          <cell r="J192" t="str">
            <v>1</v>
          </cell>
          <cell r="K192">
            <v>45566</v>
          </cell>
          <cell r="M192" t="str">
            <v>32 -  Pernambuco</v>
          </cell>
          <cell r="N192">
            <v>1650</v>
          </cell>
        </row>
        <row r="193">
          <cell r="C193" t="str">
            <v>UPA NOVA DESCOBERTA - CG Nº 008/2022</v>
          </cell>
          <cell r="E193" t="str">
            <v>5.16 - Serviços Médico-Hospitalares, Odotonlogia e Laboratoriais</v>
          </cell>
          <cell r="F193" t="str">
            <v>45.397.939/0001-70</v>
          </cell>
          <cell r="G193" t="str">
            <v>ARAUJO E GUIMARAES SERVIÇOS MEDICOS LTDA</v>
          </cell>
          <cell r="H193" t="str">
            <v>S</v>
          </cell>
          <cell r="I193" t="str">
            <v>S</v>
          </cell>
          <cell r="J193" t="str">
            <v>1000110</v>
          </cell>
          <cell r="K193">
            <v>45566</v>
          </cell>
          <cell r="M193" t="str">
            <v>26 -  Pernambuco</v>
          </cell>
          <cell r="N193">
            <v>9700</v>
          </cell>
        </row>
        <row r="194">
          <cell r="C194" t="str">
            <v>UPA NOVA DESCOBERTA - CG Nº 008/2022</v>
          </cell>
          <cell r="E194" t="str">
            <v>5.16 - Serviços Médico-Hospitalares, Odotonlogia e Laboratoriais</v>
          </cell>
          <cell r="F194" t="str">
            <v>34.033.631/0002-00</v>
          </cell>
          <cell r="G194" t="str">
            <v>PRIMEMED SERVIÇOS MEDICOS HOSPITALARES LTDA</v>
          </cell>
          <cell r="H194" t="str">
            <v>S</v>
          </cell>
          <cell r="I194" t="str">
            <v>S</v>
          </cell>
          <cell r="J194" t="str">
            <v>95</v>
          </cell>
          <cell r="K194">
            <v>45573</v>
          </cell>
          <cell r="M194" t="str">
            <v>26 -  Pernambuco</v>
          </cell>
          <cell r="N194">
            <v>3750</v>
          </cell>
        </row>
        <row r="195">
          <cell r="C195" t="str">
            <v>UPA NOVA DESCOBERTA - CG Nº 008/2022</v>
          </cell>
          <cell r="E195" t="str">
            <v>5.16 - Serviços Médico-Hospitalares, Odotonlogia e Laboratoriais</v>
          </cell>
          <cell r="F195" t="str">
            <v>48.817.601/0001-18</v>
          </cell>
          <cell r="G195" t="str">
            <v>MASTERMED PE II GESTAO MEDICA LTDA</v>
          </cell>
          <cell r="H195" t="str">
            <v>S</v>
          </cell>
          <cell r="I195" t="str">
            <v>S</v>
          </cell>
          <cell r="J195" t="str">
            <v>536</v>
          </cell>
          <cell r="K195">
            <v>45572</v>
          </cell>
          <cell r="M195" t="str">
            <v>27 -  Pernambuco</v>
          </cell>
          <cell r="N195">
            <v>2200</v>
          </cell>
        </row>
        <row r="196">
          <cell r="C196" t="str">
            <v>UPA NOVA DESCOBERTA - CG Nº 008/2022</v>
          </cell>
          <cell r="E196" t="str">
            <v>5.16 - Serviços Médico-Hospitalares, Odotonlogia e Laboratoriais</v>
          </cell>
          <cell r="F196" t="str">
            <v>52.355.127/0001-27</v>
          </cell>
          <cell r="G196" t="str">
            <v>MASTERMED PE III GESTAO MEDICA LTDA</v>
          </cell>
          <cell r="H196" t="str">
            <v>S</v>
          </cell>
          <cell r="I196" t="str">
            <v>S</v>
          </cell>
          <cell r="J196" t="str">
            <v>495</v>
          </cell>
          <cell r="K196">
            <v>45572</v>
          </cell>
          <cell r="M196" t="str">
            <v>28 -  Pernambuco</v>
          </cell>
          <cell r="N196">
            <v>550</v>
          </cell>
        </row>
        <row r="197">
          <cell r="C197" t="str">
            <v>UPA NOVA DESCOBERTA - CG Nº 008/2022</v>
          </cell>
          <cell r="E197" t="str">
            <v>5.16 - Serviços Médico-Hospitalares, Odotonlogia e Laboratoriais</v>
          </cell>
          <cell r="F197" t="str">
            <v>55.698.808/0001-86</v>
          </cell>
          <cell r="G197" t="str">
            <v>MARIA BEATRIZ GUIMARAES TORRES SERVIÇOS MEDICOS</v>
          </cell>
          <cell r="H197" t="str">
            <v>S</v>
          </cell>
          <cell r="I197" t="str">
            <v>S</v>
          </cell>
          <cell r="J197" t="str">
            <v>13</v>
          </cell>
          <cell r="K197">
            <v>45569</v>
          </cell>
          <cell r="M197" t="str">
            <v>26 -  Pernambuco</v>
          </cell>
          <cell r="N197">
            <v>2200</v>
          </cell>
        </row>
        <row r="198">
          <cell r="C198" t="str">
            <v>UPA NOVA DESCOBERTA - CG Nº 008/2022</v>
          </cell>
          <cell r="E198" t="str">
            <v>5.16 - Serviços Médico-Hospitalares, Odotonlogia e Laboratoriais</v>
          </cell>
          <cell r="F198" t="str">
            <v>53.193.501/0001-06</v>
          </cell>
          <cell r="G198" t="str">
            <v>C G DE L R LTDA</v>
          </cell>
          <cell r="H198" t="str">
            <v>S</v>
          </cell>
          <cell r="I198" t="str">
            <v>S</v>
          </cell>
          <cell r="J198" t="str">
            <v>10014</v>
          </cell>
          <cell r="K198">
            <v>45569</v>
          </cell>
          <cell r="M198" t="str">
            <v>26 -  Pernambuco</v>
          </cell>
          <cell r="N198">
            <v>5000</v>
          </cell>
        </row>
        <row r="199">
          <cell r="C199" t="str">
            <v>UPA NOVA DESCOBERTA - CG Nº 008/2022</v>
          </cell>
          <cell r="E199" t="str">
            <v>5.16 - Serviços Médico-Hospitalares, Odotonlogia e Laboratoriais</v>
          </cell>
          <cell r="F199" t="str">
            <v>56.702.474/0001-30</v>
          </cell>
          <cell r="G199" t="str">
            <v>CLINICA VITALITA LTDA</v>
          </cell>
          <cell r="H199" t="str">
            <v>S</v>
          </cell>
          <cell r="I199" t="str">
            <v>S</v>
          </cell>
          <cell r="J199" t="str">
            <v>3</v>
          </cell>
          <cell r="K199">
            <v>45572</v>
          </cell>
          <cell r="M199" t="str">
            <v>26 -  Pernambuco</v>
          </cell>
          <cell r="N199">
            <v>2500</v>
          </cell>
        </row>
        <row r="200">
          <cell r="C200" t="str">
            <v>UPA NOVA DESCOBERTA - CG Nº 008/2022</v>
          </cell>
          <cell r="E200" t="str">
            <v>5.16 - Serviços Médico-Hospitalares, Odotonlogia e Laboratoriais</v>
          </cell>
          <cell r="F200" t="str">
            <v>54.267.371/0001-63</v>
          </cell>
          <cell r="G200" t="str">
            <v>BRC SERVIÇOS MEDICOS LTDA</v>
          </cell>
          <cell r="H200" t="str">
            <v>S</v>
          </cell>
          <cell r="I200" t="str">
            <v>S</v>
          </cell>
          <cell r="J200" t="str">
            <v>7</v>
          </cell>
          <cell r="K200">
            <v>45568</v>
          </cell>
          <cell r="M200" t="str">
            <v>26 -  Pernambuco</v>
          </cell>
          <cell r="N200">
            <v>1100</v>
          </cell>
        </row>
        <row r="201">
          <cell r="C201" t="str">
            <v>UPA NOVA DESCOBERTA - CG Nº 008/2022</v>
          </cell>
          <cell r="E201" t="str">
            <v>5.16 - Serviços Médico-Hospitalares, Odotonlogia e Laboratoriais</v>
          </cell>
          <cell r="F201" t="str">
            <v>50.159.803/0001-61</v>
          </cell>
          <cell r="G201" t="str">
            <v>IZABELA DO S SIQUEIRA NUNES</v>
          </cell>
          <cell r="H201" t="str">
            <v>S</v>
          </cell>
          <cell r="I201" t="str">
            <v>S</v>
          </cell>
          <cell r="J201" t="str">
            <v>22</v>
          </cell>
          <cell r="K201">
            <v>45576</v>
          </cell>
          <cell r="M201" t="str">
            <v>26 -  Pernambuco</v>
          </cell>
          <cell r="N201">
            <v>2200</v>
          </cell>
        </row>
        <row r="202">
          <cell r="C202" t="str">
            <v>UPA NOVA DESCOBERTA - CG Nº 008/2022</v>
          </cell>
          <cell r="E202" t="str">
            <v>5.16 - Serviços Médico-Hospitalares, Odotonlogia e Laboratoriais</v>
          </cell>
          <cell r="F202" t="str">
            <v>51.205.282/0001-02</v>
          </cell>
          <cell r="G202" t="str">
            <v>RIO PISOM SERVIÇOS MEDICOS LTDA</v>
          </cell>
          <cell r="H202" t="str">
            <v>S</v>
          </cell>
          <cell r="I202" t="str">
            <v>S</v>
          </cell>
          <cell r="J202" t="str">
            <v>60</v>
          </cell>
          <cell r="K202">
            <v>45574</v>
          </cell>
          <cell r="M202" t="str">
            <v>26 -  Pernambuco</v>
          </cell>
          <cell r="N202">
            <v>2500</v>
          </cell>
        </row>
        <row r="203">
          <cell r="C203" t="str">
            <v>UPA NOVA DESCOBERTA - CG Nº 008/2022</v>
          </cell>
          <cell r="E203" t="str">
            <v>5.16 - Serviços Médico-Hospitalares, Odotonlogia e Laboratoriais</v>
          </cell>
          <cell r="F203" t="str">
            <v>48.714.775/0001-55</v>
          </cell>
          <cell r="G203" t="str">
            <v>CCS SERVIÇOS MEDICOS LTDA</v>
          </cell>
          <cell r="H203" t="str">
            <v>S</v>
          </cell>
          <cell r="I203" t="str">
            <v>S</v>
          </cell>
          <cell r="J203" t="str">
            <v>49</v>
          </cell>
          <cell r="K203">
            <v>45572</v>
          </cell>
          <cell r="M203" t="str">
            <v>26 -  Pernambuco</v>
          </cell>
          <cell r="N203">
            <v>2500</v>
          </cell>
        </row>
        <row r="204">
          <cell r="C204" t="str">
            <v>UPA NOVA DESCOBERTA - CG Nº 008/2022</v>
          </cell>
          <cell r="E204" t="str">
            <v>5.16 - Serviços Médico-Hospitalares, Odotonlogia e Laboratoriais</v>
          </cell>
          <cell r="F204" t="str">
            <v>55.462.557/0001-36</v>
          </cell>
          <cell r="G204" t="str">
            <v>MCC SERVIÇOS MEDICOS LTDA</v>
          </cell>
          <cell r="H204" t="str">
            <v>S</v>
          </cell>
          <cell r="I204" t="str">
            <v>S</v>
          </cell>
          <cell r="J204" t="str">
            <v>4</v>
          </cell>
          <cell r="K204">
            <v>45568</v>
          </cell>
          <cell r="M204" t="str">
            <v>26 -  Pernambuco</v>
          </cell>
          <cell r="N204">
            <v>3300</v>
          </cell>
        </row>
        <row r="205">
          <cell r="C205" t="str">
            <v>UPA NOVA DESCOBERTA - CG Nº 008/2022</v>
          </cell>
          <cell r="E205" t="str">
            <v>5.16 - Serviços Médico-Hospitalares, Odotonlogia e Laboratoriais</v>
          </cell>
          <cell r="F205" t="str">
            <v>30.370.434/0001-44</v>
          </cell>
          <cell r="G205" t="str">
            <v>CARMEM JATOBA PRESTAÇÃO DE SERVIÇOS HOSPITALARES LTDA</v>
          </cell>
          <cell r="H205" t="str">
            <v>S</v>
          </cell>
          <cell r="I205" t="str">
            <v>S</v>
          </cell>
          <cell r="J205" t="str">
            <v>109</v>
          </cell>
          <cell r="K205">
            <v>45579</v>
          </cell>
          <cell r="M205" t="str">
            <v>26 -  Pernambuco</v>
          </cell>
          <cell r="N205">
            <v>9250</v>
          </cell>
        </row>
        <row r="206">
          <cell r="C206" t="str">
            <v>UPA NOVA DESCOBERTA - CG Nº 008/2022</v>
          </cell>
          <cell r="E206" t="str">
            <v>5.16 - Serviços Médico-Hospitalares, Odotonlogia e Laboratoriais</v>
          </cell>
          <cell r="F206" t="str">
            <v>55.444.155/0001-09</v>
          </cell>
          <cell r="G206" t="str">
            <v>GIOVANA L ALMEIDA SERVIÇOS MEDICOS LTDA</v>
          </cell>
          <cell r="H206" t="str">
            <v>S</v>
          </cell>
          <cell r="I206" t="str">
            <v>S</v>
          </cell>
          <cell r="J206" t="str">
            <v>15</v>
          </cell>
          <cell r="K206">
            <v>45580</v>
          </cell>
          <cell r="M206" t="str">
            <v>26 -  Pernambuco</v>
          </cell>
          <cell r="N206">
            <v>1250</v>
          </cell>
        </row>
        <row r="207">
          <cell r="C207" t="str">
            <v>UPA NOVA DESCOBERTA - CG Nº 008/2022</v>
          </cell>
          <cell r="E207" t="str">
            <v>5.16 - Serviços Médico-Hospitalares, Odotonlogia e Laboratoriais</v>
          </cell>
          <cell r="F207" t="str">
            <v>38.082.924/0001-57</v>
          </cell>
          <cell r="G207" t="str">
            <v>RC CONSULTORIA MEDICA LTDA</v>
          </cell>
          <cell r="H207" t="str">
            <v>S</v>
          </cell>
          <cell r="I207" t="str">
            <v>S</v>
          </cell>
          <cell r="J207" t="str">
            <v>873</v>
          </cell>
          <cell r="K207">
            <v>45573</v>
          </cell>
          <cell r="M207" t="str">
            <v>26 -  Pernambuco</v>
          </cell>
          <cell r="N207">
            <v>2750</v>
          </cell>
        </row>
        <row r="208">
          <cell r="C208" t="str">
            <v>UPA NOVA DESCOBERTA - CG Nº 008/2022</v>
          </cell>
          <cell r="E208" t="str">
            <v>5.16 - Serviços Médico-Hospitalares, Odotonlogia e Laboratoriais</v>
          </cell>
          <cell r="F208" t="str">
            <v>40.924.886/0001/84</v>
          </cell>
          <cell r="G208" t="str">
            <v>PREVENTMED ATIVIDADES MEDICAS LTDA</v>
          </cell>
          <cell r="H208" t="str">
            <v>S</v>
          </cell>
          <cell r="I208" t="str">
            <v>S</v>
          </cell>
          <cell r="J208" t="str">
            <v>1148</v>
          </cell>
          <cell r="K208">
            <v>45572</v>
          </cell>
          <cell r="M208" t="str">
            <v>26 -  Pernambuco</v>
          </cell>
          <cell r="N208">
            <v>2700</v>
          </cell>
        </row>
        <row r="209">
          <cell r="C209" t="str">
            <v>UPA NOVA DESCOBERTA - CG Nº 008/2022</v>
          </cell>
          <cell r="E209" t="str">
            <v>5.16 - Serviços Médico-Hospitalares, Odotonlogia e Laboratoriais</v>
          </cell>
          <cell r="F209" t="str">
            <v>52.355.127/0001-27</v>
          </cell>
          <cell r="G209" t="str">
            <v>MASTERMED PE III GESTAO MEDICA LTDA</v>
          </cell>
          <cell r="H209" t="str">
            <v>S</v>
          </cell>
          <cell r="I209" t="str">
            <v>S</v>
          </cell>
          <cell r="J209" t="str">
            <v>493</v>
          </cell>
          <cell r="K209">
            <v>45572</v>
          </cell>
          <cell r="M209" t="str">
            <v>26 -  Pernambuco</v>
          </cell>
          <cell r="N209">
            <v>8550</v>
          </cell>
        </row>
        <row r="210">
          <cell r="C210" t="str">
            <v>UPA NOVA DESCOBERTA - CG Nº 008/2022</v>
          </cell>
          <cell r="E210" t="str">
            <v>5.16 - Serviços Médico-Hospitalares, Odotonlogia e Laboratoriais</v>
          </cell>
          <cell r="F210" t="str">
            <v>50.601.969/0001-96</v>
          </cell>
          <cell r="G210" t="str">
            <v>VITALMED SERVIÇOS MEDICOS LTDA</v>
          </cell>
          <cell r="H210" t="str">
            <v>S</v>
          </cell>
          <cell r="I210" t="str">
            <v>S</v>
          </cell>
          <cell r="J210" t="str">
            <v>80</v>
          </cell>
          <cell r="K210">
            <v>45567</v>
          </cell>
          <cell r="M210" t="str">
            <v>26 -  Pernambuco</v>
          </cell>
          <cell r="N210">
            <v>1100</v>
          </cell>
        </row>
        <row r="211">
          <cell r="C211" t="str">
            <v>UPA NOVA DESCOBERTA - CG Nº 008/2022</v>
          </cell>
          <cell r="E211" t="str">
            <v>5.16 - Serviços Médico-Hospitalares, Odotonlogia e Laboratoriais</v>
          </cell>
          <cell r="F211" t="str">
            <v>55.323.178/0001-65</v>
          </cell>
          <cell r="G211" t="str">
            <v>MANUELA MONTEIRO DE ANDRADE LIMA SERVIÇOS MEDICOS LTDA</v>
          </cell>
          <cell r="H211" t="str">
            <v>S</v>
          </cell>
          <cell r="I211" t="str">
            <v>S</v>
          </cell>
          <cell r="J211" t="str">
            <v>10</v>
          </cell>
          <cell r="K211">
            <v>45576</v>
          </cell>
          <cell r="M211" t="str">
            <v>26 -  Pernambuco</v>
          </cell>
          <cell r="N211">
            <v>3300</v>
          </cell>
        </row>
        <row r="212">
          <cell r="C212" t="str">
            <v>UPA NOVA DESCOBERTA - CG Nº 008/2022</v>
          </cell>
          <cell r="E212" t="str">
            <v>5.16 - Serviços Médico-Hospitalares, Odotonlogia e Laboratoriais</v>
          </cell>
          <cell r="F212" t="str">
            <v>09.767.633/0005-28</v>
          </cell>
          <cell r="G212" t="str">
            <v>MARIANA VALOIS DE AQUINO KRAUSE SERVIÇOS MEDICOS LTDA</v>
          </cell>
          <cell r="H212" t="str">
            <v>S</v>
          </cell>
          <cell r="I212" t="str">
            <v>S</v>
          </cell>
          <cell r="J212" t="str">
            <v>31</v>
          </cell>
          <cell r="K212">
            <v>45573</v>
          </cell>
          <cell r="M212" t="str">
            <v>26 -  Pernambuco</v>
          </cell>
          <cell r="N212">
            <v>3300</v>
          </cell>
        </row>
        <row r="213">
          <cell r="C213" t="str">
            <v>UPA NOVA DESCOBERTA - CG Nº 008/2022</v>
          </cell>
          <cell r="E213" t="str">
            <v>5.16 - Serviços Médico-Hospitalares, Odotonlogia e Laboratoriais</v>
          </cell>
          <cell r="F213" t="str">
            <v>51.018.327/0001-21</v>
          </cell>
          <cell r="G213" t="str">
            <v>SAFEMED SAUDE LTDA</v>
          </cell>
          <cell r="H213" t="str">
            <v>S</v>
          </cell>
          <cell r="I213" t="str">
            <v>S</v>
          </cell>
          <cell r="J213" t="str">
            <v>84</v>
          </cell>
          <cell r="K213">
            <v>45574</v>
          </cell>
          <cell r="M213" t="str">
            <v>26 -  Pernambuco</v>
          </cell>
          <cell r="N213">
            <v>10700</v>
          </cell>
        </row>
        <row r="214">
          <cell r="C214" t="str">
            <v>UPA NOVA DESCOBERTA - CG Nº 008/2022</v>
          </cell>
          <cell r="E214" t="str">
            <v>5.16 - Serviços Médico-Hospitalares, Odotonlogia e Laboratoriais</v>
          </cell>
          <cell r="F214" t="str">
            <v>43.843.356/0001-08</v>
          </cell>
          <cell r="G214" t="str">
            <v>SAUDEMED ATIVIDADES MEDICAS LTDA</v>
          </cell>
          <cell r="H214" t="str">
            <v>S</v>
          </cell>
          <cell r="I214" t="str">
            <v>S</v>
          </cell>
          <cell r="J214" t="str">
            <v>3465</v>
          </cell>
          <cell r="K214">
            <v>45572</v>
          </cell>
          <cell r="M214" t="str">
            <v>26 -  Pernambuco</v>
          </cell>
          <cell r="N214">
            <v>27100</v>
          </cell>
        </row>
        <row r="215">
          <cell r="C215" t="str">
            <v>UPA NOVA DESCOBERTA - CG Nº 008/2022</v>
          </cell>
          <cell r="E215" t="str">
            <v>5.16 - Serviços Médico-Hospitalares, Odotonlogia e Laboratoriais</v>
          </cell>
          <cell r="F215" t="str">
            <v>53.388.921/0001-30</v>
          </cell>
          <cell r="G215" t="str">
            <v>LF SERVIÇOS MEDICOS LTDA</v>
          </cell>
          <cell r="H215" t="str">
            <v>S</v>
          </cell>
          <cell r="I215" t="str">
            <v>S</v>
          </cell>
          <cell r="J215" t="str">
            <v>14</v>
          </cell>
          <cell r="K215">
            <v>45574</v>
          </cell>
          <cell r="M215" t="str">
            <v>26 -  Pernambuco</v>
          </cell>
          <cell r="N215">
            <v>1100</v>
          </cell>
        </row>
        <row r="216">
          <cell r="C216" t="str">
            <v>UPA NOVA DESCOBERTA - CG Nº 008/2022</v>
          </cell>
          <cell r="E216" t="str">
            <v>5.16 - Serviços Médico-Hospitalares, Odotonlogia e Laboratoriais</v>
          </cell>
          <cell r="F216" t="str">
            <v>56.025.904/0001-26</v>
          </cell>
          <cell r="G216" t="str">
            <v>VB SERVIÇOS SAUDE E ESTETICA LTDA</v>
          </cell>
          <cell r="H216" t="str">
            <v>S</v>
          </cell>
          <cell r="I216" t="str">
            <v>S</v>
          </cell>
          <cell r="J216" t="str">
            <v>2</v>
          </cell>
          <cell r="K216">
            <v>45573</v>
          </cell>
          <cell r="M216" t="str">
            <v>26 -  Pernambuco</v>
          </cell>
          <cell r="N216">
            <v>1100</v>
          </cell>
        </row>
        <row r="217">
          <cell r="C217" t="str">
            <v>UPA NOVA DESCOBERTA - CG Nº 008/2022</v>
          </cell>
          <cell r="E217" t="str">
            <v>5.16 - Serviços Médico-Hospitalares, Odotonlogia e Laboratoriais</v>
          </cell>
          <cell r="F217" t="str">
            <v>53.969.908/0001-74</v>
          </cell>
          <cell r="G217" t="str">
            <v>MASTERMED PE IV GESTAO MEDICA LTDA</v>
          </cell>
          <cell r="H217" t="str">
            <v>S</v>
          </cell>
          <cell r="I217" t="str">
            <v>S</v>
          </cell>
          <cell r="J217" t="str">
            <v>70</v>
          </cell>
          <cell r="K217">
            <v>45572</v>
          </cell>
          <cell r="M217" t="str">
            <v>27 -  Pernambuco</v>
          </cell>
          <cell r="N217">
            <v>11400</v>
          </cell>
        </row>
        <row r="218">
          <cell r="C218" t="str">
            <v>UPA NOVA DESCOBERTA - CG Nº 008/2022</v>
          </cell>
          <cell r="E218" t="str">
            <v>5.16 - Serviços Médico-Hospitalares, Odotonlogia e Laboratoriais</v>
          </cell>
          <cell r="F218" t="str">
            <v>48.421.797/0001-27</v>
          </cell>
          <cell r="G218" t="str">
            <v>DR JOAO RIETRA SERVIÇOS MEDICOS LTDA</v>
          </cell>
          <cell r="H218" t="str">
            <v>S</v>
          </cell>
          <cell r="I218" t="str">
            <v>S</v>
          </cell>
          <cell r="J218" t="str">
            <v>34</v>
          </cell>
          <cell r="K218">
            <v>45582</v>
          </cell>
          <cell r="M218" t="str">
            <v>28 -  Pernambuco</v>
          </cell>
          <cell r="N218">
            <v>4900</v>
          </cell>
        </row>
        <row r="219">
          <cell r="C219" t="str">
            <v>UPA NOVA DESCOBERTA - CG Nº 008/2022</v>
          </cell>
          <cell r="E219" t="str">
            <v>5.16 - Serviços Médico-Hospitalares, Odotonlogia e Laboratoriais</v>
          </cell>
          <cell r="F219" t="str">
            <v>47.135.374/0001-88</v>
          </cell>
          <cell r="G219" t="str">
            <v>CLINICA MEDICA AHMAD LTDA</v>
          </cell>
          <cell r="H219" t="str">
            <v>S</v>
          </cell>
          <cell r="I219" t="str">
            <v>S</v>
          </cell>
          <cell r="J219" t="str">
            <v>20</v>
          </cell>
          <cell r="K219">
            <v>45580</v>
          </cell>
          <cell r="M219" t="str">
            <v>29 -  Pernambuco</v>
          </cell>
          <cell r="N219">
            <v>6250</v>
          </cell>
        </row>
        <row r="220">
          <cell r="C220" t="str">
            <v>UPA NOVA DESCOBERTA - CG Nº 008/2022</v>
          </cell>
          <cell r="E220" t="str">
            <v>5.16 - Serviços Médico-Hospitalares, Odotonlogia e Laboratoriais</v>
          </cell>
          <cell r="F220" t="str">
            <v>31.977.693/0001-09</v>
          </cell>
          <cell r="G220" t="str">
            <v>LS SAUDE ASSISTENCIA MEDICA E CONSULTORIA LTDA</v>
          </cell>
          <cell r="H220" t="str">
            <v>S</v>
          </cell>
          <cell r="I220" t="str">
            <v>S</v>
          </cell>
          <cell r="J220" t="str">
            <v>5747</v>
          </cell>
          <cell r="K220">
            <v>45580</v>
          </cell>
          <cell r="M220" t="str">
            <v>26 -  Pernambuco</v>
          </cell>
          <cell r="N220">
            <v>2500</v>
          </cell>
        </row>
        <row r="221">
          <cell r="C221" t="str">
            <v>UPA NOVA DESCOBERTA - CG Nº 008/2022</v>
          </cell>
          <cell r="E221" t="str">
            <v>5.16 - Serviços Médico-Hospitalares, Odotonlogia e Laboratoriais</v>
          </cell>
          <cell r="F221" t="str">
            <v>26.332.878/0001-18</v>
          </cell>
          <cell r="G221" t="str">
            <v>MEDICAL SERVIÇOS MEDICOS LTDA</v>
          </cell>
          <cell r="H221" t="str">
            <v>S</v>
          </cell>
          <cell r="I221" t="str">
            <v>S</v>
          </cell>
          <cell r="J221" t="str">
            <v>7851</v>
          </cell>
          <cell r="K221">
            <v>45579</v>
          </cell>
          <cell r="M221" t="str">
            <v>26 -  Pernambuco</v>
          </cell>
          <cell r="N221">
            <v>2500</v>
          </cell>
        </row>
        <row r="222">
          <cell r="C222" t="str">
            <v>UPA NOVA DESCOBERTA - CG Nº 008/2022</v>
          </cell>
          <cell r="E222" t="str">
            <v>5.16 - Serviços Médico-Hospitalares, Odotonlogia e Laboratoriais</v>
          </cell>
          <cell r="F222" t="str">
            <v>53.162.770/0001-05</v>
          </cell>
          <cell r="G222" t="str">
            <v>LETICIA BARBOSA RAMOS DE SOUZA LTDA</v>
          </cell>
          <cell r="H222" t="str">
            <v>S</v>
          </cell>
          <cell r="I222" t="str">
            <v>S</v>
          </cell>
          <cell r="J222" t="str">
            <v>5</v>
          </cell>
          <cell r="K222">
            <v>45579</v>
          </cell>
          <cell r="M222" t="str">
            <v>26 -  Pernambuco</v>
          </cell>
          <cell r="N222">
            <v>1250</v>
          </cell>
        </row>
        <row r="223">
          <cell r="C223" t="str">
            <v>UPA NOVA DESCOBERTA - CG Nº 008/2022</v>
          </cell>
          <cell r="E223" t="str">
            <v>5.16 - Serviços Médico-Hospitalares, Odotonlogia e Laboratoriais</v>
          </cell>
          <cell r="F223" t="str">
            <v>53.073.382/0001-40</v>
          </cell>
          <cell r="G223" t="str">
            <v xml:space="preserve">MATHEUS HENRIQUE SILVA ALBUQUERQUE SERVIÇOS MEDICOS </v>
          </cell>
          <cell r="H223" t="str">
            <v>S</v>
          </cell>
          <cell r="I223" t="str">
            <v>S</v>
          </cell>
          <cell r="J223" t="str">
            <v>14</v>
          </cell>
          <cell r="K223">
            <v>45575</v>
          </cell>
          <cell r="M223" t="str">
            <v>26 -  Pernambuco</v>
          </cell>
          <cell r="N223">
            <v>8950</v>
          </cell>
        </row>
        <row r="224">
          <cell r="C224" t="str">
            <v>UPA NOVA DESCOBERTA - CG Nº 008/2022</v>
          </cell>
          <cell r="E224" t="str">
            <v>5.16 - Serviços Médico-Hospitalares, Odotonlogia e Laboratoriais</v>
          </cell>
          <cell r="F224" t="str">
            <v>46.560.469/0001-86</v>
          </cell>
          <cell r="G224" t="str">
            <v>BARBARA TEIXEIRA MORATO BORGES SERVIÇOS MEDICOS</v>
          </cell>
          <cell r="H224" t="str">
            <v>S</v>
          </cell>
          <cell r="I224" t="str">
            <v>S</v>
          </cell>
          <cell r="J224" t="str">
            <v>34</v>
          </cell>
          <cell r="K224">
            <v>45582</v>
          </cell>
          <cell r="M224" t="str">
            <v>26 -  Pernambuco</v>
          </cell>
          <cell r="N224">
            <v>4400</v>
          </cell>
        </row>
        <row r="225">
          <cell r="C225" t="str">
            <v>UPA NOVA DESCOBERTA - CG Nº 008/2022</v>
          </cell>
          <cell r="E225" t="str">
            <v>5.16 - Serviços Médico-Hospitalares, Odotonlogia e Laboratoriais</v>
          </cell>
          <cell r="F225" t="str">
            <v>49.017.227/0001-39</v>
          </cell>
          <cell r="G225" t="str">
            <v>ITMC SERVIÇOS MEDICOS LTDA</v>
          </cell>
          <cell r="H225" t="str">
            <v>S</v>
          </cell>
          <cell r="I225" t="str">
            <v>S</v>
          </cell>
          <cell r="J225" t="str">
            <v>42</v>
          </cell>
          <cell r="K225">
            <v>45568</v>
          </cell>
          <cell r="M225" t="str">
            <v>26 -  Pernambuco</v>
          </cell>
          <cell r="N225">
            <v>3550</v>
          </cell>
        </row>
        <row r="226">
          <cell r="C226" t="str">
            <v>UPA NOVA DESCOBERTA - CG Nº 008/2022</v>
          </cell>
          <cell r="E226" t="str">
            <v>5.16 - Serviços Médico-Hospitalares, Odotonlogia e Laboratoriais</v>
          </cell>
          <cell r="F226" t="str">
            <v>40.554.268/0001-90</v>
          </cell>
          <cell r="G226" t="str">
            <v>RC CONSULTORIA MED1 LTDA</v>
          </cell>
          <cell r="H226" t="str">
            <v>S</v>
          </cell>
          <cell r="I226" t="str">
            <v>S</v>
          </cell>
          <cell r="J226" t="str">
            <v>1773</v>
          </cell>
          <cell r="K226">
            <v>45567</v>
          </cell>
          <cell r="M226" t="str">
            <v>27 -  Pernambuco</v>
          </cell>
          <cell r="N226">
            <v>550</v>
          </cell>
        </row>
        <row r="227">
          <cell r="C227" t="str">
            <v>UPA NOVA DESCOBERTA - CG Nº 008/2022</v>
          </cell>
          <cell r="E227" t="str">
            <v>5.16 - Serviços Médico-Hospitalares, Odotonlogia e Laboratoriais</v>
          </cell>
          <cell r="F227" t="str">
            <v>23.331.386/0001-10</v>
          </cell>
          <cell r="G227" t="str">
            <v>CLINICA INTENSIVA SERVIÇOS MEDICOS LTDA</v>
          </cell>
          <cell r="H227" t="str">
            <v>S</v>
          </cell>
          <cell r="I227" t="str">
            <v>S</v>
          </cell>
          <cell r="J227" t="str">
            <v>2029</v>
          </cell>
          <cell r="K227">
            <v>45572</v>
          </cell>
          <cell r="M227" t="str">
            <v>26 -  Pernambuco</v>
          </cell>
          <cell r="N227">
            <v>4400</v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BF6E-EDA5-4917-A9CC-9A0E1F7B38B6}">
  <sheetPr>
    <tabColor rgb="FF92D050"/>
  </sheetPr>
  <dimension ref="A1:L1992"/>
  <sheetViews>
    <sheetView showGridLines="0" tabSelected="1" topLeftCell="F42" zoomScale="80" zoomScaleNormal="80" workbookViewId="0">
      <selection activeCell="K50" sqref="K5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9767633000528</v>
      </c>
      <c r="B2" s="4" t="str">
        <f>'[1]TCE - ANEXO IV - Preencher'!C11</f>
        <v>UPA NOVA DESCOBERTA - CG Nº 008/2022</v>
      </c>
      <c r="C2" s="4" t="str">
        <f>'[1]TCE - ANEXO IV - Preencher'!E11</f>
        <v>5.16 - Serviços Médico-Hospitalares, Odotonlogia e Laboratoriais</v>
      </c>
      <c r="D2" s="3" t="str">
        <f>'[1]TCE - ANEXO IV - Preencher'!F11</f>
        <v>48.656.723/0001-70</v>
      </c>
      <c r="E2" s="5" t="str">
        <f>'[1]TCE - ANEXO IV - Preencher'!G11</f>
        <v>RC &amp; TP SERVIÇOS MEDICOS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314</v>
      </c>
      <c r="I2" s="6">
        <f>IF('[1]TCE - ANEXO IV - Preencher'!K11="","",'[1]TCE - ANEXO IV - Preencher'!K11)</f>
        <v>45574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1350</v>
      </c>
    </row>
    <row r="3" spans="1:12" s="8" customFormat="1" ht="19.5" customHeight="1" x14ac:dyDescent="0.2">
      <c r="A3" s="3">
        <f>IFERROR(VLOOKUP(B3,'[1]DADOS (OCULTAR)'!$Q$3:$S$136,3,0),"")</f>
        <v>9767633000528</v>
      </c>
      <c r="B3" s="4" t="str">
        <f>'[1]TCE - ANEXO IV - Preencher'!C12</f>
        <v>UPA NOVA DESCOBERTA - CG Nº 008/2022</v>
      </c>
      <c r="C3" s="4" t="str">
        <f>'[1]TCE - ANEXO IV - Preencher'!E12</f>
        <v>5.16 - Serviços Médico-Hospitalares, Odotonlogia e Laboratoriais</v>
      </c>
      <c r="D3" s="3" t="str">
        <f>'[1]TCE - ANEXO IV - Preencher'!F12</f>
        <v>55.057.104/0001-24</v>
      </c>
      <c r="E3" s="5" t="str">
        <f>'[1]TCE - ANEXO IV - Preencher'!G12</f>
        <v>MARIA THALYA ALBUQUERQUE PARENTE SERVIÇOS MEDICOS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14</v>
      </c>
      <c r="I3" s="6">
        <f>IF('[1]TCE - ANEXO IV - Preencher'!K12="","",'[1]TCE - ANEXO IV - Preencher'!K12)</f>
        <v>45580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2450</v>
      </c>
    </row>
    <row r="4" spans="1:12" s="8" customFormat="1" ht="19.5" customHeight="1" x14ac:dyDescent="0.2">
      <c r="A4" s="3">
        <f>IFERROR(VLOOKUP(B4,'[1]DADOS (OCULTAR)'!$Q$3:$S$136,3,0),"")</f>
        <v>9767633000528</v>
      </c>
      <c r="B4" s="4" t="str">
        <f>'[1]TCE - ANEXO IV - Preencher'!C13</f>
        <v>UPA NOVA DESCOBERTA - CG Nº 008/2022</v>
      </c>
      <c r="C4" s="4" t="str">
        <f>'[1]TCE - ANEXO IV - Preencher'!E13</f>
        <v>5.16 - Serviços Médico-Hospitalares, Odotonlogia e Laboratoriais</v>
      </c>
      <c r="D4" s="3" t="str">
        <f>'[1]TCE - ANEXO IV - Preencher'!F13</f>
        <v>45.612.560/0001-35</v>
      </c>
      <c r="E4" s="5" t="str">
        <f>'[1]TCE - ANEXO IV - Preencher'!G13</f>
        <v>CECILIA LUCIA CARUBIA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15</v>
      </c>
      <c r="I4" s="6">
        <f>IF('[1]TCE - ANEXO IV - Preencher'!K13="","",'[1]TCE - ANEXO IV - Preencher'!K13)</f>
        <v>45586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4400</v>
      </c>
    </row>
    <row r="5" spans="1:12" s="8" customFormat="1" ht="19.5" customHeight="1" x14ac:dyDescent="0.2">
      <c r="A5" s="3">
        <f>IFERROR(VLOOKUP(B5,'[1]DADOS (OCULTAR)'!$Q$3:$S$136,3,0),"")</f>
        <v>9767633000528</v>
      </c>
      <c r="B5" s="4" t="str">
        <f>'[1]TCE - ANEXO IV - Preencher'!C14</f>
        <v>UPA NOVA DESCOBERTA - CG Nº 008/2022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613873</v>
      </c>
      <c r="I5" s="6">
        <f>IF('[1]TCE - ANEXO IV - Preencher'!K14="","",'[1]TCE - ANEXO IV - Preencher'!K14)</f>
        <v>45533</v>
      </c>
      <c r="J5" s="5" t="str">
        <f>'[1]TCE - ANEXO IV - Preencher'!L14</f>
        <v>26240810779833000156550010006138731615897008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1800</v>
      </c>
    </row>
    <row r="6" spans="1:12" s="8" customFormat="1" ht="19.5" customHeight="1" x14ac:dyDescent="0.2">
      <c r="A6" s="3">
        <f>IFERROR(VLOOKUP(B6,'[1]DADOS (OCULTAR)'!$Q$3:$S$136,3,0),"")</f>
        <v>9767633000528</v>
      </c>
      <c r="B6" s="4" t="str">
        <f>'[1]TCE - ANEXO IV - Preencher'!C15</f>
        <v>UPA NOVA DESCOBERTA - CG Nº 008/2022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614324</v>
      </c>
      <c r="I6" s="6">
        <f>IF('[1]TCE - ANEXO IV - Preencher'!K15="","",'[1]TCE - ANEXO IV - Preencher'!K15)</f>
        <v>45538</v>
      </c>
      <c r="J6" s="5" t="str">
        <f>'[1]TCE - ANEXO IV - Preencher'!L15</f>
        <v>26240910779833000156550010006143241616348004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432</v>
      </c>
    </row>
    <row r="7" spans="1:12" s="8" customFormat="1" ht="19.5" customHeight="1" x14ac:dyDescent="0.2">
      <c r="A7" s="3">
        <f>IFERROR(VLOOKUP(B7,'[1]DADOS (OCULTAR)'!$Q$3:$S$136,3,0),"")</f>
        <v>9767633000528</v>
      </c>
      <c r="B7" s="4" t="str">
        <f>'[1]TCE - ANEXO IV - Preencher'!C16</f>
        <v>UPA NOVA DESCOBERTA - CG Nº 008/2022</v>
      </c>
      <c r="C7" s="4" t="str">
        <f>'[1]TCE - ANEXO IV - Preencher'!E16</f>
        <v>3.12 - Material Hospitalar</v>
      </c>
      <c r="D7" s="3">
        <f>'[1]TCE - ANEXO IV - Preencher'!F16</f>
        <v>67729178000653</v>
      </c>
      <c r="E7" s="5" t="str">
        <f>'[1]TCE - ANEXO IV - Preencher'!G16</f>
        <v>COMERCIAL RIO CLARENSE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84657</v>
      </c>
      <c r="I7" s="6">
        <f>IF('[1]TCE - ANEXO IV - Preencher'!K16="","",'[1]TCE - ANEXO IV - Preencher'!K16)</f>
        <v>45539</v>
      </c>
      <c r="J7" s="5" t="str">
        <f>'[1]TCE - ANEXO IV - Preencher'!L16</f>
        <v>26240967729178000653550010000846571427915732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310</v>
      </c>
    </row>
    <row r="8" spans="1:12" s="8" customFormat="1" ht="19.5" customHeight="1" x14ac:dyDescent="0.2">
      <c r="A8" s="3">
        <f>IFERROR(VLOOKUP(B8,'[1]DADOS (OCULTAR)'!$Q$3:$S$136,3,0),"")</f>
        <v>9767633000528</v>
      </c>
      <c r="B8" s="4" t="str">
        <f>'[1]TCE - ANEXO IV - Preencher'!C17</f>
        <v>UPA NOVA DESCOBERTA - CG Nº 008/2022</v>
      </c>
      <c r="C8" s="4" t="str">
        <f>'[1]TCE - ANEXO IV - Preencher'!E17</f>
        <v>3.12 - Material Hospitalar</v>
      </c>
      <c r="D8" s="3">
        <f>'[1]TCE - ANEXO IV - Preencher'!F17</f>
        <v>4656809000127</v>
      </c>
      <c r="E8" s="5" t="str">
        <f>'[1]TCE - ANEXO IV - Preencher'!G17</f>
        <v>MEDEVICE DO BRASIL COMERCIAL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20069</v>
      </c>
      <c r="I8" s="6">
        <f>IF('[1]TCE - ANEXO IV - Preencher'!K17="","",'[1]TCE - ANEXO IV - Preencher'!K17)</f>
        <v>45540</v>
      </c>
      <c r="J8" s="5" t="str">
        <f>'[1]TCE - ANEXO IV - Preencher'!L17</f>
        <v>26240904656809000127550010000200691178148554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55.8</v>
      </c>
    </row>
    <row r="9" spans="1:12" s="8" customFormat="1" ht="19.5" customHeight="1" x14ac:dyDescent="0.2">
      <c r="A9" s="3">
        <f>IFERROR(VLOOKUP(B9,'[1]DADOS (OCULTAR)'!$Q$3:$S$136,3,0),"")</f>
        <v>9767633000528</v>
      </c>
      <c r="B9" s="4" t="str">
        <f>'[1]TCE - ANEXO IV - Preencher'!C18</f>
        <v>UPA NOVA DESCOBERTA - CG Nº 008/2022</v>
      </c>
      <c r="C9" s="4" t="str">
        <f>'[1]TCE - ANEXO IV - Preencher'!E18</f>
        <v>3.12 - Material Hospitalar</v>
      </c>
      <c r="D9" s="3">
        <f>'[1]TCE - ANEXO IV - Preencher'!F18</f>
        <v>4656809000127</v>
      </c>
      <c r="E9" s="5" t="str">
        <f>'[1]TCE - ANEXO IV - Preencher'!G18</f>
        <v>MEDEVICE DO BRASIL COMERCIAL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20068</v>
      </c>
      <c r="I9" s="6">
        <f>IF('[1]TCE - ANEXO IV - Preencher'!K18="","",'[1]TCE - ANEXO IV - Preencher'!K18)</f>
        <v>45540</v>
      </c>
      <c r="J9" s="5" t="str">
        <f>'[1]TCE - ANEXO IV - Preencher'!L18</f>
        <v>26240904656809000127550010000200681112610503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1296</v>
      </c>
    </row>
    <row r="10" spans="1:12" s="8" customFormat="1" ht="19.5" customHeight="1" x14ac:dyDescent="0.2">
      <c r="A10" s="3">
        <f>IFERROR(VLOOKUP(B10,'[1]DADOS (OCULTAR)'!$Q$3:$S$136,3,0),"")</f>
        <v>9767633000528</v>
      </c>
      <c r="B10" s="4" t="str">
        <f>'[1]TCE - ANEXO IV - Preencher'!C19</f>
        <v>UPA NOVA DESCOBERTA - CG Nº 008/2022</v>
      </c>
      <c r="C10" s="4" t="str">
        <f>'[1]TCE - ANEXO IV - Preencher'!E19</f>
        <v>3.12 - Material Hospitalar</v>
      </c>
      <c r="D10" s="3">
        <f>'[1]TCE - ANEXO IV - Preencher'!F19</f>
        <v>9441460000120</v>
      </c>
      <c r="E10" s="5" t="str">
        <f>'[1]TCE - ANEXO IV - Preencher'!G19</f>
        <v>PADRAO DIST DE PRODUTOS E EQUIP HOSP PADRE CALLOU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355273</v>
      </c>
      <c r="I10" s="6">
        <f>IF('[1]TCE - ANEXO IV - Preencher'!K19="","",'[1]TCE - ANEXO IV - Preencher'!K19)</f>
        <v>45540</v>
      </c>
      <c r="J10" s="5" t="str">
        <f>'[1]TCE - ANEXO IV - Preencher'!L19</f>
        <v>26240909441460000120550010003552731016653070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437.9</v>
      </c>
    </row>
    <row r="11" spans="1:12" s="8" customFormat="1" ht="19.5" customHeight="1" x14ac:dyDescent="0.2">
      <c r="A11" s="3">
        <f>IFERROR(VLOOKUP(B11,'[1]DADOS (OCULTAR)'!$Q$3:$S$136,3,0),"")</f>
        <v>9767633000528</v>
      </c>
      <c r="B11" s="4" t="str">
        <f>'[1]TCE - ANEXO IV - Preencher'!C20</f>
        <v>UPA NOVA DESCOBERTA - CG Nº 008/2022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 FONTE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466222</v>
      </c>
      <c r="I11" s="6">
        <f>IF('[1]TCE - ANEXO IV - Preencher'!K20="","",'[1]TCE - ANEXO IV - Preencher'!K20)</f>
        <v>45540</v>
      </c>
      <c r="J11" s="5" t="str">
        <f>'[1]TCE - ANEXO IV - Preencher'!L20</f>
        <v>26240908778201000126550010004662221313883851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1341.6</v>
      </c>
    </row>
    <row r="12" spans="1:12" s="8" customFormat="1" ht="19.5" customHeight="1" x14ac:dyDescent="0.2">
      <c r="A12" s="3">
        <f>IFERROR(VLOOKUP(B12,'[1]DADOS (OCULTAR)'!$Q$3:$S$136,3,0),"")</f>
        <v>9767633000528</v>
      </c>
      <c r="B12" s="4" t="str">
        <f>'[1]TCE - ANEXO IV - Preencher'!C21</f>
        <v>UPA NOVA DESCOBERTA - CG Nº 008/2022</v>
      </c>
      <c r="C12" s="4" t="str">
        <f>'[1]TCE - ANEXO IV - Preencher'!E21</f>
        <v>3.12 - Material Hospitalar</v>
      </c>
      <c r="D12" s="3">
        <f>'[1]TCE - ANEXO IV - Preencher'!F21</f>
        <v>8778201000126</v>
      </c>
      <c r="E12" s="5" t="str">
        <f>'[1]TCE - ANEXO IV - Preencher'!G21</f>
        <v>DROGA FONTE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466164</v>
      </c>
      <c r="I12" s="6">
        <f>IF('[1]TCE - ANEXO IV - Preencher'!K21="","",'[1]TCE - ANEXO IV - Preencher'!K21)</f>
        <v>45540</v>
      </c>
      <c r="J12" s="5" t="str">
        <f>'[1]TCE - ANEXO IV - Preencher'!L21</f>
        <v>26240908778201000126550010004661641981557080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1260.1099999999999</v>
      </c>
    </row>
    <row r="13" spans="1:12" s="8" customFormat="1" ht="19.5" customHeight="1" x14ac:dyDescent="0.2">
      <c r="A13" s="3">
        <f>IFERROR(VLOOKUP(B13,'[1]DADOS (OCULTAR)'!$Q$3:$S$136,3,0),"")</f>
        <v>9767633000528</v>
      </c>
      <c r="B13" s="4" t="str">
        <f>'[1]TCE - ANEXO IV - Preencher'!C22</f>
        <v>UPA NOVA DESCOBERTA - CG Nº 008/2022</v>
      </c>
      <c r="C13" s="4" t="str">
        <f>'[1]TCE - ANEXO IV - Preencher'!E22</f>
        <v>3.12 - Material Hospitalar</v>
      </c>
      <c r="D13" s="3">
        <f>'[1]TCE - ANEXO IV - Preencher'!F22</f>
        <v>15218561000139</v>
      </c>
      <c r="E13" s="5" t="str">
        <f>'[1]TCE - ANEXO IV - Preencher'!G22</f>
        <v>NNMED DIST IMP E EXPORT DE MED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139202</v>
      </c>
      <c r="I13" s="6">
        <f>IF('[1]TCE - ANEXO IV - Preencher'!K22="","",'[1]TCE - ANEXO IV - Preencher'!K22)</f>
        <v>45539</v>
      </c>
      <c r="J13" s="5" t="str">
        <f>'[1]TCE - ANEXO IV - Preencher'!L22</f>
        <v>25240915218561000139550010001392021622361259</v>
      </c>
      <c r="K13" s="5" t="str">
        <f>IF(F13="B",LEFT('[1]TCE - ANEXO IV - Preencher'!M22,2),IF(F13="S",LEFT('[1]TCE - ANEXO IV - Preencher'!M22,7),IF('[1]TCE - ANEXO IV - Preencher'!H22="","")))</f>
        <v>25</v>
      </c>
      <c r="L13" s="7">
        <f>'[1]TCE - ANEXO IV - Preencher'!N22</f>
        <v>1924.5</v>
      </c>
    </row>
    <row r="14" spans="1:12" s="8" customFormat="1" ht="19.5" customHeight="1" x14ac:dyDescent="0.2">
      <c r="A14" s="3">
        <f>IFERROR(VLOOKUP(B14,'[1]DADOS (OCULTAR)'!$Q$3:$S$136,3,0),"")</f>
        <v>9767633000528</v>
      </c>
      <c r="B14" s="4" t="str">
        <f>'[1]TCE - ANEXO IV - Preencher'!C23</f>
        <v>UPA NOVA DESCOBERTA - CG Nº 008/2022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209964</v>
      </c>
      <c r="I14" s="6">
        <f>IF('[1]TCE - ANEXO IV - Preencher'!K23="","",'[1]TCE - ANEXO IV - Preencher'!K23)</f>
        <v>45540</v>
      </c>
      <c r="J14" s="5" t="str">
        <f>'[1]TCE - ANEXO IV - Preencher'!L23</f>
        <v>26240908674752000140550010002099641416656766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1122</v>
      </c>
    </row>
    <row r="15" spans="1:12" s="8" customFormat="1" ht="19.5" customHeight="1" x14ac:dyDescent="0.2">
      <c r="A15" s="3">
        <f>IFERROR(VLOOKUP(B15,'[1]DADOS (OCULTAR)'!$Q$3:$S$136,3,0),"")</f>
        <v>9767633000528</v>
      </c>
      <c r="B15" s="4" t="str">
        <f>'[1]TCE - ANEXO IV - Preencher'!C24</f>
        <v>UPA NOVA DESCOBERTA - CG Nº 008/2022</v>
      </c>
      <c r="C15" s="4" t="str">
        <f>'[1]TCE - ANEXO IV - Preencher'!E24</f>
        <v>3.12 - Material Hospitalar</v>
      </c>
      <c r="D15" s="3">
        <f>'[1]TCE - ANEXO IV - Preencher'!F24</f>
        <v>8674752000301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38176</v>
      </c>
      <c r="I15" s="6">
        <f>IF('[1]TCE - ANEXO IV - Preencher'!K24="","",'[1]TCE - ANEXO IV - Preencher'!K24)</f>
        <v>45540</v>
      </c>
      <c r="J15" s="5" t="str">
        <f>'[1]TCE - ANEXO IV - Preencher'!L24</f>
        <v>26240908674752000301550010000381761202441477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1090.79</v>
      </c>
    </row>
    <row r="16" spans="1:12" s="8" customFormat="1" ht="19.5" customHeight="1" x14ac:dyDescent="0.2">
      <c r="A16" s="3">
        <f>IFERROR(VLOOKUP(B16,'[1]DADOS (OCULTAR)'!$Q$3:$S$136,3,0),"")</f>
        <v>9767633000528</v>
      </c>
      <c r="B16" s="4" t="str">
        <f>'[1]TCE - ANEXO IV - Preencher'!C25</f>
        <v>UPA NOVA DESCOBERTA - CG Nº 008/2022</v>
      </c>
      <c r="C16" s="4" t="str">
        <f>'[1]TCE - ANEXO IV - Preencher'!E25</f>
        <v>3.12 - Material Hospitalar</v>
      </c>
      <c r="D16" s="3">
        <f>'[1]TCE - ANEXO IV - Preencher'!F25</f>
        <v>4614288000145</v>
      </c>
      <c r="E16" s="5" t="str">
        <f>'[1]TCE - ANEXO IV - Preencher'!G25</f>
        <v xml:space="preserve">DISK LIFE COMERCIO DE PRODUTOS CIRURGICOS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8890</v>
      </c>
      <c r="I16" s="6">
        <f>IF('[1]TCE - ANEXO IV - Preencher'!K25="","",'[1]TCE - ANEXO IV - Preencher'!K25)</f>
        <v>45540</v>
      </c>
      <c r="J16" s="5" t="str">
        <f>'[1]TCE - ANEXO IV - Preencher'!L25</f>
        <v>26240904614288000145550010000088901357573986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11511.5</v>
      </c>
    </row>
    <row r="17" spans="1:12" s="8" customFormat="1" ht="19.5" customHeight="1" x14ac:dyDescent="0.2">
      <c r="A17" s="3">
        <f>IFERROR(VLOOKUP(B17,'[1]DADOS (OCULTAR)'!$Q$3:$S$136,3,0),"")</f>
        <v>9767633000528</v>
      </c>
      <c r="B17" s="4" t="str">
        <f>'[1]TCE - ANEXO IV - Preencher'!C26</f>
        <v>UPA NOVA DESCOBERTA - CG Nº 008/2022</v>
      </c>
      <c r="C17" s="4" t="str">
        <f>'[1]TCE - ANEXO IV - Preencher'!E26</f>
        <v>3.12 - Material Hospitalar</v>
      </c>
      <c r="D17" s="3">
        <f>'[1]TCE - ANEXO IV - Preencher'!F26</f>
        <v>15220807000107</v>
      </c>
      <c r="E17" s="5" t="str">
        <f>'[1]TCE - ANEXO IV - Preencher'!G26</f>
        <v>BCIPHARMA IMPORTADORA E DISTRIBUIDORA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860</v>
      </c>
      <c r="I17" s="6">
        <f>IF('[1]TCE - ANEXO IV - Preencher'!K26="","",'[1]TCE - ANEXO IV - Preencher'!K26)</f>
        <v>45540</v>
      </c>
      <c r="J17" s="5" t="str">
        <f>'[1]TCE - ANEXO IV - Preencher'!L26</f>
        <v>26240915220007000107550010000008601494177730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2070</v>
      </c>
    </row>
    <row r="18" spans="1:12" s="8" customFormat="1" ht="19.5" customHeight="1" x14ac:dyDescent="0.2">
      <c r="A18" s="3">
        <f>IFERROR(VLOOKUP(B18,'[1]DADOS (OCULTAR)'!$Q$3:$S$136,3,0),"")</f>
        <v>9767633000528</v>
      </c>
      <c r="B18" s="4" t="str">
        <f>'[1]TCE - ANEXO IV - Preencher'!C27</f>
        <v>UPA NOVA DESCOBERTA - CG Nº 008/2022</v>
      </c>
      <c r="C18" s="4" t="str">
        <f>'[1]TCE - ANEXO IV - Preencher'!E27</f>
        <v>3.12 - Material Hospitalar</v>
      </c>
      <c r="D18" s="3">
        <f>'[1]TCE - ANEXO IV - Preencher'!F27</f>
        <v>61418042000131</v>
      </c>
      <c r="E18" s="5" t="str">
        <f>'[1]TCE - ANEXO IV - Preencher'!G27</f>
        <v>CIRURGICA FERNANDES C.MAT.CIR.HO.SO.LTDA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1767039</v>
      </c>
      <c r="I18" s="6">
        <f>IF('[1]TCE - ANEXO IV - Preencher'!K27="","",'[1]TCE - ANEXO IV - Preencher'!K27)</f>
        <v>45540</v>
      </c>
      <c r="J18" s="5" t="str">
        <f>'[1]TCE - ANEXO IV - Preencher'!L27</f>
        <v>35240961418042000131550040017670391621374848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4104.97</v>
      </c>
    </row>
    <row r="19" spans="1:12" s="8" customFormat="1" ht="19.5" customHeight="1" x14ac:dyDescent="0.2">
      <c r="A19" s="3">
        <f>IFERROR(VLOOKUP(B19,'[1]DADOS (OCULTAR)'!$Q$3:$S$136,3,0),"")</f>
        <v>9767633000528</v>
      </c>
      <c r="B19" s="4" t="str">
        <f>'[1]TCE - ANEXO IV - Preencher'!C28</f>
        <v>UPA NOVA DESCOBERTA - CG Nº 008/2022</v>
      </c>
      <c r="C19" s="4" t="str">
        <f>'[1]TCE - ANEXO IV - Preencher'!E28</f>
        <v>3.12 - Material Hospitalar</v>
      </c>
      <c r="D19" s="3">
        <f>'[1]TCE - ANEXO IV - Preencher'!F28</f>
        <v>5932624000160</v>
      </c>
      <c r="E19" s="5" t="str">
        <f>'[1]TCE - ANEXO IV - Preencher'!G28</f>
        <v>MEGAMED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23849</v>
      </c>
      <c r="I19" s="6">
        <f>IF('[1]TCE - ANEXO IV - Preencher'!K28="","",'[1]TCE - ANEXO IV - Preencher'!K28)</f>
        <v>45544</v>
      </c>
      <c r="J19" s="5" t="str">
        <f>'[1]TCE - ANEXO IV - Preencher'!L28</f>
        <v>26240905932624000160550010000238491905444226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711.8</v>
      </c>
    </row>
    <row r="20" spans="1:12" s="8" customFormat="1" ht="19.5" customHeight="1" x14ac:dyDescent="0.2">
      <c r="A20" s="3">
        <f>IFERROR(VLOOKUP(B20,'[1]DADOS (OCULTAR)'!$Q$3:$S$136,3,0),"")</f>
        <v>9767633000528</v>
      </c>
      <c r="B20" s="4" t="str">
        <f>'[1]TCE - ANEXO IV - Preencher'!C29</f>
        <v>UPA NOVA DESCOBERTA - CG Nº 008/2022</v>
      </c>
      <c r="C20" s="4" t="str">
        <f>'[1]TCE - ANEXO IV - Preencher'!E29</f>
        <v>3.12 - Material Hospitalar</v>
      </c>
      <c r="D20" s="3">
        <f>'[1]TCE - ANEXO IV - Preencher'!F29</f>
        <v>42130655000124</v>
      </c>
      <c r="E20" s="5" t="str">
        <f>'[1]TCE - ANEXO IV - Preencher'!G29</f>
        <v>ENOVAMIX INDUSTRIAL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6186</v>
      </c>
      <c r="I20" s="6">
        <f>IF('[1]TCE - ANEXO IV - Preencher'!K29="","",'[1]TCE - ANEXO IV - Preencher'!K29)</f>
        <v>45541</v>
      </c>
      <c r="J20" s="5" t="str">
        <f>'[1]TCE - ANEXO IV - Preencher'!L29</f>
        <v>35240942130655000124550010000061861004995763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694.72</v>
      </c>
    </row>
    <row r="21" spans="1:12" s="8" customFormat="1" ht="19.5" customHeight="1" x14ac:dyDescent="0.2">
      <c r="A21" s="3">
        <f>IFERROR(VLOOKUP(B21,'[1]DADOS (OCULTAR)'!$Q$3:$S$136,3,0),"")</f>
        <v>9767633000528</v>
      </c>
      <c r="B21" s="4" t="str">
        <f>'[1]TCE - ANEXO IV - Preencher'!C30</f>
        <v>UPA NOVA DESCOBERTA - CG Nº 008/2022</v>
      </c>
      <c r="C21" s="4" t="str">
        <f>'[1]TCE - ANEXO IV - Preencher'!E30</f>
        <v>3.4 - Material Farmacológico</v>
      </c>
      <c r="D21" s="3">
        <f>'[1]TCE - ANEXO IV - Preencher'!F30</f>
        <v>12882932000194</v>
      </c>
      <c r="E21" s="5" t="str">
        <f>'[1]TCE - ANEXO IV - Preencher'!G30</f>
        <v>EXOMED COMERCIO ATACADISTA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185461</v>
      </c>
      <c r="I21" s="6">
        <f>IF('[1]TCE - ANEXO IV - Preencher'!K30="","",'[1]TCE - ANEXO IV - Preencher'!K30)</f>
        <v>45544</v>
      </c>
      <c r="J21" s="5" t="str">
        <f>'[1]TCE - ANEXO IV - Preencher'!L30</f>
        <v>26240912882932000194550010001854611998029981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11737.2</v>
      </c>
    </row>
    <row r="22" spans="1:12" s="8" customFormat="1" ht="19.5" customHeight="1" x14ac:dyDescent="0.2">
      <c r="A22" s="3">
        <f>IFERROR(VLOOKUP(B22,'[1]DADOS (OCULTAR)'!$Q$3:$S$136,3,0),"")</f>
        <v>9767633000528</v>
      </c>
      <c r="B22" s="4" t="str">
        <f>'[1]TCE - ANEXO IV - Preencher'!C31</f>
        <v>UPA NOVA DESCOBERTA - CG Nº 008/2022</v>
      </c>
      <c r="C22" s="4" t="str">
        <f>'[1]TCE - ANEXO IV - Preencher'!E31</f>
        <v>3.4 - Material Farmacológico</v>
      </c>
      <c r="D22" s="3">
        <f>'[1]TCE - ANEXO IV - Preencher'!F31</f>
        <v>35753111000153</v>
      </c>
      <c r="E22" s="5" t="str">
        <f>'[1]TCE - ANEXO IV - Preencher'!G31</f>
        <v>NORD PRODUTOS EM SAUDE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30176</v>
      </c>
      <c r="I22" s="6">
        <f>IF('[1]TCE - ANEXO IV - Preencher'!K31="","",'[1]TCE - ANEXO IV - Preencher'!K31)</f>
        <v>45541</v>
      </c>
      <c r="J22" s="5" t="str">
        <f>'[1]TCE - ANEXO IV - Preencher'!L31</f>
        <v>26240935753111000153550010000301761000402534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1310.8</v>
      </c>
    </row>
    <row r="23" spans="1:12" s="8" customFormat="1" ht="19.5" customHeight="1" x14ac:dyDescent="0.2">
      <c r="A23" s="3">
        <f>IFERROR(VLOOKUP(B23,'[1]DADOS (OCULTAR)'!$Q$3:$S$136,3,0),"")</f>
        <v>9767633000528</v>
      </c>
      <c r="B23" s="4" t="str">
        <f>'[1]TCE - ANEXO IV - Preencher'!C32</f>
        <v>UPA NOVA DESCOBERTA - CG Nº 008/2022</v>
      </c>
      <c r="C23" s="4" t="str">
        <f>'[1]TCE - ANEXO IV - Preencher'!E32</f>
        <v>3.4 - Material Farmacológico</v>
      </c>
      <c r="D23" s="3">
        <f>'[1]TCE - ANEXO IV - Preencher'!F32</f>
        <v>8778201000126</v>
      </c>
      <c r="E23" s="5" t="str">
        <f>'[1]TCE - ANEXO IV - Preencher'!G32</f>
        <v>DROGA FONTE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466589</v>
      </c>
      <c r="I23" s="6">
        <f>IF('[1]TCE - ANEXO IV - Preencher'!K32="","",'[1]TCE - ANEXO IV - Preencher'!K32)</f>
        <v>45544</v>
      </c>
      <c r="J23" s="5" t="str">
        <f>'[1]TCE - ANEXO IV - Preencher'!L32</f>
        <v>26240908778201000126550010004665891266620751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10280.14</v>
      </c>
    </row>
    <row r="24" spans="1:12" s="8" customFormat="1" ht="19.5" customHeight="1" x14ac:dyDescent="0.2">
      <c r="A24" s="3">
        <f>IFERROR(VLOOKUP(B24,'[1]DADOS (OCULTAR)'!$Q$3:$S$136,3,0),"")</f>
        <v>9767633000528</v>
      </c>
      <c r="B24" s="4" t="str">
        <f>'[1]TCE - ANEXO IV - Preencher'!C33</f>
        <v>UPA NOVA DESCOBERTA - CG Nº 008/2022</v>
      </c>
      <c r="C24" s="4" t="str">
        <f>'[1]TCE - ANEXO IV - Preencher'!E33</f>
        <v>3.4 - Material Farmacológico</v>
      </c>
      <c r="D24" s="3">
        <f>'[1]TCE - ANEXO IV - Preencher'!F33</f>
        <v>3817043000152</v>
      </c>
      <c r="E24" s="5" t="str">
        <f>'[1]TCE - ANEXO IV - Preencher'!G33</f>
        <v>PHARMAPLUS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71755</v>
      </c>
      <c r="I24" s="6">
        <f>IF('[1]TCE - ANEXO IV - Preencher'!K33="","",'[1]TCE - ANEXO IV - Preencher'!K33)</f>
        <v>45544</v>
      </c>
      <c r="J24" s="5" t="str">
        <f>'[1]TCE - ANEXO IV - Preencher'!L33</f>
        <v>26240903817043000152550010000717551198551950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923.82</v>
      </c>
    </row>
    <row r="25" spans="1:12" s="8" customFormat="1" ht="19.5" customHeight="1" x14ac:dyDescent="0.2">
      <c r="A25" s="3">
        <f>IFERROR(VLOOKUP(B25,'[1]DADOS (OCULTAR)'!$Q$3:$S$136,3,0),"")</f>
        <v>9767633000528</v>
      </c>
      <c r="B25" s="4" t="str">
        <f>'[1]TCE - ANEXO IV - Preencher'!C34</f>
        <v>UPA NOVA DESCOBERTA - CG Nº 008/2022</v>
      </c>
      <c r="C25" s="4" t="str">
        <f>'[1]TCE - ANEXO IV - Preencher'!E34</f>
        <v>3.4 - Material Farmacológico</v>
      </c>
      <c r="D25" s="3">
        <f>'[1]TCE - ANEXO IV - Preencher'!F34</f>
        <v>10854165000184</v>
      </c>
      <c r="E25" s="5" t="str">
        <f>'[1]TCE - ANEXO IV - Preencher'!G34</f>
        <v>F&amp;F DISTR DE PRODUTOS FARMACEUTICOS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296161</v>
      </c>
      <c r="I25" s="6">
        <f>IF('[1]TCE - ANEXO IV - Preencher'!K34="","",'[1]TCE - ANEXO IV - Preencher'!K34)</f>
        <v>45546</v>
      </c>
      <c r="J25" s="5" t="str">
        <f>'[1]TCE - ANEXO IV - Preencher'!L34</f>
        <v>26240910854165000184550010002961611452424042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3290</v>
      </c>
    </row>
    <row r="26" spans="1:12" s="8" customFormat="1" ht="19.5" customHeight="1" x14ac:dyDescent="0.2">
      <c r="A26" s="3">
        <f>IFERROR(VLOOKUP(B26,'[1]DADOS (OCULTAR)'!$Q$3:$S$136,3,0),"")</f>
        <v>9767633000528</v>
      </c>
      <c r="B26" s="4" t="str">
        <f>'[1]TCE - ANEXO IV - Preencher'!C35</f>
        <v>UPA NOVA DESCOBERTA - CG Nº 008/2022</v>
      </c>
      <c r="C26" s="4" t="str">
        <f>'[1]TCE - ANEXO IV - Preencher'!E35</f>
        <v>3.4 - Material Farmacológico</v>
      </c>
      <c r="D26" s="3">
        <f>'[1]TCE - ANEXO IV - Preencher'!F35</f>
        <v>12882932000194</v>
      </c>
      <c r="E26" s="5" t="str">
        <f>'[1]TCE - ANEXO IV - Preencher'!G35</f>
        <v>EXOMED COMERCIO ATACADISTA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185563</v>
      </c>
      <c r="I26" s="6">
        <f>IF('[1]TCE - ANEXO IV - Preencher'!K35="","",'[1]TCE - ANEXO IV - Preencher'!K35)</f>
        <v>45548</v>
      </c>
      <c r="J26" s="5" t="str">
        <f>'[1]TCE - ANEXO IV - Preencher'!L35</f>
        <v>26240912882932000194550010001855631502745101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2712.86</v>
      </c>
    </row>
    <row r="27" spans="1:12" s="8" customFormat="1" ht="19.5" customHeight="1" x14ac:dyDescent="0.2">
      <c r="A27" s="3">
        <f>IFERROR(VLOOKUP(B27,'[1]DADOS (OCULTAR)'!$Q$3:$S$136,3,0),"")</f>
        <v>9767633000528</v>
      </c>
      <c r="B27" s="4" t="str">
        <f>'[1]TCE - ANEXO IV - Preencher'!C36</f>
        <v>UPA NOVA DESCOBERTA - CG Nº 008/2022</v>
      </c>
      <c r="C27" s="4" t="str">
        <f>'[1]TCE - ANEXO IV - Preencher'!E36</f>
        <v>3.4 - Material Farmacológico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71750</v>
      </c>
      <c r="I27" s="6">
        <f>IF('[1]TCE - ANEXO IV - Preencher'!K36="","",'[1]TCE - ANEXO IV - Preencher'!K36)</f>
        <v>45544</v>
      </c>
      <c r="J27" s="5" t="str">
        <f>'[1]TCE - ANEXO IV - Preencher'!L36</f>
        <v>26240903817043000152550010000717501421579662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5204.2700000000004</v>
      </c>
    </row>
    <row r="28" spans="1:12" s="8" customFormat="1" ht="19.5" customHeight="1" x14ac:dyDescent="0.2">
      <c r="A28" s="3">
        <f>IFERROR(VLOOKUP(B28,'[1]DADOS (OCULTAR)'!$Q$3:$S$136,3,0),"")</f>
        <v>9767633000528</v>
      </c>
      <c r="B28" s="4" t="str">
        <f>'[1]TCE - ANEXO IV - Preencher'!C37</f>
        <v>UPA NOVA DESCOBERTA - CG Nº 008/2022</v>
      </c>
      <c r="C28" s="4" t="str">
        <f>'[1]TCE - ANEXO IV - Preencher'!E37</f>
        <v>3.4 - Material Farmacológico</v>
      </c>
      <c r="D28" s="3">
        <f>'[1]TCE - ANEXO IV - Preencher'!F37</f>
        <v>22580510000118</v>
      </c>
      <c r="E28" s="5" t="str">
        <f>'[1]TCE - ANEXO IV - Preencher'!G37</f>
        <v>UNIFAR DISTRIBUIDORA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64480</v>
      </c>
      <c r="I28" s="6">
        <f>IF('[1]TCE - ANEXO IV - Preencher'!K37="","",'[1]TCE - ANEXO IV - Preencher'!K37)</f>
        <v>45544</v>
      </c>
      <c r="J28" s="5" t="str">
        <f>'[1]TCE - ANEXO IV - Preencher'!L37</f>
        <v>26240922580510000118550010000644801000524461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734.4</v>
      </c>
    </row>
    <row r="29" spans="1:12" s="8" customFormat="1" ht="19.5" customHeight="1" x14ac:dyDescent="0.2">
      <c r="A29" s="3">
        <f>IFERROR(VLOOKUP(B29,'[1]DADOS (OCULTAR)'!$Q$3:$S$136,3,0),"")</f>
        <v>9767633000528</v>
      </c>
      <c r="B29" s="4" t="str">
        <f>'[1]TCE - ANEXO IV - Preencher'!C38</f>
        <v>UPA NOVA DESCOBERTA - CG Nº 008/2022</v>
      </c>
      <c r="C29" s="4" t="str">
        <f>'[1]TCE - ANEXO IV - Preencher'!E38</f>
        <v>3.4 - Material Farmacológico</v>
      </c>
      <c r="D29" s="3">
        <f>'[1]TCE - ANEXO IV - Preencher'!F38</f>
        <v>8778201000126</v>
      </c>
      <c r="E29" s="5" t="str">
        <f>'[1]TCE - ANEXO IV - Preencher'!G38</f>
        <v>DROGA 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467571</v>
      </c>
      <c r="I29" s="6">
        <f>IF('[1]TCE - ANEXO IV - Preencher'!K38="","",'[1]TCE - ANEXO IV - Preencher'!K38)</f>
        <v>45551</v>
      </c>
      <c r="J29" s="5" t="str">
        <f>'[1]TCE - ANEXO IV - Preencher'!L38</f>
        <v>26240908778201000126550010004675711023780184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3570</v>
      </c>
    </row>
    <row r="30" spans="1:12" s="8" customFormat="1" ht="19.5" customHeight="1" x14ac:dyDescent="0.2">
      <c r="A30" s="3">
        <f>IFERROR(VLOOKUP(B30,'[1]DADOS (OCULTAR)'!$Q$3:$S$136,3,0),"")</f>
        <v>9767633000528</v>
      </c>
      <c r="B30" s="4" t="str">
        <f>'[1]TCE - ANEXO IV - Preencher'!C39</f>
        <v>UPA NOVA DESCOBERTA - CG Nº 008/2022</v>
      </c>
      <c r="C30" s="4" t="str">
        <f>'[1]TCE - ANEXO IV - Preencher'!E39</f>
        <v>3.4 - Material Farmacológico</v>
      </c>
      <c r="D30" s="3">
        <f>'[1]TCE - ANEXO IV - Preencher'!F39</f>
        <v>21939878000167</v>
      </c>
      <c r="E30" s="5" t="str">
        <f>'[1]TCE - ANEXO IV - Preencher'!G39</f>
        <v>BEM ESTAR PRODUTOS FARMACEUTICOS LTDA ME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8917</v>
      </c>
      <c r="I30" s="6">
        <f>IF('[1]TCE - ANEXO IV - Preencher'!K39="","",'[1]TCE - ANEXO IV - Preencher'!K39)</f>
        <v>45552</v>
      </c>
      <c r="J30" s="5" t="str">
        <f>'[1]TCE - ANEXO IV - Preencher'!L39</f>
        <v>26240921939878000167550010000089171181359171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1056</v>
      </c>
    </row>
    <row r="31" spans="1:12" s="8" customFormat="1" ht="19.5" customHeight="1" x14ac:dyDescent="0.2">
      <c r="A31" s="3">
        <f>IFERROR(VLOOKUP(B31,'[1]DADOS (OCULTAR)'!$Q$3:$S$136,3,0),"")</f>
        <v>9767633000528</v>
      </c>
      <c r="B31" s="4" t="str">
        <f>'[1]TCE - ANEXO IV - Preencher'!C40</f>
        <v>UPA NOVA DESCOBERTA - CG Nº 008/2022</v>
      </c>
      <c r="C31" s="4" t="str">
        <f>'[1]TCE - ANEXO IV - Preencher'!E40</f>
        <v>3.4 - Material Farmacológico</v>
      </c>
      <c r="D31" s="3">
        <f>'[1]TCE - ANEXO IV - Preencher'!F40</f>
        <v>10854165000184</v>
      </c>
      <c r="E31" s="5" t="str">
        <f>'[1]TCE - ANEXO IV - Preencher'!G40</f>
        <v>F&amp;F DISTR DE PRODUTOS FARMACEUTICOS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297709</v>
      </c>
      <c r="I31" s="6">
        <f>IF('[1]TCE - ANEXO IV - Preencher'!K40="","",'[1]TCE - ANEXO IV - Preencher'!K40)</f>
        <v>45560</v>
      </c>
      <c r="J31" s="5" t="str">
        <f>'[1]TCE - ANEXO IV - Preencher'!L40</f>
        <v>26240910854165000184550010002977091458475835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882</v>
      </c>
    </row>
    <row r="32" spans="1:12" s="8" customFormat="1" ht="19.5" customHeight="1" x14ac:dyDescent="0.2">
      <c r="A32" s="3">
        <f>IFERROR(VLOOKUP(B32,'[1]DADOS (OCULTAR)'!$Q$3:$S$136,3,0),"")</f>
        <v>9767633000528</v>
      </c>
      <c r="B32" s="4" t="str">
        <f>'[1]TCE - ANEXO IV - Preencher'!C41</f>
        <v>UPA NOVA DESCOBERTA - CG Nº 008/2022</v>
      </c>
      <c r="C32" s="4" t="str">
        <f>'[1]TCE - ANEXO IV - Preencher'!E41</f>
        <v>3.4 - Material Farmacológico</v>
      </c>
      <c r="D32" s="3">
        <f>'[1]TCE - ANEXO IV - Preencher'!F41</f>
        <v>2520829000493</v>
      </c>
      <c r="E32" s="5" t="str">
        <f>'[1]TCE - ANEXO IV - Preencher'!G41</f>
        <v>DIMASTER COMERCIO DE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6902</v>
      </c>
      <c r="I32" s="6">
        <f>IF('[1]TCE - ANEXO IV - Preencher'!K41="","",'[1]TCE - ANEXO IV - Preencher'!K41)</f>
        <v>45547</v>
      </c>
      <c r="J32" s="5" t="str">
        <f>'[1]TCE - ANEXO IV - Preencher'!L41</f>
        <v>35240902520829000493550010000069021805961400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1688.64</v>
      </c>
    </row>
    <row r="33" spans="1:12" s="8" customFormat="1" ht="19.5" customHeight="1" x14ac:dyDescent="0.2">
      <c r="A33" s="3">
        <f>IFERROR(VLOOKUP(B33,'[1]DADOS (OCULTAR)'!$Q$3:$S$136,3,0),"")</f>
        <v>9767633000528</v>
      </c>
      <c r="B33" s="4" t="str">
        <f>'[1]TCE - ANEXO IV - Preencher'!C42</f>
        <v>UPA NOVA DESCOBERTA - CG Nº 008/2022</v>
      </c>
      <c r="C33" s="4" t="str">
        <f>'[1]TCE - ANEXO IV - Preencher'!E42</f>
        <v>3.14 - Alimentação Preparada</v>
      </c>
      <c r="D33" s="3">
        <f>'[1]TCE - ANEXO IV - Preencher'!F42</f>
        <v>1687725000162</v>
      </c>
      <c r="E33" s="5" t="str">
        <f>'[1]TCE - ANEXO IV - Preencher'!G42</f>
        <v xml:space="preserve">CENTRO ESPECIALIZADO EM NUTRICAO ENTERAL E PARENTERAL CENEP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51913</v>
      </c>
      <c r="I33" s="6">
        <f>IF('[1]TCE - ANEXO IV - Preencher'!K42="","",'[1]TCE - ANEXO IV - Preencher'!K42)</f>
        <v>45539</v>
      </c>
      <c r="J33" s="5" t="str">
        <f>'[1]TCE - ANEXO IV - Preencher'!L42</f>
        <v>26240901687725000162550010000519131539370007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701</v>
      </c>
    </row>
    <row r="34" spans="1:12" s="8" customFormat="1" ht="19.5" customHeight="1" x14ac:dyDescent="0.2">
      <c r="A34" s="3">
        <f>IFERROR(VLOOKUP(B34,'[1]DADOS (OCULTAR)'!$Q$3:$S$136,3,0),"")</f>
        <v>9767633000528</v>
      </c>
      <c r="B34" s="4" t="str">
        <f>'[1]TCE - ANEXO IV - Preencher'!C43</f>
        <v>UPA NOVA DESCOBERTA - CG Nº 008/2022</v>
      </c>
      <c r="C34" s="4" t="str">
        <f>'[1]TCE - ANEXO IV - Preencher'!E43</f>
        <v>3.11 - Material Laboratorial</v>
      </c>
      <c r="D34" s="3">
        <f>'[1]TCE - ANEXO IV - Preencher'!F43</f>
        <v>18271934000123</v>
      </c>
      <c r="E34" s="5" t="str">
        <f>'[1]TCE - ANEXO IV - Preencher'!G43</f>
        <v>NOVA BIOMEDICAL DIAGNOSTICOS MEDICOS E BIOTECNOLOGIA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48378</v>
      </c>
      <c r="I34" s="6">
        <f>IF('[1]TCE - ANEXO IV - Preencher'!K43="","",'[1]TCE - ANEXO IV - Preencher'!K43)</f>
        <v>45534</v>
      </c>
      <c r="J34" s="5" t="str">
        <f>'[1]TCE - ANEXO IV - Preencher'!L43</f>
        <v>31240818271934000123550010000483781588742400</v>
      </c>
      <c r="K34" s="5" t="str">
        <f>IF(F34="B",LEFT('[1]TCE - ANEXO IV - Preencher'!M43,2),IF(F34="S",LEFT('[1]TCE - ANEXO IV - Preencher'!M43,7),IF('[1]TCE - ANEXO IV - Preencher'!H43="","")))</f>
        <v>31</v>
      </c>
      <c r="L34" s="7">
        <f>'[1]TCE - ANEXO IV - Preencher'!N43</f>
        <v>4500</v>
      </c>
    </row>
    <row r="35" spans="1:12" s="8" customFormat="1" ht="19.5" customHeight="1" x14ac:dyDescent="0.2">
      <c r="A35" s="3">
        <f>IFERROR(VLOOKUP(B35,'[1]DADOS (OCULTAR)'!$Q$3:$S$136,3,0),"")</f>
        <v>9767633000528</v>
      </c>
      <c r="B35" s="4" t="str">
        <f>'[1]TCE - ANEXO IV - Preencher'!C44</f>
        <v>UPA NOVA DESCOBERTA - CG Nº 008/2022</v>
      </c>
      <c r="C35" s="4" t="str">
        <f>'[1]TCE - ANEXO IV - Preencher'!E44</f>
        <v>3.99 - Outras despesas com Material de Consumo</v>
      </c>
      <c r="D35" s="3">
        <f>'[1]TCE - ANEXO IV - Preencher'!F44</f>
        <v>18078521000127</v>
      </c>
      <c r="E35" s="5" t="str">
        <f>'[1]TCE - ANEXO IV - Preencher'!G44</f>
        <v>TUPAN FARMA DISTRIBUIDORA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57659</v>
      </c>
      <c r="I35" s="6">
        <f>IF('[1]TCE - ANEXO IV - Preencher'!K44="","",'[1]TCE - ANEXO IV - Preencher'!K44)</f>
        <v>45539</v>
      </c>
      <c r="J35" s="5" t="str">
        <f>'[1]TCE - ANEXO IV - Preencher'!L44</f>
        <v>26240918078521000127550010000576591009571521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3200</v>
      </c>
    </row>
    <row r="36" spans="1:12" s="8" customFormat="1" ht="19.5" customHeight="1" x14ac:dyDescent="0.2">
      <c r="A36" s="3">
        <f>IFERROR(VLOOKUP(B36,'[1]DADOS (OCULTAR)'!$Q$3:$S$136,3,0),"")</f>
        <v>9767633000528</v>
      </c>
      <c r="B36" s="4" t="str">
        <f>'[1]TCE - ANEXO IV - Preencher'!C45</f>
        <v>UPA NOVA DESCOBERTA - CG Nº 008/2022</v>
      </c>
      <c r="C36" s="4" t="str">
        <f>'[1]TCE - ANEXO IV - Preencher'!E45</f>
        <v>3.99 - Outras despesas com Material de Consumo</v>
      </c>
      <c r="D36" s="3">
        <f>'[1]TCE - ANEXO IV - Preencher'!F45</f>
        <v>8674752000140</v>
      </c>
      <c r="E36" s="5" t="str">
        <f>'[1]TCE - ANEXO IV - Preencher'!G45</f>
        <v>CIRURGICA MONTEBELLO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209950</v>
      </c>
      <c r="I36" s="6">
        <f>IF('[1]TCE - ANEXO IV - Preencher'!K45="","",'[1]TCE - ANEXO IV - Preencher'!K45)</f>
        <v>45539</v>
      </c>
      <c r="J36" s="5" t="str">
        <f>'[1]TCE - ANEXO IV - Preencher'!L45</f>
        <v>26240908674752000140550010002099501473120254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3055.92</v>
      </c>
    </row>
    <row r="37" spans="1:12" s="8" customFormat="1" ht="19.5" customHeight="1" x14ac:dyDescent="0.2">
      <c r="A37" s="3">
        <f>IFERROR(VLOOKUP(B37,'[1]DADOS (OCULTAR)'!$Q$3:$S$136,3,0),"")</f>
        <v>9767633000528</v>
      </c>
      <c r="B37" s="4" t="str">
        <f>'[1]TCE - ANEXO IV - Preencher'!C46</f>
        <v>UPA NOVA DESCOBERTA - CG Nº 008/2022</v>
      </c>
      <c r="C37" s="4" t="str">
        <f>'[1]TCE - ANEXO IV - Preencher'!E46</f>
        <v>3.99 - Outras despesas com Material de Consumo</v>
      </c>
      <c r="D37" s="3">
        <f>'[1]TCE - ANEXO IV - Preencher'!F46</f>
        <v>33255787001325</v>
      </c>
      <c r="E37" s="5" t="str">
        <f>'[1]TCE - ANEXO IV - Preencher'!G46</f>
        <v>IBF INDUSTRIA BRASILEIRA DE FILME S/A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33081</v>
      </c>
      <c r="I37" s="6">
        <f>IF('[1]TCE - ANEXO IV - Preencher'!K46="","",'[1]TCE - ANEXO IV - Preencher'!K46)</f>
        <v>45545</v>
      </c>
      <c r="J37" s="5" t="str">
        <f>'[1]TCE - ANEXO IV - Preencher'!L46</f>
        <v>26240933255787001325550050000330811184802017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377.99</v>
      </c>
    </row>
    <row r="38" spans="1:12" s="8" customFormat="1" ht="19.5" customHeight="1" x14ac:dyDescent="0.2">
      <c r="A38" s="3">
        <f>IFERROR(VLOOKUP(B38,'[1]DADOS (OCULTAR)'!$Q$3:$S$136,3,0),"")</f>
        <v>9767633000528</v>
      </c>
      <c r="B38" s="4" t="str">
        <f>'[1]TCE - ANEXO IV - Preencher'!C47</f>
        <v>UPA NOVA DESCOBERTA - CG Nº 008/2022</v>
      </c>
      <c r="C38" s="4" t="str">
        <f>'[1]TCE - ANEXO IV - Preencher'!E47</f>
        <v>3.7 - Material de Limpeza e Produtos de Hgienização</v>
      </c>
      <c r="D38" s="3">
        <f>'[1]TCE - ANEXO IV - Preencher'!F47</f>
        <v>48495866000147</v>
      </c>
      <c r="E38" s="5" t="str">
        <f>'[1]TCE - ANEXO IV - Preencher'!G47</f>
        <v>BEMED COMERCIO ATACADISTA DE PRODUTOS DE HIGIENE PESSOAL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2115</v>
      </c>
      <c r="I38" s="6">
        <f>IF('[1]TCE - ANEXO IV - Preencher'!K47="","",'[1]TCE - ANEXO IV - Preencher'!K47)</f>
        <v>45539</v>
      </c>
      <c r="J38" s="5" t="str">
        <f>'[1]TCE - ANEXO IV - Preencher'!L47</f>
        <v>26240948495866000147550010000021151654333519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581.4</v>
      </c>
    </row>
    <row r="39" spans="1:12" s="8" customFormat="1" ht="19.5" customHeight="1" x14ac:dyDescent="0.2">
      <c r="A39" s="3">
        <f>IFERROR(VLOOKUP(B39,'[1]DADOS (OCULTAR)'!$Q$3:$S$136,3,0),"")</f>
        <v>9767633000528</v>
      </c>
      <c r="B39" s="4" t="str">
        <f>'[1]TCE - ANEXO IV - Preencher'!C48</f>
        <v>UPA NOVA DESCOBERTA - CG Nº 008/2022</v>
      </c>
      <c r="C39" s="4" t="str">
        <f>'[1]TCE - ANEXO IV - Preencher'!E48</f>
        <v>3.7 - Material de Limpeza e Produtos de Hgienização</v>
      </c>
      <c r="D39" s="3">
        <f>'[1]TCE - ANEXO IV - Preencher'!F48</f>
        <v>8674752000140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209964</v>
      </c>
      <c r="I39" s="6">
        <f>IF('[1]TCE - ANEXO IV - Preencher'!K48="","",'[1]TCE - ANEXO IV - Preencher'!K48)</f>
        <v>45540</v>
      </c>
      <c r="J39" s="5" t="str">
        <f>'[1]TCE - ANEXO IV - Preencher'!L48</f>
        <v>26240908674752000140550010002099641416656766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238.8</v>
      </c>
    </row>
    <row r="40" spans="1:12" s="8" customFormat="1" ht="19.5" customHeight="1" x14ac:dyDescent="0.2">
      <c r="A40" s="3">
        <f>IFERROR(VLOOKUP(B40,'[1]DADOS (OCULTAR)'!$Q$3:$S$136,3,0),"")</f>
        <v>9767633000528</v>
      </c>
      <c r="B40" s="4" t="str">
        <f>'[1]TCE - ANEXO IV - Preencher'!C49</f>
        <v>UPA NOVA DESCOBERTA - CG Nº 008/2022</v>
      </c>
      <c r="C40" s="4" t="str">
        <f>'[1]TCE - ANEXO IV - Preencher'!E49</f>
        <v>3.7 - Material de Limpeza e Produtos de Hgienização</v>
      </c>
      <c r="D40" s="3">
        <f>'[1]TCE - ANEXO IV - Preencher'!F49</f>
        <v>8674752000140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38176</v>
      </c>
      <c r="I40" s="6">
        <f>IF('[1]TCE - ANEXO IV - Preencher'!K49="","",'[1]TCE - ANEXO IV - Preencher'!K49)</f>
        <v>45540</v>
      </c>
      <c r="J40" s="5" t="str">
        <f>'[1]TCE - ANEXO IV - Preencher'!L49</f>
        <v>26240908674752000301550010000381761202441477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1066.92</v>
      </c>
    </row>
    <row r="41" spans="1:12" s="8" customFormat="1" ht="19.5" customHeight="1" x14ac:dyDescent="0.2">
      <c r="A41" s="3">
        <f>IFERROR(VLOOKUP(B41,'[1]DADOS (OCULTAR)'!$Q$3:$S$136,3,0),"")</f>
        <v>9767633000528</v>
      </c>
      <c r="B41" s="4" t="str">
        <f>'[1]TCE - ANEXO IV - Preencher'!C50</f>
        <v>UPA NOVA DESCOBERTA - CG Nº 008/2022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530</v>
      </c>
      <c r="I41" s="6">
        <f>IF('[1]TCE - ANEXO IV - Preencher'!K50="","",'[1]TCE - ANEXO IV - Preencher'!K50)</f>
        <v>45565</v>
      </c>
      <c r="J41" s="5" t="str">
        <f>'[1]TCE - ANEXO IV - Preencher'!L50</f>
        <v>26240924380578002203556140000005301633209991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4042.49</v>
      </c>
    </row>
    <row r="42" spans="1:12" s="8" customFormat="1" ht="19.5" customHeight="1" x14ac:dyDescent="0.2">
      <c r="A42" s="3">
        <f>IFERROR(VLOOKUP(B42,'[1]DADOS (OCULTAR)'!$Q$3:$S$136,3,0),"")</f>
        <v>9767633000528</v>
      </c>
      <c r="B42" s="4" t="str">
        <f>'[1]TCE - ANEXO IV - Preencher'!C51</f>
        <v>UPA NOVA DESCOBERTA - CG Nº 008/2022</v>
      </c>
      <c r="C42" s="4" t="str">
        <f>'[1]TCE - ANEXO IV - Preencher'!E51</f>
        <v>3.7 - Material de Limpeza e Produtos de Hgienização</v>
      </c>
      <c r="D42" s="3">
        <f>'[1]TCE - ANEXO IV - Preencher'!F51</f>
        <v>5574966000156</v>
      </c>
      <c r="E42" s="5" t="str">
        <f>'[1]TCE - ANEXO IV - Preencher'!G51</f>
        <v>FAG CAVALCANTE</v>
      </c>
      <c r="F42" s="5" t="str">
        <f>'[1]TCE - ANEXO IV - Preencher'!H51</f>
        <v>S</v>
      </c>
      <c r="G42" s="5" t="str">
        <f>'[1]TCE - ANEXO IV - Preencher'!I51</f>
        <v>S</v>
      </c>
      <c r="H42" s="5">
        <f>'[1]TCE - ANEXO IV - Preencher'!J51</f>
        <v>114042</v>
      </c>
      <c r="I42" s="6">
        <f>IF('[1]TCE - ANEXO IV - Preencher'!K51="","",'[1]TCE - ANEXO IV - Preencher'!K51)</f>
        <v>45552</v>
      </c>
      <c r="J42" s="5" t="str">
        <f>'[1]TCE - ANEXO IV - Preencher'!L51</f>
        <v>26240905574966000156550010001140421172784182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336</v>
      </c>
    </row>
    <row r="43" spans="1:12" s="8" customFormat="1" ht="19.5" customHeight="1" x14ac:dyDescent="0.2">
      <c r="A43" s="3">
        <f>IFERROR(VLOOKUP(B43,'[1]DADOS (OCULTAR)'!$Q$3:$S$136,3,0),"")</f>
        <v>9767633000528</v>
      </c>
      <c r="B43" s="4" t="str">
        <f>'[1]TCE - ANEXO IV - Preencher'!C52</f>
        <v>UPA NOVA DESCOBERTA - CG Nº 008/2022</v>
      </c>
      <c r="C43" s="4" t="str">
        <f>'[1]TCE - ANEXO IV - Preencher'!E52</f>
        <v>3.14 - Alimentação Preparada</v>
      </c>
      <c r="D43" s="3">
        <f>'[1]TCE - ANEXO IV - Preencher'!F52</f>
        <v>43234422000134</v>
      </c>
      <c r="E43" s="5" t="str">
        <f>'[1]TCE - ANEXO IV - Preencher'!G52</f>
        <v>SACHET NUTRI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19899</v>
      </c>
      <c r="I43" s="6">
        <f>IF('[1]TCE - ANEXO IV - Preencher'!K52="","",'[1]TCE - ANEXO IV - Preencher'!K52)</f>
        <v>45554</v>
      </c>
      <c r="J43" s="5" t="str">
        <f>'[1]TCE - ANEXO IV - Preencher'!L52</f>
        <v>26240943234422000134550010000198991926408330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665</v>
      </c>
    </row>
    <row r="44" spans="1:12" s="8" customFormat="1" ht="19.5" customHeight="1" x14ac:dyDescent="0.2">
      <c r="A44" s="3">
        <f>IFERROR(VLOOKUP(B44,'[1]DADOS (OCULTAR)'!$Q$3:$S$136,3,0),"")</f>
        <v>9767633000528</v>
      </c>
      <c r="B44" s="4" t="str">
        <f>'[1]TCE - ANEXO IV - Preencher'!C53</f>
        <v>UPA NOVA DESCOBERTA - CG Nº 008/2022</v>
      </c>
      <c r="C44" s="4" t="str">
        <f>'[1]TCE - ANEXO IV - Preencher'!E53</f>
        <v>3.14 - Alimentação Preparada</v>
      </c>
      <c r="D44" s="3">
        <f>'[1]TCE - ANEXO IV - Preencher'!F53</f>
        <v>8587400000157</v>
      </c>
      <c r="E44" s="5" t="str">
        <f>'[1]TCE - ANEXO IV - Preencher'!G53</f>
        <v>AFFESTA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23881</v>
      </c>
      <c r="I44" s="6">
        <f>IF('[1]TCE - ANEXO IV - Preencher'!K53="","",'[1]TCE - ANEXO IV - Preencher'!K53)</f>
        <v>45557</v>
      </c>
      <c r="J44" s="5" t="str">
        <f>'[1]TCE - ANEXO IV - Preencher'!L53</f>
        <v>26240908587400000157550010000238811640465375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477</v>
      </c>
    </row>
    <row r="45" spans="1:12" s="8" customFormat="1" ht="19.5" customHeight="1" x14ac:dyDescent="0.2">
      <c r="A45" s="3">
        <f>IFERROR(VLOOKUP(B45,'[1]DADOS (OCULTAR)'!$Q$3:$S$136,3,0),"")</f>
        <v>9767633000528</v>
      </c>
      <c r="B45" s="4" t="str">
        <f>'[1]TCE - ANEXO IV - Preencher'!C54</f>
        <v>UPA NOVA DESCOBERTA - CG Nº 008/2022</v>
      </c>
      <c r="C45" s="4" t="str">
        <f>'[1]TCE - ANEXO IV - Preencher'!E54</f>
        <v>3.14 - Alimentação Preparada</v>
      </c>
      <c r="D45" s="3">
        <f>'[1]TCE - ANEXO IV - Preencher'!F54</f>
        <v>46700220000129</v>
      </c>
      <c r="E45" s="5" t="str">
        <f>'[1]TCE - ANEXO IV - Preencher'!G54</f>
        <v>NOVA DISTRIBUIDORA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20436</v>
      </c>
      <c r="I45" s="6">
        <f>IF('[1]TCE - ANEXO IV - Preencher'!K54="","",'[1]TCE - ANEXO IV - Preencher'!K54)</f>
        <v>45560</v>
      </c>
      <c r="J45" s="5" t="str">
        <f>'[1]TCE - ANEXO IV - Preencher'!L54</f>
        <v>26240946700220000129550010000204361269337330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65.7</v>
      </c>
    </row>
    <row r="46" spans="1:12" s="8" customFormat="1" ht="19.5" customHeight="1" x14ac:dyDescent="0.2">
      <c r="A46" s="3">
        <f>IFERROR(VLOOKUP(B46,'[1]DADOS (OCULTAR)'!$Q$3:$S$136,3,0),"")</f>
        <v>9767633000528</v>
      </c>
      <c r="B46" s="4" t="str">
        <f>'[1]TCE - ANEXO IV - Preencher'!C55</f>
        <v>UPA NOVA DESCOBERTA - CG Nº 008/2022</v>
      </c>
      <c r="C46" s="4" t="str">
        <f>'[1]TCE - ANEXO IV - Preencher'!E55</f>
        <v>3.14 - Alimentação Preparada</v>
      </c>
      <c r="D46" s="3">
        <f>'[1]TCE - ANEXO IV - Preencher'!F55</f>
        <v>28296399000119</v>
      </c>
      <c r="E46" s="5" t="str">
        <f>'[1]TCE - ANEXO IV - Preencher'!G55</f>
        <v>AVANTE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681</v>
      </c>
      <c r="I46" s="6">
        <f>IF('[1]TCE - ANEXO IV - Preencher'!K55="","",'[1]TCE - ANEXO IV - Preencher'!K55)</f>
        <v>45565</v>
      </c>
      <c r="J46" s="5" t="str">
        <f>'[1]TCE - ANEXO IV - Preencher'!L55</f>
        <v>26240928296399000119550010000006811000166647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9712.5</v>
      </c>
    </row>
    <row r="47" spans="1:12" s="8" customFormat="1" ht="19.5" customHeight="1" x14ac:dyDescent="0.2">
      <c r="A47" s="3">
        <f>IFERROR(VLOOKUP(B47,'[1]DADOS (OCULTAR)'!$Q$3:$S$136,3,0),"")</f>
        <v>9767633000528</v>
      </c>
      <c r="B47" s="4" t="str">
        <f>'[1]TCE - ANEXO IV - Preencher'!C56</f>
        <v>UPA NOVA DESCOBERTA - CG Nº 008/2022</v>
      </c>
      <c r="C47" s="4" t="str">
        <f>'[1]TCE - ANEXO IV - Preencher'!E56</f>
        <v>3.14 - Alimentação Preparada</v>
      </c>
      <c r="D47" s="3">
        <f>'[1]TCE - ANEXO IV - Preencher'!F56</f>
        <v>53714399000139</v>
      </c>
      <c r="E47" s="5" t="str">
        <f>'[1]TCE - ANEXO IV - Preencher'!G56</f>
        <v>BEMVIVER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481</v>
      </c>
      <c r="I47" s="6">
        <f>IF('[1]TCE - ANEXO IV - Preencher'!K56="","",'[1]TCE - ANEXO IV - Preencher'!K56)</f>
        <v>45560</v>
      </c>
      <c r="J47" s="5" t="str">
        <f>'[1]TCE - ANEXO IV - Preencher'!L56</f>
        <v>26240953714399000139550010000004811736817810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877</v>
      </c>
    </row>
    <row r="48" spans="1:12" s="8" customFormat="1" ht="19.5" customHeight="1" x14ac:dyDescent="0.2">
      <c r="A48" s="3">
        <f>IFERROR(VLOOKUP(B48,'[1]DADOS (OCULTAR)'!$Q$3:$S$136,3,0),"")</f>
        <v>9767633000528</v>
      </c>
      <c r="B48" s="4" t="str">
        <f>'[1]TCE - ANEXO IV - Preencher'!C57</f>
        <v>UPA NOVA DESCOBERTA - CG Nº 008/2022</v>
      </c>
      <c r="C48" s="4" t="str">
        <f>'[1]TCE - ANEXO IV - Preencher'!E57</f>
        <v>3.6 - Material de Expediente</v>
      </c>
      <c r="D48" s="3">
        <f>'[1]TCE - ANEXO IV - Preencher'!F57</f>
        <v>24348443000136</v>
      </c>
      <c r="E48" s="5" t="str">
        <f>'[1]TCE - ANEXO IV - Preencher'!G57</f>
        <v>FRANCRIS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20397</v>
      </c>
      <c r="I48" s="6">
        <f>IF('[1]TCE - ANEXO IV - Preencher'!K57="","",'[1]TCE - ANEXO IV - Preencher'!K57)</f>
        <v>45537</v>
      </c>
      <c r="J48" s="5" t="str">
        <f>'[1]TCE - ANEXO IV - Preencher'!L57</f>
        <v>26240924348443000136550010000203971049283844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601.20000000000005</v>
      </c>
    </row>
    <row r="49" spans="1:12" s="8" customFormat="1" ht="19.5" customHeight="1" x14ac:dyDescent="0.2">
      <c r="A49" s="3">
        <f>IFERROR(VLOOKUP(B49,'[1]DADOS (OCULTAR)'!$Q$3:$S$136,3,0),"")</f>
        <v>9767633000528</v>
      </c>
      <c r="B49" s="4" t="str">
        <f>'[1]TCE - ANEXO IV - Preencher'!C58</f>
        <v>UPA NOVA DESCOBERTA - CG Nº 008/2022</v>
      </c>
      <c r="C49" s="4" t="str">
        <f>'[1]TCE - ANEXO IV - Preencher'!E58</f>
        <v>3.6 - Material de Expediente</v>
      </c>
      <c r="D49" s="3">
        <f>'[1]TCE - ANEXO IV - Preencher'!F58</f>
        <v>55326117000151</v>
      </c>
      <c r="E49" s="5" t="str">
        <f>'[1]TCE - ANEXO IV - Preencher'!G58</f>
        <v>BESTFOOD DISTRIBUIDORA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43</v>
      </c>
      <c r="I49" s="6">
        <f>IF('[1]TCE - ANEXO IV - Preencher'!K58="","",'[1]TCE - ANEXO IV - Preencher'!K58)</f>
        <v>45537</v>
      </c>
      <c r="J49" s="5" t="str">
        <f>'[1]TCE - ANEXO IV - Preencher'!L58</f>
        <v>26240955326117000151550010000000431511713770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2340</v>
      </c>
    </row>
    <row r="50" spans="1:12" s="8" customFormat="1" ht="19.5" customHeight="1" x14ac:dyDescent="0.2">
      <c r="A50" s="3">
        <f>IFERROR(VLOOKUP(B50,'[1]DADOS (OCULTAR)'!$Q$3:$S$136,3,0),"")</f>
        <v>9767633000528</v>
      </c>
      <c r="B50" s="4" t="str">
        <f>'[1]TCE - ANEXO IV - Preencher'!C59</f>
        <v>UPA NOVA DESCOBERTA - CG Nº 008/2022</v>
      </c>
      <c r="C50" s="4" t="str">
        <f>'[1]TCE - ANEXO IV - Preencher'!E59</f>
        <v>3.6 - Material de Expediente</v>
      </c>
      <c r="D50" s="3">
        <f>'[1]TCE - ANEXO IV - Preencher'!F59</f>
        <v>4004741000100</v>
      </c>
      <c r="E50" s="5" t="str">
        <f>'[1]TCE - ANEXO IV - Preencher'!G59</f>
        <v>NORLUX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11686</v>
      </c>
      <c r="I50" s="6">
        <f>IF('[1]TCE - ANEXO IV - Preencher'!K59="","",'[1]TCE - ANEXO IV - Preencher'!K59)</f>
        <v>45559</v>
      </c>
      <c r="J50" s="5" t="str">
        <f>'[1]TCE - ANEXO IV - Preencher'!L59</f>
        <v>26240904004741000100550000000116861460198200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695</v>
      </c>
    </row>
    <row r="51" spans="1:12" s="8" customFormat="1" ht="19.5" customHeight="1" x14ac:dyDescent="0.2">
      <c r="A51" s="3">
        <f>IFERROR(VLOOKUP(B51,'[1]DADOS (OCULTAR)'!$Q$3:$S$136,3,0),"")</f>
        <v>9767633000528</v>
      </c>
      <c r="B51" s="4" t="str">
        <f>'[1]TCE - ANEXO IV - Preencher'!C60</f>
        <v>UPA NOVA DESCOBERTA - CG Nº 008/2022</v>
      </c>
      <c r="C51" s="4" t="str">
        <f>'[1]TCE - ANEXO IV - Preencher'!E60</f>
        <v>3.6 - Material de Expediente</v>
      </c>
      <c r="D51" s="3">
        <f>'[1]TCE - ANEXO IV - Preencher'!F60</f>
        <v>24073694000155</v>
      </c>
      <c r="E51" s="5" t="str">
        <f>'[1]TCE - ANEXO IV - Preencher'!G60</f>
        <v>NAGEM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129147</v>
      </c>
      <c r="I51" s="6">
        <f>IF('[1]TCE - ANEXO IV - Preencher'!K60="","",'[1]TCE - ANEXO IV - Preencher'!K60)</f>
        <v>45555</v>
      </c>
      <c r="J51" s="5" t="str">
        <f>'[1]TCE - ANEXO IV - Preencher'!L60</f>
        <v>26240924073694000155550020001291471003936033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1451.57</v>
      </c>
    </row>
    <row r="52" spans="1:12" s="8" customFormat="1" ht="19.5" customHeight="1" x14ac:dyDescent="0.2">
      <c r="A52" s="3">
        <f>IFERROR(VLOOKUP(B52,'[1]DADOS (OCULTAR)'!$Q$3:$S$136,3,0),"")</f>
        <v>9767633000528</v>
      </c>
      <c r="B52" s="4" t="str">
        <f>'[1]TCE - ANEXO IV - Preencher'!C61</f>
        <v>UPA NOVA DESCOBERTA - CG Nº 008/2022</v>
      </c>
      <c r="C52" s="4" t="str">
        <f>'[1]TCE - ANEXO IV - Preencher'!E61</f>
        <v>3.6 - Material de Expediente</v>
      </c>
      <c r="D52" s="3">
        <f>'[1]TCE - ANEXO IV - Preencher'!F61</f>
        <v>8587400000157</v>
      </c>
      <c r="E52" s="5" t="str">
        <f>'[1]TCE - ANEXO IV - Preencher'!G61</f>
        <v>AFFESTA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23881</v>
      </c>
      <c r="I52" s="6">
        <f>IF('[1]TCE - ANEXO IV - Preencher'!K61="","",'[1]TCE - ANEXO IV - Preencher'!K61)</f>
        <v>45557</v>
      </c>
      <c r="J52" s="5" t="str">
        <f>'[1]TCE - ANEXO IV - Preencher'!L61</f>
        <v>26240908587400000157550010000238811640465375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360</v>
      </c>
    </row>
    <row r="53" spans="1:12" s="8" customFormat="1" ht="19.5" customHeight="1" x14ac:dyDescent="0.2">
      <c r="A53" s="3">
        <f>IFERROR(VLOOKUP(B53,'[1]DADOS (OCULTAR)'!$Q$3:$S$136,3,0),"")</f>
        <v>9767633000528</v>
      </c>
      <c r="B53" s="4" t="str">
        <f>'[1]TCE - ANEXO IV - Preencher'!C62</f>
        <v>UPA NOVA DESCOBERTA - CG Nº 008/2022</v>
      </c>
      <c r="C53" s="4" t="str">
        <f>'[1]TCE - ANEXO IV - Preencher'!E62</f>
        <v>3.6 - Material de Expediente</v>
      </c>
      <c r="D53" s="3">
        <f>'[1]TCE - ANEXO IV - Preencher'!F62</f>
        <v>11142529000166</v>
      </c>
      <c r="E53" s="5" t="str">
        <f>'[1]TCE - ANEXO IV - Preencher'!G62</f>
        <v>DISFA DISTRIBUIDORA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139713</v>
      </c>
      <c r="I53" s="6">
        <f>IF('[1]TCE - ANEXO IV - Preencher'!K62="","",'[1]TCE - ANEXO IV - Preencher'!K62)</f>
        <v>45560</v>
      </c>
      <c r="J53" s="5" t="str">
        <f>'[1]TCE - ANEXO IV - Preencher'!L62</f>
        <v>26240911142529000166550010001397131001514365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108</v>
      </c>
    </row>
    <row r="54" spans="1:12" s="8" customFormat="1" ht="19.5" customHeight="1" x14ac:dyDescent="0.2">
      <c r="A54" s="3">
        <f>IFERROR(VLOOKUP(B54,'[1]DADOS (OCULTAR)'!$Q$3:$S$136,3,0),"")</f>
        <v>9767633000528</v>
      </c>
      <c r="B54" s="4" t="str">
        <f>'[1]TCE - ANEXO IV - Preencher'!C63</f>
        <v>UPA NOVA DESCOBERTA - CG Nº 008/2022</v>
      </c>
      <c r="C54" s="4" t="str">
        <f>'[1]TCE - ANEXO IV - Preencher'!E63</f>
        <v xml:space="preserve">3.9 - Material para Manutenção de Bens Imóveis </v>
      </c>
      <c r="D54" s="3">
        <f>'[1]TCE - ANEXO IV - Preencher'!F63</f>
        <v>8809296000106</v>
      </c>
      <c r="E54" s="5" t="str">
        <f>'[1]TCE - ANEXO IV - Preencher'!G63</f>
        <v>THIAGO D MONTEIRO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14135</v>
      </c>
      <c r="I54" s="6">
        <f>IF('[1]TCE - ANEXO IV - Preencher'!K63="","",'[1]TCE - ANEXO IV - Preencher'!K63)</f>
        <v>45539</v>
      </c>
      <c r="J54" s="5" t="str">
        <f>'[1]TCE - ANEXO IV - Preencher'!L63</f>
        <v>26240908809296000106650010000141351003595715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15</v>
      </c>
    </row>
    <row r="55" spans="1:12" s="8" customFormat="1" ht="19.5" customHeight="1" x14ac:dyDescent="0.2">
      <c r="A55" s="3">
        <f>IFERROR(VLOOKUP(B55,'[1]DADOS (OCULTAR)'!$Q$3:$S$136,3,0),"")</f>
        <v>9767633000528</v>
      </c>
      <c r="B55" s="4" t="str">
        <f>'[1]TCE - ANEXO IV - Preencher'!C64</f>
        <v>UPA NOVA DESCOBERTA - CG Nº 008/2022</v>
      </c>
      <c r="C55" s="4" t="str">
        <f>'[1]TCE - ANEXO IV - Preencher'!E64</f>
        <v xml:space="preserve">3.9 - Material para Manutenção de Bens Imóveis </v>
      </c>
      <c r="D55" s="3">
        <f>'[1]TCE - ANEXO IV - Preencher'!F64</f>
        <v>57158057000726</v>
      </c>
      <c r="E55" s="5" t="str">
        <f>'[1]TCE - ANEXO IV - Preencher'!G64</f>
        <v>COMERCIAL ELETRICA PJ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236344</v>
      </c>
      <c r="I55" s="6">
        <f>IF('[1]TCE - ANEXO IV - Preencher'!K64="","",'[1]TCE - ANEXO IV - Preencher'!K64)</f>
        <v>45538</v>
      </c>
      <c r="J55" s="5" t="str">
        <f>'[1]TCE - ANEXO IV - Preencher'!L64</f>
        <v>26240957158057000726550010002363441617085439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14994.14</v>
      </c>
    </row>
    <row r="56" spans="1:12" s="8" customFormat="1" ht="19.5" customHeight="1" x14ac:dyDescent="0.2">
      <c r="A56" s="3">
        <f>IFERROR(VLOOKUP(B56,'[1]DADOS (OCULTAR)'!$Q$3:$S$136,3,0),"")</f>
        <v>9767633000528</v>
      </c>
      <c r="B56" s="4" t="str">
        <f>'[1]TCE - ANEXO IV - Preencher'!C65</f>
        <v>UPA NOVA DESCOBERTA - CG Nº 008/2022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24556839000179</v>
      </c>
      <c r="E56" s="5" t="str">
        <f>'[1]TCE - ANEXO IV - Preencher'!G65</f>
        <v>ARMAZERM COM NOVO LA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12081</v>
      </c>
      <c r="I56" s="6">
        <f>IF('[1]TCE - ANEXO IV - Preencher'!K65="","",'[1]TCE - ANEXO IV - Preencher'!K65)</f>
        <v>45545</v>
      </c>
      <c r="J56" s="5" t="str">
        <f>'[1]TCE - ANEXO IV - Preencher'!L65</f>
        <v>26240924556839000179550010000120811190120813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271.8</v>
      </c>
    </row>
    <row r="57" spans="1:12" s="8" customFormat="1" ht="19.5" customHeight="1" x14ac:dyDescent="0.2">
      <c r="A57" s="3">
        <f>IFERROR(VLOOKUP(B57,'[1]DADOS (OCULTAR)'!$Q$3:$S$136,3,0),"")</f>
        <v>9767633000528</v>
      </c>
      <c r="B57" s="4" t="str">
        <f>'[1]TCE - ANEXO IV - Preencher'!C66</f>
        <v>UPA NOVA DESCOBERTA - CG Nº 008/2022</v>
      </c>
      <c r="C57" s="4" t="str">
        <f>'[1]TCE - ANEXO IV - Preencher'!E66</f>
        <v xml:space="preserve">3.9 - Material para Manutenção de Bens Imóveis </v>
      </c>
      <c r="D57" s="3">
        <f>'[1]TCE - ANEXO IV - Preencher'!F66</f>
        <v>24556839000179</v>
      </c>
      <c r="E57" s="5" t="str">
        <f>'[1]TCE - ANEXO IV - Preencher'!G66</f>
        <v>ARMAZERM COM NOVO LA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12093</v>
      </c>
      <c r="I57" s="6">
        <f>IF('[1]TCE - ANEXO IV - Preencher'!K66="","",'[1]TCE - ANEXO IV - Preencher'!K66)</f>
        <v>45546</v>
      </c>
      <c r="J57" s="5" t="str">
        <f>'[1]TCE - ANEXO IV - Preencher'!L66</f>
        <v>26240924556839000179550010000120931190120938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80.099999999999994</v>
      </c>
    </row>
    <row r="58" spans="1:12" s="8" customFormat="1" ht="19.5" customHeight="1" x14ac:dyDescent="0.2">
      <c r="A58" s="3">
        <f>IFERROR(VLOOKUP(B58,'[1]DADOS (OCULTAR)'!$Q$3:$S$136,3,0),"")</f>
        <v>9767633000528</v>
      </c>
      <c r="B58" s="4" t="str">
        <f>'[1]TCE - ANEXO IV - Preencher'!C67</f>
        <v>UPA NOVA DESCOBERTA - CG Nº 008/2022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8809296000106</v>
      </c>
      <c r="E58" s="5" t="str">
        <f>'[1]TCE - ANEXO IV - Preencher'!G67</f>
        <v>THIAGO D MONTEIRO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14142</v>
      </c>
      <c r="I58" s="6">
        <f>IF('[1]TCE - ANEXO IV - Preencher'!K67="","",'[1]TCE - ANEXO IV - Preencher'!K67)</f>
        <v>45545</v>
      </c>
      <c r="J58" s="5" t="str">
        <f>'[1]TCE - ANEXO IV - Preencher'!L67</f>
        <v>26240908809296000106650010000141421003598492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22</v>
      </c>
    </row>
    <row r="59" spans="1:12" s="8" customFormat="1" ht="19.5" customHeight="1" x14ac:dyDescent="0.2">
      <c r="A59" s="3">
        <f>IFERROR(VLOOKUP(B59,'[1]DADOS (OCULTAR)'!$Q$3:$S$136,3,0),"")</f>
        <v>9767633000528</v>
      </c>
      <c r="B59" s="4" t="str">
        <f>'[1]TCE - ANEXO IV - Preencher'!C68</f>
        <v>UPA NOVA DESCOBERTA - CG Nº 008/2022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35595016000179</v>
      </c>
      <c r="E59" s="5" t="str">
        <f>'[1]TCE - ANEXO IV - Preencher'!G68</f>
        <v>SEVERINO GALVAO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15402</v>
      </c>
      <c r="I59" s="6">
        <f>IF('[1]TCE - ANEXO IV - Preencher'!K68="","",'[1]TCE - ANEXO IV - Preencher'!K68)</f>
        <v>45532</v>
      </c>
      <c r="J59" s="5" t="str">
        <f>'[1]TCE - ANEXO IV - Preencher'!L68</f>
        <v>26240835595016000179550010000154021651604640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24</v>
      </c>
    </row>
    <row r="60" spans="1:12" s="8" customFormat="1" ht="19.5" customHeight="1" x14ac:dyDescent="0.2">
      <c r="A60" s="3">
        <f>IFERROR(VLOOKUP(B60,'[1]DADOS (OCULTAR)'!$Q$3:$S$136,3,0),"")</f>
        <v>9767633000528</v>
      </c>
      <c r="B60" s="4" t="str">
        <f>'[1]TCE - ANEXO IV - Preencher'!C69</f>
        <v>UPA NOVA DESCOBERTA - CG Nº 008/2022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5954313000100</v>
      </c>
      <c r="E60" s="5" t="str">
        <f>'[1]TCE - ANEXO IV - Preencher'!G69</f>
        <v>MARITEL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22226</v>
      </c>
      <c r="I60" s="6">
        <f>IF('[1]TCE - ANEXO IV - Preencher'!K69="","",'[1]TCE - ANEXO IV - Preencher'!K69)</f>
        <v>45546</v>
      </c>
      <c r="J60" s="5" t="str">
        <f>'[1]TCE - ANEXO IV - Preencher'!L69</f>
        <v>26240905954313000100550010000222261009067780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588</v>
      </c>
    </row>
    <row r="61" spans="1:12" s="8" customFormat="1" ht="19.5" customHeight="1" x14ac:dyDescent="0.2">
      <c r="A61" s="3">
        <f>IFERROR(VLOOKUP(B61,'[1]DADOS (OCULTAR)'!$Q$3:$S$136,3,0),"")</f>
        <v>9767633000528</v>
      </c>
      <c r="B61" s="4" t="str">
        <f>'[1]TCE - ANEXO IV - Preencher'!C70</f>
        <v>UPA NOVA DESCOBERTA - CG Nº 008/2022</v>
      </c>
      <c r="C61" s="4" t="str">
        <f>'[1]TCE - ANEXO IV - Preencher'!E70</f>
        <v xml:space="preserve">3.10 - Material para Manutenção de Bens Móveis </v>
      </c>
      <c r="D61" s="3">
        <f>'[1]TCE - ANEXO IV - Preencher'!F70</f>
        <v>24073694000155</v>
      </c>
      <c r="E61" s="5" t="str">
        <f>'[1]TCE - ANEXO IV - Preencher'!G70</f>
        <v>NAGEM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122465</v>
      </c>
      <c r="I61" s="6">
        <f>IF('[1]TCE - ANEXO IV - Preencher'!K70="","",'[1]TCE - ANEXO IV - Preencher'!K70)</f>
        <v>45537</v>
      </c>
      <c r="J61" s="5" t="str">
        <f>'[1]TCE - ANEXO IV - Preencher'!L70</f>
        <v>26240924073694000155550020001224651003735030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617.49</v>
      </c>
    </row>
    <row r="62" spans="1:12" s="8" customFormat="1" ht="19.5" customHeight="1" x14ac:dyDescent="0.2">
      <c r="A62" s="3">
        <f>IFERROR(VLOOKUP(B62,'[1]DADOS (OCULTAR)'!$Q$3:$S$136,3,0),"")</f>
        <v>9767633000528</v>
      </c>
      <c r="B62" s="4" t="str">
        <f>'[1]TCE - ANEXO IV - Preencher'!C71</f>
        <v>UPA NOVA DESCOBERTA - CG Nº 008/2022</v>
      </c>
      <c r="C62" s="4" t="str">
        <f>'[1]TCE - ANEXO IV - Preencher'!E71</f>
        <v xml:space="preserve">3.10 - Material para Manutenção de Bens Móveis </v>
      </c>
      <c r="D62" s="3">
        <f>'[1]TCE - ANEXO IV - Preencher'!F71</f>
        <v>53369089000124</v>
      </c>
      <c r="E62" s="5" t="str">
        <f>'[1]TCE - ANEXO IV - Preencher'!G71</f>
        <v>ZAX VAREJO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473</v>
      </c>
      <c r="I62" s="6">
        <f>IF('[1]TCE - ANEXO IV - Preencher'!K71="","",'[1]TCE - ANEXO IV - Preencher'!K71)</f>
        <v>45562</v>
      </c>
      <c r="J62" s="5" t="str">
        <f>'[1]TCE - ANEXO IV - Preencher'!L71</f>
        <v>26240953369089000124550010000004731743637370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597</v>
      </c>
    </row>
    <row r="63" spans="1:12" s="8" customFormat="1" ht="19.5" customHeight="1" x14ac:dyDescent="0.2">
      <c r="A63" s="3">
        <f>IFERROR(VLOOKUP(B63,'[1]DADOS (OCULTAR)'!$Q$3:$S$136,3,0),"")</f>
        <v>9767633000528</v>
      </c>
      <c r="B63" s="4" t="str">
        <f>'[1]TCE - ANEXO IV - Preencher'!C72</f>
        <v>UPA NOVA DESCOBERTA - CG Nº 008/2022</v>
      </c>
      <c r="C63" s="4" t="str">
        <f>'[1]TCE - ANEXO IV - Preencher'!E72</f>
        <v xml:space="preserve">3.10 - Material para Manutenção de Bens Móveis </v>
      </c>
      <c r="D63" s="3">
        <f>'[1]TCE - ANEXO IV - Preencher'!F72</f>
        <v>10779833000156</v>
      </c>
      <c r="E63" s="5" t="str">
        <f>'[1]TCE - ANEXO IV - Preencher'!G72</f>
        <v>MEDICAL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616455</v>
      </c>
      <c r="I63" s="6">
        <f>IF('[1]TCE - ANEXO IV - Preencher'!K72="","",'[1]TCE - ANEXO IV - Preencher'!K72)</f>
        <v>45561</v>
      </c>
      <c r="J63" s="5" t="str">
        <f>'[1]TCE - ANEXO IV - Preencher'!L72</f>
        <v>26240910779833000156550010006164551618479000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466.5</v>
      </c>
    </row>
    <row r="64" spans="1:12" s="8" customFormat="1" ht="19.5" customHeight="1" x14ac:dyDescent="0.2">
      <c r="A64" s="3">
        <f>IFERROR(VLOOKUP(B64,'[1]DADOS (OCULTAR)'!$Q$3:$S$136,3,0),"")</f>
        <v>9767633000528</v>
      </c>
      <c r="B64" s="4" t="str">
        <f>'[1]TCE - ANEXO IV - Preencher'!C73</f>
        <v>UPA NOVA DESCOBERTA - CG Nº 008/2022</v>
      </c>
      <c r="C64" s="4" t="str">
        <f>'[1]TCE - ANEXO IV - Preencher'!E73</f>
        <v xml:space="preserve">3.8 - Uniformes, Tecidos e Aviamentos </v>
      </c>
      <c r="D64" s="3">
        <f>'[1]TCE - ANEXO IV - Preencher'!F73</f>
        <v>22006201000139</v>
      </c>
      <c r="E64" s="5" t="str">
        <f>'[1]TCE - ANEXO IV - Preencher'!G73</f>
        <v>FORTPEL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263060</v>
      </c>
      <c r="I64" s="6">
        <f>IF('[1]TCE - ANEXO IV - Preencher'!K73="","",'[1]TCE - ANEXO IV - Preencher'!K73)</f>
        <v>45541</v>
      </c>
      <c r="J64" s="5" t="str">
        <f>'[1]TCE - ANEXO IV - Preencher'!L73</f>
        <v>26240922006201000139550000002630601102630603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293.04000000000002</v>
      </c>
    </row>
    <row r="65" spans="1:12" s="8" customFormat="1" ht="19.5" customHeight="1" x14ac:dyDescent="0.2">
      <c r="A65" s="3">
        <f>IFERROR(VLOOKUP(B65,'[1]DADOS (OCULTAR)'!$Q$3:$S$136,3,0),"")</f>
        <v>9767633000528</v>
      </c>
      <c r="B65" s="4" t="str">
        <f>'[1]TCE - ANEXO IV - Preencher'!C74</f>
        <v>UPA NOVA DESCOBERTA - CG Nº 008/2022</v>
      </c>
      <c r="C65" s="4" t="str">
        <f>'[1]TCE - ANEXO IV - Preencher'!E74</f>
        <v xml:space="preserve">3.8 - Uniformes, Tecidos e Aviamentos </v>
      </c>
      <c r="D65" s="3">
        <f>'[1]TCE - ANEXO IV - Preencher'!F74</f>
        <v>11840014000130</v>
      </c>
      <c r="E65" s="5" t="str">
        <f>'[1]TCE - ANEXO IV - Preencher'!G74</f>
        <v>MACROPC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490813</v>
      </c>
      <c r="I65" s="6">
        <f>IF('[1]TCE - ANEXO IV - Preencher'!K74="","",'[1]TCE - ANEXO IV - Preencher'!K74)</f>
        <v>45544</v>
      </c>
      <c r="J65" s="5" t="str">
        <f>'[1]TCE - ANEXO IV - Preencher'!L74</f>
        <v>26240911840014000130550010004908131645451316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216.59</v>
      </c>
    </row>
    <row r="66" spans="1:12" s="8" customFormat="1" ht="19.5" customHeight="1" x14ac:dyDescent="0.2">
      <c r="A66" s="3">
        <f>IFERROR(VLOOKUP(B66,'[1]DADOS (OCULTAR)'!$Q$3:$S$136,3,0),"")</f>
        <v>9767633000528</v>
      </c>
      <c r="B66" s="4" t="str">
        <f>'[1]TCE - ANEXO IV - Preencher'!C75</f>
        <v>UPA NOVA DESCOBERTA - CG Nº 008/2022</v>
      </c>
      <c r="C66" s="4" t="str">
        <f>'[1]TCE - ANEXO IV - Preencher'!E75</f>
        <v xml:space="preserve">3.8 - Uniformes, Tecidos e Aviamentos </v>
      </c>
      <c r="D66" s="3">
        <f>'[1]TCE - ANEXO IV - Preencher'!F75</f>
        <v>8587400000157</v>
      </c>
      <c r="E66" s="5" t="str">
        <f>'[1]TCE - ANEXO IV - Preencher'!G75</f>
        <v>AFFESTA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23881</v>
      </c>
      <c r="I66" s="6">
        <f>IF('[1]TCE - ANEXO IV - Preencher'!K75="","",'[1]TCE - ANEXO IV - Preencher'!K75)</f>
        <v>45557</v>
      </c>
      <c r="J66" s="5" t="str">
        <f>'[1]TCE - ANEXO IV - Preencher'!L75</f>
        <v>26240908587400000157550010000238811640465375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949</v>
      </c>
    </row>
    <row r="67" spans="1:12" s="8" customFormat="1" ht="19.5" customHeight="1" x14ac:dyDescent="0.2">
      <c r="A67" s="3">
        <f>IFERROR(VLOOKUP(B67,'[1]DADOS (OCULTAR)'!$Q$3:$S$136,3,0),"")</f>
        <v>9767633000528</v>
      </c>
      <c r="B67" s="4" t="str">
        <f>'[1]TCE - ANEXO IV - Preencher'!C76</f>
        <v>UPA NOVA DESCOBERTA - CG Nº 008/2022</v>
      </c>
      <c r="C67" s="4" t="str">
        <f>'[1]TCE - ANEXO IV - Preencher'!E76</f>
        <v>1.99 - Outras Despesas com Pessoal</v>
      </c>
      <c r="D67" s="3">
        <f>'[1]TCE - ANEXO IV - Preencher'!F76</f>
        <v>17197385000121</v>
      </c>
      <c r="E67" s="5" t="str">
        <f>'[1]TCE - ANEXO IV - Preencher'!G76</f>
        <v>ZURICH MINAS BRASIL SEGUROS S/A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732.72</v>
      </c>
    </row>
    <row r="68" spans="1:12" s="8" customFormat="1" ht="19.5" customHeight="1" x14ac:dyDescent="0.2">
      <c r="A68" s="3">
        <f>IFERROR(VLOOKUP(B68,'[1]DADOS (OCULTAR)'!$Q$3:$S$136,3,0),"")</f>
        <v>9767633000528</v>
      </c>
      <c r="B68" s="4" t="str">
        <f>'[1]TCE - ANEXO IV - Preencher'!C77</f>
        <v>UPA NOVA DESCOBERTA - CG Nº 008/2022</v>
      </c>
      <c r="C68" s="4" t="str">
        <f>'[1]TCE - ANEXO IV - Preencher'!E77</f>
        <v>1.99 - Outras Despesas com Pessoal</v>
      </c>
      <c r="D68" s="3">
        <f>'[1]TCE - ANEXO IV - Preencher'!F77</f>
        <v>9759606000180</v>
      </c>
      <c r="E68" s="5" t="str">
        <f>'[1]TCE - ANEXO IV - Preencher'!G77</f>
        <v>SIND CMP TRANSP. PASSAG. EST PE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6177.87</v>
      </c>
    </row>
    <row r="69" spans="1:12" s="8" customFormat="1" ht="19.5" customHeight="1" x14ac:dyDescent="0.2">
      <c r="A69" s="3">
        <f>IFERROR(VLOOKUP(B69,'[1]DADOS (OCULTAR)'!$Q$3:$S$136,3,0),"")</f>
        <v>9767633000528</v>
      </c>
      <c r="B69" s="4" t="str">
        <f>'[1]TCE - ANEXO IV - Preencher'!C78</f>
        <v>UPA NOVA DESCOBERTA - CG Nº 008/2022</v>
      </c>
      <c r="C69" s="4" t="str">
        <f>'[1]TCE - ANEXO IV - Preencher'!E78</f>
        <v>3.1 - Combustíveis e Lubrificantes Automotivos</v>
      </c>
      <c r="D69" s="3">
        <f>'[1]TCE - ANEXO IV - Preencher'!F78</f>
        <v>27284516000161</v>
      </c>
      <c r="E69" s="5" t="str">
        <f>'[1]TCE - ANEXO IV - Preencher'!G78</f>
        <v>MAXIFROTA ERVIÇOS DE MANUTENÇÃO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205948</v>
      </c>
      <c r="I69" s="6">
        <f>IF('[1]TCE - ANEXO IV - Preencher'!K78="","",'[1]TCE - ANEXO IV - Preencher'!K78)</f>
        <v>45565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3000</v>
      </c>
    </row>
    <row r="70" spans="1:12" s="8" customFormat="1" ht="19.5" customHeight="1" x14ac:dyDescent="0.2">
      <c r="A70" s="3">
        <f>IFERROR(VLOOKUP(B70,'[1]DADOS (OCULTAR)'!$Q$3:$S$136,3,0),"")</f>
        <v>9767633000528</v>
      </c>
      <c r="B70" s="4" t="str">
        <f>'[1]TCE - ANEXO IV - Preencher'!C79</f>
        <v>UPA NOVA DESCOBERTA - CG Nº 008/2022</v>
      </c>
      <c r="C70" s="4" t="str">
        <f>'[1]TCE - ANEXO IV - Preencher'!E79</f>
        <v>3.1 - Combustíveis e Lubrificantes Automotivos</v>
      </c>
      <c r="D70" s="3">
        <f>'[1]TCE - ANEXO IV - Preencher'!F79</f>
        <v>27284516000161</v>
      </c>
      <c r="E70" s="5" t="str">
        <f>'[1]TCE - ANEXO IV - Preencher'!G79</f>
        <v>MAXIFROTA ERVIÇOS DE MANUTENÇÃO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204724</v>
      </c>
      <c r="I70" s="6">
        <f>IF('[1]TCE - ANEXO IV - Preencher'!K79="","",'[1]TCE - ANEXO IV - Preencher'!K79)</f>
        <v>45548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3000</v>
      </c>
    </row>
    <row r="71" spans="1:12" s="8" customFormat="1" ht="19.5" customHeight="1" x14ac:dyDescent="0.2">
      <c r="A71" s="3">
        <f>IFERROR(VLOOKUP(B71,'[1]DADOS (OCULTAR)'!$Q$3:$S$136,3,0),"")</f>
        <v>9767633000528</v>
      </c>
      <c r="B71" s="4" t="str">
        <f>'[1]TCE - ANEXO IV - Preencher'!C80</f>
        <v>UPA NOVA DESCOBERTA - CG Nº 008/2022</v>
      </c>
      <c r="C71" s="4" t="str">
        <f>'[1]TCE - ANEXO IV - Preencher'!E80</f>
        <v xml:space="preserve">5.21 - Seguros em geral </v>
      </c>
      <c r="D71" s="3">
        <f>'[1]TCE - ANEXO IV - Preencher'!F80</f>
        <v>61198164000160</v>
      </c>
      <c r="E71" s="5" t="str">
        <f>'[1]TCE - ANEXO IV - Preencher'!G80</f>
        <v>PORTO SEGURO COMPANHIA DE SEGUROS GERAIS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212.26</v>
      </c>
    </row>
    <row r="72" spans="1:12" s="8" customFormat="1" ht="19.5" customHeight="1" x14ac:dyDescent="0.2">
      <c r="A72" s="3">
        <f>IFERROR(VLOOKUP(B72,'[1]DADOS (OCULTAR)'!$Q$3:$S$136,3,0),"")</f>
        <v>9767633000528</v>
      </c>
      <c r="B72" s="4" t="str">
        <f>'[1]TCE - ANEXO IV - Preencher'!C81</f>
        <v>UPA NOVA DESCOBERTA - CG Nº 008/2022</v>
      </c>
      <c r="C72" s="4" t="str">
        <f>'[1]TCE - ANEXO IV - Preencher'!E81</f>
        <v xml:space="preserve">5.25 - Serviços Bancários </v>
      </c>
      <c r="D72" s="3">
        <f>'[1]TCE - ANEXO IV - Preencher'!F81</f>
        <v>90400888000142</v>
      </c>
      <c r="E72" s="5" t="str">
        <f>'[1]TCE - ANEXO IV - Preencher'!G81</f>
        <v>SANTANDER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390</v>
      </c>
    </row>
    <row r="73" spans="1:12" s="8" customFormat="1" ht="19.5" customHeight="1" x14ac:dyDescent="0.2">
      <c r="A73" s="3">
        <f>IFERROR(VLOOKUP(B73,'[1]DADOS (OCULTAR)'!$Q$3:$S$136,3,0),"")</f>
        <v>9767633000528</v>
      </c>
      <c r="B73" s="4" t="str">
        <f>'[1]TCE - ANEXO IV - Preencher'!C82</f>
        <v>UPA NOVA DESCOBERTA - CG Nº 008/2022</v>
      </c>
      <c r="C73" s="4" t="str">
        <f>'[1]TCE - ANEXO IV - Preencher'!E82</f>
        <v xml:space="preserve">5.25 - Serviços Bancários </v>
      </c>
      <c r="D73" s="3">
        <f>'[1]TCE - ANEXO IV - Preencher'!F82</f>
        <v>16916063000122</v>
      </c>
      <c r="E73" s="5" t="str">
        <f>'[1]TCE - ANEXO IV - Preencher'!G82</f>
        <v xml:space="preserve">CAIXA ECONOMICA FEDERAL 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189</v>
      </c>
    </row>
    <row r="74" spans="1:12" s="8" customFormat="1" ht="19.5" customHeight="1" x14ac:dyDescent="0.2">
      <c r="A74" s="3">
        <f>IFERROR(VLOOKUP(B74,'[1]DADOS (OCULTAR)'!$Q$3:$S$136,3,0),"")</f>
        <v>9767633000528</v>
      </c>
      <c r="B74" s="4" t="str">
        <f>'[1]TCE - ANEXO IV - Preencher'!C83</f>
        <v>UPA NOVA DESCOBERTA - CG Nº 008/2022</v>
      </c>
      <c r="C74" s="4" t="str">
        <f>'[1]TCE - ANEXO IV - Preencher'!E83</f>
        <v xml:space="preserve">5.25 - Serviços Bancários </v>
      </c>
      <c r="D74" s="3">
        <f>'[1]TCE - ANEXO IV - Preencher'!F83</f>
        <v>60701190149400</v>
      </c>
      <c r="E74" s="5" t="str">
        <f>'[1]TCE - ANEXO IV - Preencher'!G83</f>
        <v>ITAU UNIBANCO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26 -  P</v>
      </c>
      <c r="L74" s="7">
        <f>'[1]TCE - ANEXO IV - Preencher'!N83</f>
        <v>73</v>
      </c>
    </row>
    <row r="75" spans="1:12" s="8" customFormat="1" ht="19.5" customHeight="1" x14ac:dyDescent="0.2">
      <c r="A75" s="3">
        <f>IFERROR(VLOOKUP(B75,'[1]DADOS (OCULTAR)'!$Q$3:$S$136,3,0),"")</f>
        <v>9767633000528</v>
      </c>
      <c r="B75" s="4" t="str">
        <f>'[1]TCE - ANEXO IV - Preencher'!C84</f>
        <v>UPA NOVA DESCOBERTA - CG Nº 008/2022</v>
      </c>
      <c r="C75" s="4" t="str">
        <f>'[1]TCE - ANEXO IV - Preencher'!E84</f>
        <v xml:space="preserve">5.25 - Serviços Bancários </v>
      </c>
      <c r="D75" s="3">
        <f>'[1]TCE - ANEXO IV - Preencher'!F84</f>
        <v>60701190149400</v>
      </c>
      <c r="E75" s="5" t="str">
        <f>'[1]TCE - ANEXO IV - Preencher'!G84</f>
        <v>ITAU UNIBANCO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1</v>
      </c>
    </row>
    <row r="76" spans="1:12" s="8" customFormat="1" ht="19.5" customHeight="1" x14ac:dyDescent="0.2">
      <c r="A76" s="3">
        <f>IFERROR(VLOOKUP(B76,'[1]DADOS (OCULTAR)'!$Q$3:$S$136,3,0),"")</f>
        <v>9767633000528</v>
      </c>
      <c r="B76" s="4" t="str">
        <f>'[1]TCE - ANEXO IV - Preencher'!C85</f>
        <v>UPA NOVA DESCOBERTA - CG Nº 008/2022</v>
      </c>
      <c r="C76" s="4" t="str">
        <f>'[1]TCE - ANEXO IV - Preencher'!E85</f>
        <v>5.9 - Telefonia Móvel</v>
      </c>
      <c r="D76" s="3">
        <f>'[1]TCE - ANEXO IV - Preencher'!F85</f>
        <v>40432544000147</v>
      </c>
      <c r="E76" s="5" t="str">
        <f>'[1]TCE - ANEXO IV - Preencher'!G85</f>
        <v xml:space="preserve">CLARO S/A 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303.93</v>
      </c>
    </row>
    <row r="77" spans="1:12" s="8" customFormat="1" ht="19.5" customHeight="1" x14ac:dyDescent="0.2">
      <c r="A77" s="3">
        <f>IFERROR(VLOOKUP(B77,'[1]DADOS (OCULTAR)'!$Q$3:$S$136,3,0),"")</f>
        <v>9767633000528</v>
      </c>
      <c r="B77" s="4" t="str">
        <f>'[1]TCE - ANEXO IV - Preencher'!C86</f>
        <v>UPA NOVA DESCOBERTA - CG Nº 008/2022</v>
      </c>
      <c r="C77" s="4" t="str">
        <f>'[1]TCE - ANEXO IV - Preencher'!E86</f>
        <v>5.18 - Teledonia Fixa</v>
      </c>
      <c r="D77" s="3">
        <f>'[1]TCE - ANEXO IV - Preencher'!F86</f>
        <v>3423730000193</v>
      </c>
      <c r="E77" s="5" t="str">
        <f>'[1]TCE - ANEXO IV - Preencher'!G86</f>
        <v>SMART TELECOMUNICAÇOES E SERVIÇOS LTDA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554.51</v>
      </c>
    </row>
    <row r="78" spans="1:12" s="8" customFormat="1" ht="19.5" customHeight="1" x14ac:dyDescent="0.2">
      <c r="A78" s="3">
        <f>IFERROR(VLOOKUP(B78,'[1]DADOS (OCULTAR)'!$Q$3:$S$136,3,0),"")</f>
        <v>9767633000528</v>
      </c>
      <c r="B78" s="4" t="str">
        <f>'[1]TCE - ANEXO IV - Preencher'!C87</f>
        <v>UPA NOVA DESCOBERTA - CG Nº 008/2022</v>
      </c>
      <c r="C78" s="4" t="str">
        <f>'[1]TCE - ANEXO IV - Preencher'!E87</f>
        <v>5.13 - Água e Esgoto</v>
      </c>
      <c r="D78" s="3">
        <f>'[1]TCE - ANEXO IV - Preencher'!F87</f>
        <v>9769035000164</v>
      </c>
      <c r="E78" s="5" t="str">
        <f>'[1]TCE - ANEXO IV - Preencher'!G87</f>
        <v>COMPESA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79.86</v>
      </c>
    </row>
    <row r="79" spans="1:12" s="8" customFormat="1" ht="19.5" customHeight="1" x14ac:dyDescent="0.2">
      <c r="A79" s="3">
        <f>IFERROR(VLOOKUP(B79,'[1]DADOS (OCULTAR)'!$Q$3:$S$136,3,0),"")</f>
        <v>9767633000528</v>
      </c>
      <c r="B79" s="4" t="str">
        <f>'[1]TCE - ANEXO IV - Preencher'!C88</f>
        <v>UPA NOVA DESCOBERTA - CG Nº 008/2022</v>
      </c>
      <c r="C79" s="4" t="str">
        <f>'[1]TCE - ANEXO IV - Preencher'!E88</f>
        <v>5.12 - Energia Elétrica</v>
      </c>
      <c r="D79" s="3">
        <f>'[1]TCE - ANEXO IV - Preencher'!F88</f>
        <v>10572048000128</v>
      </c>
      <c r="E79" s="5" t="str">
        <f>'[1]TCE - ANEXO IV - Preencher'!G88</f>
        <v xml:space="preserve">NEOENERGIA 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19801.080000000002</v>
      </c>
    </row>
    <row r="80" spans="1:12" s="8" customFormat="1" ht="19.5" customHeight="1" x14ac:dyDescent="0.2">
      <c r="A80" s="3">
        <f>IFERROR(VLOOKUP(B80,'[1]DADOS (OCULTAR)'!$Q$3:$S$136,3,0),"")</f>
        <v>9767633000528</v>
      </c>
      <c r="B80" s="4" t="str">
        <f>'[1]TCE - ANEXO IV - Preencher'!C89</f>
        <v>UPA NOVA DESCOBERTA - CG Nº 008/2022</v>
      </c>
      <c r="C80" s="4" t="str">
        <f>'[1]TCE - ANEXO IV - Preencher'!E89</f>
        <v>5.3 - Locação de Máquinas e Equipamentos</v>
      </c>
      <c r="D80" s="3">
        <f>'[1]TCE - ANEXO IV - Preencher'!F89</f>
        <v>14543772000184</v>
      </c>
      <c r="E80" s="5" t="str">
        <f>'[1]TCE - ANEXO IV - Preencher'!G89</f>
        <v>BRAVO LOCAÇÃO DE MAQUINAS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11036</v>
      </c>
      <c r="I80" s="6">
        <f>IF('[1]TCE - ANEXO IV - Preencher'!K89="","",'[1]TCE - ANEXO IV - Preencher'!K89)</f>
        <v>45566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2000</v>
      </c>
    </row>
    <row r="81" spans="1:12" s="8" customFormat="1" ht="19.5" customHeight="1" x14ac:dyDescent="0.2">
      <c r="A81" s="3">
        <f>IFERROR(VLOOKUP(B81,'[1]DADOS (OCULTAR)'!$Q$3:$S$136,3,0),"")</f>
        <v>9767633000528</v>
      </c>
      <c r="B81" s="4" t="str">
        <f>'[1]TCE - ANEXO IV - Preencher'!C90</f>
        <v>UPA NOVA DESCOBERTA - CG Nº 008/2022</v>
      </c>
      <c r="C81" s="4" t="str">
        <f>'[1]TCE - ANEXO IV - Preencher'!E90</f>
        <v>5.3 - Locação de Máquinas e Equipamentos</v>
      </c>
      <c r="D81" s="3">
        <f>'[1]TCE - ANEXO IV - Preencher'!F90</f>
        <v>26081685000131</v>
      </c>
      <c r="E81" s="5" t="str">
        <f>'[1]TCE - ANEXO IV - Preencher'!G90</f>
        <v>CG REFRIGERAÇÕES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11045</v>
      </c>
      <c r="I81" s="6">
        <f>IF('[1]TCE - ANEXO IV - Preencher'!K90="","",'[1]TCE - ANEXO IV - Preencher'!K90)</f>
        <v>45567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5159.2</v>
      </c>
    </row>
    <row r="82" spans="1:12" s="8" customFormat="1" ht="19.5" customHeight="1" x14ac:dyDescent="0.2">
      <c r="A82" s="3">
        <f>IFERROR(VLOOKUP(B82,'[1]DADOS (OCULTAR)'!$Q$3:$S$136,3,0),"")</f>
        <v>9767633000528</v>
      </c>
      <c r="B82" s="4" t="str">
        <f>'[1]TCE - ANEXO IV - Preencher'!C91</f>
        <v>UPA NOVA DESCOBERTA - CG Nº 008/2022</v>
      </c>
      <c r="C82" s="4" t="str">
        <f>'[1]TCE - ANEXO IV - Preencher'!E91</f>
        <v>5.3 - Locação de Máquinas e Equipamentos</v>
      </c>
      <c r="D82" s="3">
        <f>'[1]TCE - ANEXO IV - Preencher'!F91</f>
        <v>19533734000164</v>
      </c>
      <c r="E82" s="5" t="str">
        <f>'[1]TCE - ANEXO IV - Preencher'!G91</f>
        <v>ALEXSANDRA DE GUSMÃO NERES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20858</v>
      </c>
      <c r="I82" s="6">
        <f>IF('[1]TCE - ANEXO IV - Preencher'!K91="","",'[1]TCE - ANEXO IV - Preencher'!K91)</f>
        <v>45579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790</v>
      </c>
    </row>
    <row r="83" spans="1:12" s="8" customFormat="1" ht="19.5" customHeight="1" x14ac:dyDescent="0.2">
      <c r="A83" s="3">
        <f>IFERROR(VLOOKUP(B83,'[1]DADOS (OCULTAR)'!$Q$3:$S$136,3,0),"")</f>
        <v>9767633000528</v>
      </c>
      <c r="B83" s="4" t="str">
        <f>'[1]TCE - ANEXO IV - Preencher'!C92</f>
        <v>UPA NOVA DESCOBERTA - CG Nº 008/2022</v>
      </c>
      <c r="C83" s="4" t="str">
        <f>'[1]TCE - ANEXO IV - Preencher'!E92</f>
        <v>5.3 - Locação de Máquinas e Equipamentos</v>
      </c>
      <c r="D83" s="3">
        <f>'[1]TCE - ANEXO IV - Preencher'!F92</f>
        <v>19533734000164</v>
      </c>
      <c r="E83" s="5" t="str">
        <f>'[1]TCE - ANEXO IV - Preencher'!G92</f>
        <v>ALEXSANDRA DE GUSMÃO NERES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20857</v>
      </c>
      <c r="I83" s="6">
        <f>IF('[1]TCE - ANEXO IV - Preencher'!K92="","",'[1]TCE - ANEXO IV - Preencher'!K92)</f>
        <v>45579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4962.1400000000003</v>
      </c>
    </row>
    <row r="84" spans="1:12" s="8" customFormat="1" ht="19.5" customHeight="1" x14ac:dyDescent="0.2">
      <c r="A84" s="3">
        <f>IFERROR(VLOOKUP(B84,'[1]DADOS (OCULTAR)'!$Q$3:$S$136,3,0),"")</f>
        <v>9767633000528</v>
      </c>
      <c r="B84" s="4" t="str">
        <f>'[1]TCE - ANEXO IV - Preencher'!C93</f>
        <v>UPA NOVA DESCOBERTA - CG Nº 008/2022</v>
      </c>
      <c r="C84" s="4" t="str">
        <f>'[1]TCE - ANEXO IV - Preencher'!E93</f>
        <v>5.3 - Locação de Máquinas e Equipamentos</v>
      </c>
      <c r="D84" s="3">
        <f>'[1]TCE - ANEXO IV - Preencher'!F93</f>
        <v>43559107000187</v>
      </c>
      <c r="E84" s="5" t="str">
        <f>'[1]TCE - ANEXO IV - Preencher'!G93</f>
        <v>SARAH LIMA GUSMAO NERES EPP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2096</v>
      </c>
      <c r="I84" s="6">
        <f>IF('[1]TCE - ANEXO IV - Preencher'!K93="","",'[1]TCE - ANEXO IV - Preencher'!K93)</f>
        <v>45579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2400</v>
      </c>
    </row>
    <row r="85" spans="1:12" s="8" customFormat="1" ht="19.5" customHeight="1" x14ac:dyDescent="0.2">
      <c r="A85" s="3">
        <f>IFERROR(VLOOKUP(B85,'[1]DADOS (OCULTAR)'!$Q$3:$S$136,3,0),"")</f>
        <v>9767633000528</v>
      </c>
      <c r="B85" s="4" t="str">
        <f>'[1]TCE - ANEXO IV - Preencher'!C94</f>
        <v>UPA NOVA DESCOBERTA - CG Nº 008/2022</v>
      </c>
      <c r="C85" s="4" t="str">
        <f>'[1]TCE - ANEXO IV - Preencher'!E94</f>
        <v>5.3 - Locação de Máquinas e Equipamentos</v>
      </c>
      <c r="D85" s="3">
        <f>'[1]TCE - ANEXO IV - Preencher'!F94</f>
        <v>34070871000101</v>
      </c>
      <c r="E85" s="5" t="str">
        <f>'[1]TCE - ANEXO IV - Preencher'!G94</f>
        <v>MUNDO DA AGUA COMERCIO DE PURIFICADORES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91016</v>
      </c>
      <c r="I85" s="6">
        <f>IF('[1]TCE - ANEXO IV - Preencher'!K94="","",'[1]TCE - ANEXO IV - Preencher'!K94)</f>
        <v>45566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299.7</v>
      </c>
    </row>
    <row r="86" spans="1:12" s="8" customFormat="1" ht="19.5" customHeight="1" x14ac:dyDescent="0.2">
      <c r="A86" s="3">
        <f>IFERROR(VLOOKUP(B86,'[1]DADOS (OCULTAR)'!$Q$3:$S$136,3,0),"")</f>
        <v>9767633000528</v>
      </c>
      <c r="B86" s="4" t="str">
        <f>'[1]TCE - ANEXO IV - Preencher'!C95</f>
        <v>UPA NOVA DESCOBERTA - CG Nº 008/2022</v>
      </c>
      <c r="C86" s="4" t="str">
        <f>'[1]TCE - ANEXO IV - Preencher'!E95</f>
        <v>5.3 - Locação de Máquinas e Equipamentos</v>
      </c>
      <c r="D86" s="3">
        <f>'[1]TCE - ANEXO IV - Preencher'!F95</f>
        <v>22400267000109</v>
      </c>
      <c r="E86" s="5" t="str">
        <f>'[1]TCE - ANEXO IV - Preencher'!G95</f>
        <v>AÇÃO SERVIÇOS TELECOM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09102024</v>
      </c>
      <c r="I86" s="6">
        <f>IF('[1]TCE - ANEXO IV - Preencher'!K95="","",'[1]TCE - ANEXO IV - Preencher'!K95)</f>
        <v>45563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4200</v>
      </c>
    </row>
    <row r="87" spans="1:12" s="8" customFormat="1" ht="19.5" customHeight="1" x14ac:dyDescent="0.2">
      <c r="A87" s="3">
        <f>IFERROR(VLOOKUP(B87,'[1]DADOS (OCULTAR)'!$Q$3:$S$136,3,0),"")</f>
        <v>9767633000528</v>
      </c>
      <c r="B87" s="4" t="str">
        <f>'[1]TCE - ANEXO IV - Preencher'!C96</f>
        <v>UPA NOVA DESCOBERTA - CG Nº 008/2022</v>
      </c>
      <c r="C87" s="4" t="str">
        <f>'[1]TCE - ANEXO IV - Preencher'!E96</f>
        <v>5.1 - Locação de Equipamentos Médicos-Hospitalares</v>
      </c>
      <c r="D87" s="3">
        <f>'[1]TCE - ANEXO IV - Preencher'!F96</f>
        <v>18271934000123</v>
      </c>
      <c r="E87" s="5" t="str">
        <f>'[1]TCE - ANEXO IV - Preencher'!G96</f>
        <v>NOVA BIOMEDICAL DIAGNOSTICOS MEDICOS E BIOTECNOLOGIA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14</v>
      </c>
      <c r="I87" s="6">
        <f>IF('[1]TCE - ANEXO IV - Preencher'!K96="","",'[1]TCE - ANEXO IV - Preencher'!K96)</f>
        <v>45581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26 -  P</v>
      </c>
      <c r="L87" s="7">
        <f>'[1]TCE - ANEXO IV - Preencher'!N96</f>
        <v>1500</v>
      </c>
    </row>
    <row r="88" spans="1:12" s="8" customFormat="1" ht="19.5" customHeight="1" x14ac:dyDescent="0.2">
      <c r="A88" s="3">
        <f>IFERROR(VLOOKUP(B88,'[1]DADOS (OCULTAR)'!$Q$3:$S$136,3,0),"")</f>
        <v>9767633000528</v>
      </c>
      <c r="B88" s="4" t="str">
        <f>'[1]TCE - ANEXO IV - Preencher'!C97</f>
        <v>UPA NOVA DESCOBERTA - CG Nº 008/2022</v>
      </c>
      <c r="C88" s="4" t="str">
        <f>'[1]TCE - ANEXO IV - Preencher'!E97</f>
        <v>5.1 - Locação de Equipamentos Médicos-Hospitalares</v>
      </c>
      <c r="D88" s="3">
        <f>'[1]TCE - ANEXO IV - Preencher'!F97</f>
        <v>331788002405</v>
      </c>
      <c r="E88" s="5" t="str">
        <f>'[1]TCE - ANEXO IV - Preencher'!G97</f>
        <v>AIR LIQUIDE BRASIL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53129</v>
      </c>
      <c r="I88" s="6">
        <f>IF('[1]TCE - ANEXO IV - Preencher'!K97="","",'[1]TCE - ANEXO IV - Preencher'!K97)</f>
        <v>45562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5454.38</v>
      </c>
    </row>
    <row r="89" spans="1:12" s="8" customFormat="1" ht="19.5" customHeight="1" x14ac:dyDescent="0.2">
      <c r="A89" s="3">
        <f>IFERROR(VLOOKUP(B89,'[1]DADOS (OCULTAR)'!$Q$3:$S$136,3,0),"")</f>
        <v>9767633000528</v>
      </c>
      <c r="B89" s="4" t="str">
        <f>'[1]TCE - ANEXO IV - Preencher'!C98</f>
        <v>UPA NOVA DESCOBERTA - CG Nº 008/2022</v>
      </c>
      <c r="C89" s="4" t="str">
        <f>'[1]TCE - ANEXO IV - Preencher'!E98</f>
        <v>5.1 - Locação de Equipamentos Médicos-Hospitalares</v>
      </c>
      <c r="D89" s="3">
        <f>'[1]TCE - ANEXO IV - Preencher'!F98</f>
        <v>5011743000180</v>
      </c>
      <c r="E89" s="5" t="str">
        <f>'[1]TCE - ANEXO IV - Preencher'!G98</f>
        <v>ALMERI ANGELO SALVIANO DA SILVA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6459</v>
      </c>
      <c r="I89" s="6">
        <f>IF('[1]TCE - ANEXO IV - Preencher'!K98="","",'[1]TCE - ANEXO IV - Preencher'!K98)</f>
        <v>45546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26 -  P</v>
      </c>
      <c r="L89" s="7">
        <f>'[1]TCE - ANEXO IV - Preencher'!N98</f>
        <v>2000</v>
      </c>
    </row>
    <row r="90" spans="1:12" s="8" customFormat="1" ht="19.5" customHeight="1" x14ac:dyDescent="0.2">
      <c r="A90" s="3">
        <f>IFERROR(VLOOKUP(B90,'[1]DADOS (OCULTAR)'!$Q$3:$S$136,3,0),"")</f>
        <v>9767633000528</v>
      </c>
      <c r="B90" s="4" t="str">
        <f>'[1]TCE - ANEXO IV - Preencher'!C99</f>
        <v>UPA NOVA DESCOBERTA - CG Nº 008/2022</v>
      </c>
      <c r="C90" s="4" t="str">
        <f>'[1]TCE - ANEXO IV - Preencher'!E99</f>
        <v>5.1 - Locação de Equipamentos Médicos-Hospitalares</v>
      </c>
      <c r="D90" s="3">
        <f>'[1]TCE - ANEXO IV - Preencher'!F99</f>
        <v>24380578002041</v>
      </c>
      <c r="E90" s="5" t="str">
        <f>'[1]TCE - ANEXO IV - Preencher'!G99</f>
        <v>WHITE MARTINS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96194074</v>
      </c>
      <c r="I90" s="6">
        <f>IF('[1]TCE - ANEXO IV - Preencher'!K99="","",'[1]TCE - ANEXO IV - Preencher'!K99)</f>
        <v>45551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26 -  P</v>
      </c>
      <c r="L90" s="7">
        <f>'[1]TCE - ANEXO IV - Preencher'!N99</f>
        <v>1920.05</v>
      </c>
    </row>
    <row r="91" spans="1:12" s="8" customFormat="1" ht="19.5" customHeight="1" x14ac:dyDescent="0.2">
      <c r="A91" s="3">
        <f>IFERROR(VLOOKUP(B91,'[1]DADOS (OCULTAR)'!$Q$3:$S$136,3,0),"")</f>
        <v>9767633000528</v>
      </c>
      <c r="B91" s="4" t="str">
        <f>'[1]TCE - ANEXO IV - Preencher'!C100</f>
        <v>UPA NOVA DESCOBERTA - CG Nº 008/2022</v>
      </c>
      <c r="C91" s="4" t="str">
        <f>'[1]TCE - ANEXO IV - Preencher'!E100</f>
        <v>5.19 - Serviços Gráficos, de Encadernação e de Emolduração</v>
      </c>
      <c r="D91" s="3">
        <f>'[1]TCE - ANEXO IV - Preencher'!F100</f>
        <v>23451343000178</v>
      </c>
      <c r="E91" s="5" t="str">
        <f>'[1]TCE - ANEXO IV - Preencher'!G100</f>
        <v>SAMUEL CORREIA DE LIMA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124</v>
      </c>
      <c r="I91" s="6">
        <f>IF('[1]TCE - ANEXO IV - Preencher'!K100="","",'[1]TCE - ANEXO IV - Preencher'!K100)</f>
        <v>45546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26 -  P</v>
      </c>
      <c r="L91" s="7">
        <f>'[1]TCE - ANEXO IV - Preencher'!N100</f>
        <v>369</v>
      </c>
    </row>
    <row r="92" spans="1:12" s="8" customFormat="1" ht="19.5" customHeight="1" x14ac:dyDescent="0.2">
      <c r="A92" s="3">
        <f>IFERROR(VLOOKUP(B92,'[1]DADOS (OCULTAR)'!$Q$3:$S$136,3,0),"")</f>
        <v>9767633000528</v>
      </c>
      <c r="B92" s="4" t="str">
        <f>'[1]TCE - ANEXO IV - Preencher'!C101</f>
        <v>UPA NOVA DESCOBERTA - CG Nº 008/2022</v>
      </c>
      <c r="C92" s="4" t="str">
        <f>'[1]TCE - ANEXO IV - Preencher'!E101</f>
        <v>5.20 - Serviços Judicíarios e Cartoriais</v>
      </c>
      <c r="D92" s="3">
        <f>'[1]TCE - ANEXO IV - Preencher'!F101</f>
        <v>9767633000528</v>
      </c>
      <c r="E92" s="5" t="str">
        <f>'[1]TCE - ANEXO IV - Preencher'!G101</f>
        <v>FUNDAÇÃO MANOEL DA SILVA ALMEIDA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26 -  P</v>
      </c>
      <c r="L92" s="7">
        <f>'[1]TCE - ANEXO IV - Preencher'!N101</f>
        <v>30763.119999999999</v>
      </c>
    </row>
    <row r="93" spans="1:12" s="8" customFormat="1" ht="19.5" customHeight="1" x14ac:dyDescent="0.2">
      <c r="A93" s="3">
        <f>IFERROR(VLOOKUP(B93,'[1]DADOS (OCULTAR)'!$Q$3:$S$136,3,0),"")</f>
        <v>9767633000528</v>
      </c>
      <c r="B93" s="4" t="str">
        <f>'[1]TCE - ANEXO IV - Preencher'!C102</f>
        <v>UPA NOVA DESCOBERTA - CG Nº 008/2022</v>
      </c>
      <c r="C93" s="4" t="str">
        <f>'[1]TCE - ANEXO IV - Preencher'!E102</f>
        <v>5.20 - Serviços Judicíarios e Cartoriais</v>
      </c>
      <c r="D93" s="3">
        <f>'[1]TCE - ANEXO IV - Preencher'!F102</f>
        <v>9767633000528</v>
      </c>
      <c r="E93" s="5" t="str">
        <f>'[1]TCE - ANEXO IV - Preencher'!G102</f>
        <v>FUNDAÇÃO MANOEL DA SILVA ALMEIDA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26 -  P</v>
      </c>
      <c r="L93" s="7">
        <f>'[1]TCE - ANEXO IV - Preencher'!N102</f>
        <v>460.44</v>
      </c>
    </row>
    <row r="94" spans="1:12" s="8" customFormat="1" ht="19.5" customHeight="1" x14ac:dyDescent="0.2">
      <c r="A94" s="3">
        <f>IFERROR(VLOOKUP(B94,'[1]DADOS (OCULTAR)'!$Q$3:$S$136,3,0),"")</f>
        <v>9767633000528</v>
      </c>
      <c r="B94" s="4" t="str">
        <f>'[1]TCE - ANEXO IV - Preencher'!C103</f>
        <v>UPA NOVA DESCOBERTA - CG Nº 008/2022</v>
      </c>
      <c r="C94" s="4" t="str">
        <f>'[1]TCE - ANEXO IV - Preencher'!E103</f>
        <v>5.20 - Serviços Judicíarios e Cartoriais</v>
      </c>
      <c r="D94" s="3">
        <f>'[1]TCE - ANEXO IV - Preencher'!F103</f>
        <v>9767633000528</v>
      </c>
      <c r="E94" s="5" t="str">
        <f>'[1]TCE - ANEXO IV - Preencher'!G103</f>
        <v>FUNDAÇÃO MANOEL DA SILVA ALMEIDA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723.5</v>
      </c>
    </row>
    <row r="95" spans="1:12" s="8" customFormat="1" ht="19.5" customHeight="1" x14ac:dyDescent="0.2">
      <c r="A95" s="3">
        <f>IFERROR(VLOOKUP(B95,'[1]DADOS (OCULTAR)'!$Q$3:$S$136,3,0),"")</f>
        <v>9767633000528</v>
      </c>
      <c r="B95" s="4" t="str">
        <f>'[1]TCE - ANEXO IV - Preencher'!C104</f>
        <v>UPA NOVA DESCOBERTA - CG Nº 008/2022</v>
      </c>
      <c r="C95" s="4" t="str">
        <f>'[1]TCE - ANEXO IV - Preencher'!E104</f>
        <v>5.20 - Serviços Judicíarios e Cartoriais</v>
      </c>
      <c r="D95" s="3">
        <f>'[1]TCE - ANEXO IV - Preencher'!F104</f>
        <v>9767633000528</v>
      </c>
      <c r="E95" s="5" t="str">
        <f>'[1]TCE - ANEXO IV - Preencher'!G104</f>
        <v>FUNDAÇÃO MANOEL DA SILVA ALMEIDA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12054.73</v>
      </c>
    </row>
    <row r="96" spans="1:12" s="8" customFormat="1" ht="19.5" customHeight="1" x14ac:dyDescent="0.2">
      <c r="A96" s="3">
        <f>IFERROR(VLOOKUP(B96,'[1]DADOS (OCULTAR)'!$Q$3:$S$136,3,0),"")</f>
        <v>9767633000528</v>
      </c>
      <c r="B96" s="4" t="str">
        <f>'[1]TCE - ANEXO IV - Preencher'!C105</f>
        <v>UPA NOVA DESCOBERTA - CG Nº 008/2022</v>
      </c>
      <c r="C96" s="4" t="str">
        <f>'[1]TCE - ANEXO IV - Preencher'!E105</f>
        <v>5.99 - Outros Serviços de Terceiros Pessoa Jurídica</v>
      </c>
      <c r="D96" s="3">
        <f>'[1]TCE - ANEXO IV - Preencher'!F105</f>
        <v>27284516000161</v>
      </c>
      <c r="E96" s="5" t="str">
        <f>'[1]TCE - ANEXO IV - Preencher'!G105</f>
        <v>MAXIFROTA ERVIÇOS DE MANUTENÇÃO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205948</v>
      </c>
      <c r="I96" s="6">
        <f>IF('[1]TCE - ANEXO IV - Preencher'!K105="","",'[1]TCE - ANEXO IV - Preencher'!K105)</f>
        <v>45565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25.2</v>
      </c>
    </row>
    <row r="97" spans="1:12" s="8" customFormat="1" ht="19.5" customHeight="1" x14ac:dyDescent="0.2">
      <c r="A97" s="3">
        <f>IFERROR(VLOOKUP(B97,'[1]DADOS (OCULTAR)'!$Q$3:$S$136,3,0),"")</f>
        <v>9767633000528</v>
      </c>
      <c r="B97" s="4" t="str">
        <f>'[1]TCE - ANEXO IV - Preencher'!C106</f>
        <v>UPA NOVA DESCOBERTA - CG Nº 008/2022</v>
      </c>
      <c r="C97" s="4" t="str">
        <f>'[1]TCE - ANEXO IV - Preencher'!E106</f>
        <v>5.99 - Outros Serviços de Terceiros Pessoa Jurídica</v>
      </c>
      <c r="D97" s="3">
        <f>'[1]TCE - ANEXO IV - Preencher'!F106</f>
        <v>27284516000161</v>
      </c>
      <c r="E97" s="5" t="str">
        <f>'[1]TCE - ANEXO IV - Preencher'!G106</f>
        <v>MAXIFROTA ERVIÇOS DE MANUTENÇÃO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204724</v>
      </c>
      <c r="I97" s="6">
        <f>IF('[1]TCE - ANEXO IV - Preencher'!K106="","",'[1]TCE - ANEXO IV - Preencher'!K106)</f>
        <v>45548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25.2</v>
      </c>
    </row>
    <row r="98" spans="1:12" s="8" customFormat="1" ht="19.5" customHeight="1" x14ac:dyDescent="0.2">
      <c r="A98" s="3">
        <f>IFERROR(VLOOKUP(B98,'[1]DADOS (OCULTAR)'!$Q$3:$S$136,3,0),"")</f>
        <v>9767633000528</v>
      </c>
      <c r="B98" s="4" t="str">
        <f>'[1]TCE - ANEXO IV - Preencher'!C107</f>
        <v>UPA NOVA DESCOBERTA - CG Nº 008/2022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46705567000164</v>
      </c>
      <c r="E98" s="5" t="str">
        <f>'[1]TCE - ANEXO IV - Preencher'!G107</f>
        <v>RESFISIO FISIOTERAPIA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206</v>
      </c>
      <c r="I98" s="6">
        <f>IF('[1]TCE - ANEXO IV - Preencher'!K107="","",'[1]TCE - ANEXO IV - Preencher'!K107)</f>
        <v>45567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21800</v>
      </c>
    </row>
    <row r="99" spans="1:12" s="8" customFormat="1" ht="19.5" customHeight="1" x14ac:dyDescent="0.2">
      <c r="A99" s="3">
        <f>IFERROR(VLOOKUP(B99,'[1]DADOS (OCULTAR)'!$Q$3:$S$136,3,0),"")</f>
        <v>9767633000528</v>
      </c>
      <c r="B99" s="4" t="str">
        <f>'[1]TCE - ANEXO IV - Preencher'!C108</f>
        <v>UPA NOVA DESCOBERTA - CG Nº 008/2022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35369111000154</v>
      </c>
      <c r="E99" s="5" t="str">
        <f>'[1]TCE - ANEXO IV - Preencher'!G108</f>
        <v>ASSOCIAÇÃO ADOLFO LUTZ DE PESQUISAS E DIAGNOSTICOS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152</v>
      </c>
      <c r="I99" s="6">
        <f>IF('[1]TCE - ANEXO IV - Preencher'!K108="","",'[1]TCE - ANEXO IV - Preencher'!K108)</f>
        <v>45566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36000</v>
      </c>
    </row>
    <row r="100" spans="1:12" s="8" customFormat="1" ht="19.5" customHeight="1" x14ac:dyDescent="0.2">
      <c r="A100" s="3">
        <f>IFERROR(VLOOKUP(B100,'[1]DADOS (OCULTAR)'!$Q$3:$S$136,3,0),"")</f>
        <v>9767633000528</v>
      </c>
      <c r="B100" s="4" t="str">
        <f>'[1]TCE - ANEXO IV - Preencher'!C109</f>
        <v>UPA NOVA DESCOBERTA - CG Nº 008/2022</v>
      </c>
      <c r="C100" s="4" t="str">
        <f>'[1]TCE - ANEXO IV - Preencher'!E109</f>
        <v>5.8 - Locação de Veículos Automotores</v>
      </c>
      <c r="D100" s="3">
        <f>'[1]TCE - ANEXO IV - Preencher'!F109</f>
        <v>28283823000190</v>
      </c>
      <c r="E100" s="5" t="str">
        <f>'[1]TCE - ANEXO IV - Preencher'!G109</f>
        <v>TRANSBRASIL RANSPORTE E LOCAÇÃO DE VEICULOS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13</v>
      </c>
      <c r="I100" s="6">
        <f>IF('[1]TCE - ANEXO IV - Preencher'!K109="","",'[1]TCE - ANEXO IV - Preencher'!K109)</f>
        <v>45565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14000</v>
      </c>
    </row>
    <row r="101" spans="1:12" s="8" customFormat="1" ht="19.5" customHeight="1" x14ac:dyDescent="0.2">
      <c r="A101" s="3">
        <f>IFERROR(VLOOKUP(B101,'[1]DADOS (OCULTAR)'!$Q$3:$S$136,3,0),"")</f>
        <v>9767633000528</v>
      </c>
      <c r="B101" s="4" t="str">
        <f>'[1]TCE - ANEXO IV - Preencher'!C110</f>
        <v>UPA NOVA DESCOBERTA - CG Nº 008/2022</v>
      </c>
      <c r="C101" s="4" t="str">
        <f>'[1]TCE - ANEXO IV - Preencher'!E110</f>
        <v>5.15 - Serviços Domésticos</v>
      </c>
      <c r="D101" s="3">
        <f>'[1]TCE - ANEXO IV - Preencher'!F110</f>
        <v>31675417000188</v>
      </c>
      <c r="E101" s="5" t="str">
        <f>'[1]TCE - ANEXO IV - Preencher'!G110</f>
        <v>LAVECLIN LAVANDERIA HOSPITALAR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836</v>
      </c>
      <c r="I101" s="6">
        <f>IF('[1]TCE - ANEXO IV - Preencher'!K110="","",'[1]TCE - ANEXO IV - Preencher'!K110)</f>
        <v>45566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2694.78</v>
      </c>
    </row>
    <row r="102" spans="1:12" s="8" customFormat="1" ht="19.5" customHeight="1" x14ac:dyDescent="0.2">
      <c r="A102" s="3">
        <f>IFERROR(VLOOKUP(B102,'[1]DADOS (OCULTAR)'!$Q$3:$S$136,3,0),"")</f>
        <v>9767633000528</v>
      </c>
      <c r="B102" s="4" t="str">
        <f>'[1]TCE - ANEXO IV - Preencher'!C111</f>
        <v>UPA NOVA DESCOBERTA - CG Nº 008/2022</v>
      </c>
      <c r="C102" s="4" t="str">
        <f>'[1]TCE - ANEXO IV - Preencher'!E111</f>
        <v>5.10 - Detetização/Tratamento de Resíduos e Afins</v>
      </c>
      <c r="D102" s="3">
        <f>'[1]TCE - ANEXO IV - Preencher'!F111</f>
        <v>26893667000154</v>
      </c>
      <c r="E102" s="5" t="str">
        <f>'[1]TCE - ANEXO IV - Preencher'!G111</f>
        <v>AMBIPAR HEALTH WASTE SERVICES S.A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48148</v>
      </c>
      <c r="I102" s="6">
        <f>IF('[1]TCE - ANEXO IV - Preencher'!K111="","",'[1]TCE - ANEXO IV - Preencher'!K111)</f>
        <v>45567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2233.5</v>
      </c>
    </row>
    <row r="103" spans="1:12" s="8" customFormat="1" ht="19.5" customHeight="1" x14ac:dyDescent="0.2">
      <c r="A103" s="3">
        <f>IFERROR(VLOOKUP(B103,'[1]DADOS (OCULTAR)'!$Q$3:$S$136,3,0),"")</f>
        <v>9767633000528</v>
      </c>
      <c r="B103" s="4" t="str">
        <f>'[1]TCE - ANEXO IV - Preencher'!C112</f>
        <v>UPA NOVA DESCOBERTA - CG Nº 008/2022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10891998000115</v>
      </c>
      <c r="E103" s="5" t="str">
        <f>'[1]TCE - ANEXO IV - Preencher'!G112</f>
        <v>ADVISERSIT SERVICOS EM INFORMATICA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1207</v>
      </c>
      <c r="I103" s="6">
        <f>IF('[1]TCE - ANEXO IV - Preencher'!K112="","",'[1]TCE - ANEXO IV - Preencher'!K112)</f>
        <v>45566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1200</v>
      </c>
    </row>
    <row r="104" spans="1:12" s="8" customFormat="1" ht="19.5" customHeight="1" x14ac:dyDescent="0.2">
      <c r="A104" s="3">
        <f>IFERROR(VLOOKUP(B104,'[1]DADOS (OCULTAR)'!$Q$3:$S$136,3,0),"")</f>
        <v>9767633000528</v>
      </c>
      <c r="B104" s="4" t="str">
        <f>'[1]TCE - ANEXO IV - Preencher'!C113</f>
        <v>UPA NOVA DESCOBERTA - CG Nº 008/2022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4069709000102</v>
      </c>
      <c r="E104" s="5" t="str">
        <f>'[1]TCE - ANEXO IV - Preencher'!G113</f>
        <v>BIONEXO S. 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5100664</v>
      </c>
      <c r="I104" s="6">
        <f>IF('[1]TCE - ANEXO IV - Preencher'!K113="","",'[1]TCE - ANEXO IV - Preencher'!K113)</f>
        <v>45579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935</v>
      </c>
    </row>
    <row r="105" spans="1:12" s="8" customFormat="1" ht="19.5" customHeight="1" x14ac:dyDescent="0.2">
      <c r="A105" s="3">
        <f>IFERROR(VLOOKUP(B105,'[1]DADOS (OCULTAR)'!$Q$3:$S$136,3,0),"")</f>
        <v>9767633000528</v>
      </c>
      <c r="B105" s="4" t="str">
        <f>'[1]TCE - ANEXO IV - Preencher'!C114</f>
        <v>UPA NOVA DESCOBERTA - CG Nº 008/2022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92306257000780</v>
      </c>
      <c r="E105" s="5" t="str">
        <f>'[1]TCE - ANEXO IV - Preencher'!G114</f>
        <v>MV INFORMATICA NORDESTE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78160</v>
      </c>
      <c r="I105" s="6">
        <f>IF('[1]TCE - ANEXO IV - Preencher'!K114="","",'[1]TCE - ANEXO IV - Preencher'!K114)</f>
        <v>45541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11831.35</v>
      </c>
    </row>
    <row r="106" spans="1:12" s="8" customFormat="1" ht="19.5" customHeight="1" x14ac:dyDescent="0.2">
      <c r="A106" s="3">
        <f>IFERROR(VLOOKUP(B106,'[1]DADOS (OCULTAR)'!$Q$3:$S$136,3,0),"")</f>
        <v>9767633000528</v>
      </c>
      <c r="B106" s="4" t="str">
        <f>'[1]TCE - ANEXO IV - Preencher'!C115</f>
        <v>UPA NOVA DESCOBERTA - CG Nº 008/2022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5633849000116</v>
      </c>
      <c r="E106" s="5" t="str">
        <f>'[1]TCE - ANEXO IV - Preencher'!G115</f>
        <v>GCINET SERVICOS DE INFORMATICA LTCA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83851</v>
      </c>
      <c r="I106" s="6">
        <f>IF('[1]TCE - ANEXO IV - Preencher'!K115="","",'[1]TCE - ANEXO IV - Preencher'!K115)</f>
        <v>45537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1520.32</v>
      </c>
    </row>
    <row r="107" spans="1:12" s="8" customFormat="1" ht="19.5" customHeight="1" x14ac:dyDescent="0.2">
      <c r="A107" s="3">
        <f>IFERROR(VLOOKUP(B107,'[1]DADOS (OCULTAR)'!$Q$3:$S$136,3,0),"")</f>
        <v>9767633000528</v>
      </c>
      <c r="B107" s="4" t="str">
        <f>'[1]TCE - ANEXO IV - Preencher'!C116</f>
        <v>UPA NOVA DESCOBERTA - CG Nº 008/2022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7333111000169</v>
      </c>
      <c r="E107" s="5" t="str">
        <f>'[1]TCE - ANEXO IV - Preencher'!G116</f>
        <v>SAFETEC INFORMATICA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134498</v>
      </c>
      <c r="I107" s="6">
        <f>IF('[1]TCE - ANEXO IV - Preencher'!K116="","",'[1]TCE - ANEXO IV - Preencher'!K116)</f>
        <v>45537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242.96</v>
      </c>
    </row>
    <row r="108" spans="1:12" s="8" customFormat="1" ht="19.5" customHeight="1" x14ac:dyDescent="0.2">
      <c r="A108" s="3">
        <f>IFERROR(VLOOKUP(B108,'[1]DADOS (OCULTAR)'!$Q$3:$S$136,3,0),"")</f>
        <v>9767633000528</v>
      </c>
      <c r="B108" s="4" t="str">
        <f>'[1]TCE - ANEXO IV - Preencher'!C117</f>
        <v>UPA NOVA DESCOBERTA - CG Nº 008/2022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6312868000103</v>
      </c>
      <c r="E108" s="5" t="str">
        <f>'[1]TCE - ANEXO IV - Preencher'!G117</f>
        <v>TASCOM INFORMATICA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1590</v>
      </c>
      <c r="I108" s="6">
        <f>IF('[1]TCE - ANEXO IV - Preencher'!K117="","",'[1]TCE - ANEXO IV - Preencher'!K117)</f>
        <v>45537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1434.31</v>
      </c>
    </row>
    <row r="109" spans="1:12" s="8" customFormat="1" ht="19.5" customHeight="1" x14ac:dyDescent="0.2">
      <c r="A109" s="3">
        <f>IFERROR(VLOOKUP(B109,'[1]DADOS (OCULTAR)'!$Q$3:$S$136,3,0),"")</f>
        <v>9767633000528</v>
      </c>
      <c r="B109" s="4" t="str">
        <f>'[1]TCE - ANEXO IV - Preencher'!C118</f>
        <v>UPA NOVA DESCOBERTA - CG Nº 008/2022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18630942000119</v>
      </c>
      <c r="E109" s="5" t="str">
        <f>'[1]TCE - ANEXO IV - Preencher'!G118</f>
        <v>PROVTEL TECNOLOGIA SERVICOS GERENCIADOS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4230</v>
      </c>
      <c r="I109" s="6">
        <f>IF('[1]TCE - ANEXO IV - Preencher'!K118="","",'[1]TCE - ANEXO IV - Preencher'!K118)</f>
        <v>45566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5550.13</v>
      </c>
    </row>
    <row r="110" spans="1:12" s="8" customFormat="1" ht="19.5" customHeight="1" x14ac:dyDescent="0.2">
      <c r="A110" s="3">
        <f>IFERROR(VLOOKUP(B110,'[1]DADOS (OCULTAR)'!$Q$3:$S$136,3,0),"")</f>
        <v>9767633000528</v>
      </c>
      <c r="B110" s="4" t="str">
        <f>'[1]TCE - ANEXO IV - Preencher'!C119</f>
        <v>UPA NOVA DESCOBERTA - CG Nº 008/2022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23412408000176</v>
      </c>
      <c r="E110" s="5" t="str">
        <f>'[1]TCE - ANEXO IV - Preencher'!G119</f>
        <v>WEK TECHNOLOGY IN BUSINESS LTDA - ME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12105</v>
      </c>
      <c r="I110" s="6">
        <f>IF('[1]TCE - ANEXO IV - Preencher'!K119="","",'[1]TCE - ANEXO IV - Preencher'!K119)</f>
        <v>45572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1128.7</v>
      </c>
    </row>
    <row r="111" spans="1:12" s="8" customFormat="1" ht="19.5" customHeight="1" x14ac:dyDescent="0.2">
      <c r="A111" s="3">
        <f>IFERROR(VLOOKUP(B111,'[1]DADOS (OCULTAR)'!$Q$3:$S$136,3,0),"")</f>
        <v>9767633000528</v>
      </c>
      <c r="B111" s="4" t="str">
        <f>'[1]TCE - ANEXO IV - Preencher'!C120</f>
        <v>UPA NOVA DESCOBERTA - CG Nº 008/2022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34624704000157</v>
      </c>
      <c r="E111" s="5" t="str">
        <f>'[1]TCE - ANEXO IV - Preencher'!G120</f>
        <v>TECHSYST SISTEMAS DE AUTOMAÇÃO E INFORMATICA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306</v>
      </c>
      <c r="I111" s="6">
        <f>IF('[1]TCE - ANEXO IV - Preencher'!K120="","",'[1]TCE - ANEXO IV - Preencher'!K120)</f>
        <v>45579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320</v>
      </c>
    </row>
    <row r="112" spans="1:12" s="8" customFormat="1" ht="19.5" customHeight="1" x14ac:dyDescent="0.2">
      <c r="A112" s="3">
        <f>IFERROR(VLOOKUP(B112,'[1]DADOS (OCULTAR)'!$Q$3:$S$136,3,0),"")</f>
        <v>9767633000528</v>
      </c>
      <c r="B112" s="4" t="str">
        <f>'[1]TCE - ANEXO IV - Preencher'!C121</f>
        <v>UPA NOVA DESCOBERTA - CG Nº 008/2022</v>
      </c>
      <c r="C112" s="4" t="str">
        <f>'[1]TCE - ANEXO IV - Preencher'!E121</f>
        <v>5.22 - Vigilância Ostensiva / Monitorada</v>
      </c>
      <c r="D112" s="3">
        <f>'[1]TCE - ANEXO IV - Preencher'!F121</f>
        <v>11572781000105</v>
      </c>
      <c r="E112" s="5" t="str">
        <f>'[1]TCE - ANEXO IV - Preencher'!G121</f>
        <v>SOSERVI VIGILANCIA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10497</v>
      </c>
      <c r="I112" s="6">
        <f>IF('[1]TCE - ANEXO IV - Preencher'!K121="","",'[1]TCE - ANEXO IV - Preencher'!K121)</f>
        <v>45541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22780.59</v>
      </c>
    </row>
    <row r="113" spans="1:12" s="8" customFormat="1" ht="19.5" customHeight="1" x14ac:dyDescent="0.2">
      <c r="A113" s="3">
        <f>IFERROR(VLOOKUP(B113,'[1]DADOS (OCULTAR)'!$Q$3:$S$136,3,0),"")</f>
        <v>9767633000528</v>
      </c>
      <c r="B113" s="4" t="str">
        <f>'[1]TCE - ANEXO IV - Preencher'!C122</f>
        <v>UPA NOVA DESCOBERTA - CG Nº 008/2022</v>
      </c>
      <c r="C113" s="4" t="str">
        <f>'[1]TCE - ANEXO IV - Preencher'!E122</f>
        <v>5.22 - Vigilância Ostensiva / Monitorada</v>
      </c>
      <c r="D113" s="3">
        <f>'[1]TCE - ANEXO IV - Preencher'!F122</f>
        <v>7360290000123</v>
      </c>
      <c r="E113" s="5" t="str">
        <f>'[1]TCE - ANEXO IV - Preencher'!G122</f>
        <v>SERVAL SERVIÇOS E LIMPEZA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55984</v>
      </c>
      <c r="I113" s="6">
        <f>IF('[1]TCE - ANEXO IV - Preencher'!K122="","",'[1]TCE - ANEXO IV - Preencher'!K122)</f>
        <v>45566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16479.93</v>
      </c>
    </row>
    <row r="114" spans="1:12" s="8" customFormat="1" ht="19.5" customHeight="1" x14ac:dyDescent="0.2">
      <c r="A114" s="3">
        <f>IFERROR(VLOOKUP(B114,'[1]DADOS (OCULTAR)'!$Q$3:$S$136,3,0),"")</f>
        <v>9767633000528</v>
      </c>
      <c r="B114" s="4" t="str">
        <f>'[1]TCE - ANEXO IV - Preencher'!C123</f>
        <v>UPA NOVA DESCOBERTA - CG Nº 008/2022</v>
      </c>
      <c r="C114" s="4" t="str">
        <f>'[1]TCE - ANEXO IV - Preencher'!E123</f>
        <v>5.2 - Serviços Técnicos Profissionais</v>
      </c>
      <c r="D114" s="3">
        <f>'[1]TCE - ANEXO IV - Preencher'!F123</f>
        <v>8654123000158</v>
      </c>
      <c r="E114" s="5" t="str">
        <f>'[1]TCE - ANEXO IV - Preencher'!G123</f>
        <v>AUDISIA - AUDITORES ASSOCIADOS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25392</v>
      </c>
      <c r="I114" s="6">
        <f>IF('[1]TCE - ANEXO IV - Preencher'!K123="","",'[1]TCE - ANEXO IV - Preencher'!K123)</f>
        <v>45537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1068.25</v>
      </c>
    </row>
    <row r="115" spans="1:12" s="8" customFormat="1" ht="19.5" customHeight="1" x14ac:dyDescent="0.2">
      <c r="A115" s="3">
        <f>IFERROR(VLOOKUP(B115,'[1]DADOS (OCULTAR)'!$Q$3:$S$136,3,0),"")</f>
        <v>9767633000528</v>
      </c>
      <c r="B115" s="4" t="str">
        <f>'[1]TCE - ANEXO IV - Preencher'!C124</f>
        <v>UPA NOVA DESCOBERTA - CG Nº 008/2022</v>
      </c>
      <c r="C115" s="4" t="str">
        <f>'[1]TCE - ANEXO IV - Preencher'!E124</f>
        <v>5.2 - Serviços Técnicos Profissionais</v>
      </c>
      <c r="D115" s="3">
        <f>'[1]TCE - ANEXO IV - Preencher'!F124</f>
        <v>45671533000133</v>
      </c>
      <c r="E115" s="5" t="str">
        <f>'[1]TCE - ANEXO IV - Preencher'!G124</f>
        <v>VITORINO E MAIA ADVOGADOS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321</v>
      </c>
      <c r="I115" s="6">
        <f>IF('[1]TCE - ANEXO IV - Preencher'!K124="","",'[1]TCE - ANEXO IV - Preencher'!K124)</f>
        <v>45566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2233.5100000000002</v>
      </c>
    </row>
    <row r="116" spans="1:12" s="8" customFormat="1" ht="19.5" customHeight="1" x14ac:dyDescent="0.2">
      <c r="A116" s="3">
        <f>IFERROR(VLOOKUP(B116,'[1]DADOS (OCULTAR)'!$Q$3:$S$136,3,0),"")</f>
        <v>9767633000528</v>
      </c>
      <c r="B116" s="4" t="str">
        <f>'[1]TCE - ANEXO IV - Preencher'!C125</f>
        <v>UPA NOVA DESCOBERTA - CG Nº 008/2022</v>
      </c>
      <c r="C116" s="4" t="str">
        <f>'[1]TCE - ANEXO IV - Preencher'!E125</f>
        <v>5.10 - Detetização/Tratamento de Resíduos e Afins</v>
      </c>
      <c r="D116" s="3">
        <f>'[1]TCE - ANEXO IV - Preencher'!F125</f>
        <v>35474980000149</v>
      </c>
      <c r="E116" s="5" t="str">
        <f>'[1]TCE - ANEXO IV - Preencher'!G125</f>
        <v>LIMPSERVICE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5766</v>
      </c>
      <c r="I116" s="6">
        <f>IF('[1]TCE - ANEXO IV - Preencher'!K125="","",'[1]TCE - ANEXO IV - Preencher'!K125)</f>
        <v>45538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342.51</v>
      </c>
    </row>
    <row r="117" spans="1:12" s="8" customFormat="1" ht="19.5" customHeight="1" x14ac:dyDescent="0.2">
      <c r="A117" s="3">
        <f>IFERROR(VLOOKUP(B117,'[1]DADOS (OCULTAR)'!$Q$3:$S$136,3,0),"")</f>
        <v>9767633000528</v>
      </c>
      <c r="B117" s="4" t="str">
        <f>'[1]TCE - ANEXO IV - Preencher'!C126</f>
        <v>UPA NOVA DESCOBERTA - CG Nº 008/2022</v>
      </c>
      <c r="C117" s="4" t="str">
        <f>'[1]TCE - ANEXO IV - Preencher'!E126</f>
        <v>5.23 - Limpeza e Conservação</v>
      </c>
      <c r="D117" s="3">
        <f>'[1]TCE - ANEXO IV - Preencher'!F126</f>
        <v>9863853000121</v>
      </c>
      <c r="E117" s="5" t="str">
        <f>'[1]TCE - ANEXO IV - Preencher'!G126</f>
        <v>SOSERVI SOCIEDADE DE SERVICOS GERAIS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79601</v>
      </c>
      <c r="I117" s="6">
        <f>IF('[1]TCE - ANEXO IV - Preencher'!K126="","",'[1]TCE - ANEXO IV - Preencher'!K126)</f>
        <v>45537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53958</v>
      </c>
    </row>
    <row r="118" spans="1:12" s="8" customFormat="1" ht="19.5" customHeight="1" x14ac:dyDescent="0.2">
      <c r="A118" s="3">
        <f>IFERROR(VLOOKUP(B118,'[1]DADOS (OCULTAR)'!$Q$3:$S$136,3,0),"")</f>
        <v>9767633000528</v>
      </c>
      <c r="B118" s="4" t="str">
        <f>'[1]TCE - ANEXO IV - Preencher'!C127</f>
        <v>UPA NOVA DESCOBERTA - CG Nº 008/2022</v>
      </c>
      <c r="C118" s="4" t="str">
        <f>'[1]TCE - ANEXO IV - Preencher'!E127</f>
        <v>5.99 - Outros Serviços de Terceiros Pessoa Jurídica</v>
      </c>
      <c r="D118" s="3">
        <f>'[1]TCE - ANEXO IV - Preencher'!F127</f>
        <v>6317907000165</v>
      </c>
      <c r="E118" s="5" t="str">
        <f>'[1]TCE - ANEXO IV - Preencher'!G127</f>
        <v xml:space="preserve">RUI JORGE DE A. PIRES - ME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9827</v>
      </c>
      <c r="I118" s="6">
        <f>IF('[1]TCE - ANEXO IV - Preencher'!K127="","",'[1]TCE - ANEXO IV - Preencher'!K127)</f>
        <v>45569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670</v>
      </c>
    </row>
    <row r="119" spans="1:12" s="8" customFormat="1" ht="19.5" customHeight="1" x14ac:dyDescent="0.2">
      <c r="A119" s="3">
        <f>IFERROR(VLOOKUP(B119,'[1]DADOS (OCULTAR)'!$Q$3:$S$136,3,0),"")</f>
        <v>9767633000528</v>
      </c>
      <c r="B119" s="4" t="str">
        <f>'[1]TCE - ANEXO IV - Preencher'!C128</f>
        <v>UPA NOVA DESCOBERTA - CG Nº 008/2022</v>
      </c>
      <c r="C119" s="4" t="str">
        <f>'[1]TCE - ANEXO IV - Preencher'!E128</f>
        <v>5.99 - Outros Serviços de Terceiros Pessoa Jurídica</v>
      </c>
      <c r="D119" s="3">
        <f>'[1]TCE - ANEXO IV - Preencher'!F128</f>
        <v>35343136000189</v>
      </c>
      <c r="E119" s="5" t="str">
        <f>'[1]TCE - ANEXO IV - Preencher'!G128</f>
        <v xml:space="preserve">EMBRAESTER EMPRESA BRASILEIRA  DE ESTERILIZAÇÃO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13993</v>
      </c>
      <c r="I119" s="6">
        <f>IF('[1]TCE - ANEXO IV - Preencher'!K128="","",'[1]TCE - ANEXO IV - Preencher'!K128)</f>
        <v>45566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3446.55</v>
      </c>
    </row>
    <row r="120" spans="1:12" s="8" customFormat="1" ht="19.5" customHeight="1" x14ac:dyDescent="0.2">
      <c r="A120" s="3">
        <f>IFERROR(VLOOKUP(B120,'[1]DADOS (OCULTAR)'!$Q$3:$S$136,3,0),"")</f>
        <v>9767633000528</v>
      </c>
      <c r="B120" s="4" t="str">
        <f>'[1]TCE - ANEXO IV - Preencher'!C129</f>
        <v>UPA NOVA DESCOBERTA - CG Nº 008/2022</v>
      </c>
      <c r="C120" s="4" t="str">
        <f>'[1]TCE - ANEXO IV - Preencher'!E129</f>
        <v>5.99 - Outros Serviços de Terceiros Pessoa Jurídica</v>
      </c>
      <c r="D120" s="3">
        <f>'[1]TCE - ANEXO IV - Preencher'!F129</f>
        <v>2668797000125</v>
      </c>
      <c r="E120" s="5" t="str">
        <f>'[1]TCE - ANEXO IV - Preencher'!G129</f>
        <v>BRASIL GESTAO DE DADOS INFORMACOES E DOCUMENTOS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3748</v>
      </c>
      <c r="I120" s="6">
        <f>IF('[1]TCE - ANEXO IV - Preencher'!K129="","",'[1]TCE - ANEXO IV - Preencher'!K129)</f>
        <v>45569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2227.42</v>
      </c>
    </row>
    <row r="121" spans="1:12" s="8" customFormat="1" ht="19.5" customHeight="1" x14ac:dyDescent="0.2">
      <c r="A121" s="3">
        <f>IFERROR(VLOOKUP(B121,'[1]DADOS (OCULTAR)'!$Q$3:$S$136,3,0),"")</f>
        <v>9767633000528</v>
      </c>
      <c r="B121" s="4" t="str">
        <f>'[1]TCE - ANEXO IV - Preencher'!C130</f>
        <v>UPA NOVA DESCOBERTA - CG Nº 008/2022</v>
      </c>
      <c r="C121" s="4" t="str">
        <f>'[1]TCE - ANEXO IV - Preencher'!E130</f>
        <v>5.99 - Outros Serviços de Terceiros Pessoa Jurídica</v>
      </c>
      <c r="D121" s="3">
        <f>'[1]TCE - ANEXO IV - Preencher'!F130</f>
        <v>21794062000192</v>
      </c>
      <c r="E121" s="5" t="str">
        <f>'[1]TCE - ANEXO IV - Preencher'!G130</f>
        <v>ASOS OCUPACIONAL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794</v>
      </c>
      <c r="I121" s="6">
        <f>IF('[1]TCE - ANEXO IV - Preencher'!K130="","",'[1]TCE - ANEXO IV - Preencher'!K130)</f>
        <v>45566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3200</v>
      </c>
    </row>
    <row r="122" spans="1:12" s="8" customFormat="1" ht="19.5" customHeight="1" x14ac:dyDescent="0.2">
      <c r="A122" s="3">
        <f>IFERROR(VLOOKUP(B122,'[1]DADOS (OCULTAR)'!$Q$3:$S$136,3,0),"")</f>
        <v>9767633000528</v>
      </c>
      <c r="B122" s="4" t="str">
        <f>'[1]TCE - ANEXO IV - Preencher'!C131</f>
        <v>UPA NOVA DESCOBERTA - CG Nº 008/2022</v>
      </c>
      <c r="C122" s="4" t="str">
        <f>'[1]TCE - ANEXO IV - Preencher'!E131</f>
        <v>5.99 - Outros Serviços de Terceiros Pessoa Jurídica</v>
      </c>
      <c r="D122" s="3">
        <f>'[1]TCE - ANEXO IV - Preencher'!F131</f>
        <v>9024660000187</v>
      </c>
      <c r="E122" s="5" t="str">
        <f>'[1]TCE - ANEXO IV - Preencher'!G131</f>
        <v>A SAE SERVICOS DE ENTREGA RAPIDA DE DOCUMENTOS E TERCEI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13804</v>
      </c>
      <c r="I122" s="6">
        <f>IF('[1]TCE - ANEXO IV - Preencher'!K131="","",'[1]TCE - ANEXO IV - Preencher'!K131)</f>
        <v>45567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574.72</v>
      </c>
    </row>
    <row r="123" spans="1:12" s="8" customFormat="1" ht="19.5" customHeight="1" x14ac:dyDescent="0.2">
      <c r="A123" s="3">
        <f>IFERROR(VLOOKUP(B123,'[1]DADOS (OCULTAR)'!$Q$3:$S$136,3,0),"")</f>
        <v>9767633000528</v>
      </c>
      <c r="B123" s="4" t="str">
        <f>'[1]TCE - ANEXO IV - Preencher'!C132</f>
        <v>UPA NOVA DESCOBERTA - CG Nº 008/2022</v>
      </c>
      <c r="C123" s="4" t="str">
        <f>'[1]TCE - ANEXO IV - Preencher'!E132</f>
        <v>5.99 - Outros Serviços de Terceiros Pessoa Jurídica</v>
      </c>
      <c r="D123" s="3">
        <f>'[1]TCE - ANEXO IV - Preencher'!F132</f>
        <v>10816775000274</v>
      </c>
      <c r="E123" s="5" t="str">
        <f>'[1]TCE - ANEXO IV - Preencher'!G132</f>
        <v>INSPETORIA SALESIANA DO NORDESTE DO BRASIL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21584</v>
      </c>
      <c r="I123" s="6">
        <f>IF('[1]TCE - ANEXO IV - Preencher'!K132="","",'[1]TCE - ANEXO IV - Preencher'!K132)</f>
        <v>45539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550</v>
      </c>
    </row>
    <row r="124" spans="1:12" s="8" customFormat="1" ht="19.5" customHeight="1" x14ac:dyDescent="0.2">
      <c r="A124" s="3">
        <f>IFERROR(VLOOKUP(B124,'[1]DADOS (OCULTAR)'!$Q$3:$S$136,3,0),"")</f>
        <v>9767633000528</v>
      </c>
      <c r="B124" s="4" t="str">
        <f>'[1]TCE - ANEXO IV - Preencher'!C133</f>
        <v>UPA NOVA DESCOBERTA - CG Nº 008/2022</v>
      </c>
      <c r="C124" s="4" t="str">
        <f>'[1]TCE - ANEXO IV - Preencher'!E133</f>
        <v>5.99 - Outros Serviços de Terceiros Pessoa Jurídica</v>
      </c>
      <c r="D124" s="3">
        <f>'[1]TCE - ANEXO IV - Preencher'!F133</f>
        <v>24380578002041</v>
      </c>
      <c r="E124" s="5" t="str">
        <f>'[1]TCE - ANEXO IV - Preencher'!G133</f>
        <v>WHITE MARTINS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17407</v>
      </c>
      <c r="I124" s="6">
        <f>IF('[1]TCE - ANEXO IV - Preencher'!K133="","",'[1]TCE - ANEXO IV - Preencher'!K133)</f>
        <v>45547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1115.8800000000001</v>
      </c>
    </row>
    <row r="125" spans="1:12" s="8" customFormat="1" ht="19.5" customHeight="1" x14ac:dyDescent="0.2">
      <c r="A125" s="3">
        <f>IFERROR(VLOOKUP(B125,'[1]DADOS (OCULTAR)'!$Q$3:$S$136,3,0),"")</f>
        <v>9767633000528</v>
      </c>
      <c r="B125" s="4" t="str">
        <f>'[1]TCE - ANEXO IV - Preencher'!C134</f>
        <v>UPA NOVA DESCOBERTA - CG Nº 008/2022</v>
      </c>
      <c r="C125" s="4" t="str">
        <f>'[1]TCE - ANEXO IV - Preencher'!E134</f>
        <v>5.99 - Outros Serviços de Terceiros Pessoa Jurídica</v>
      </c>
      <c r="D125" s="3">
        <f>'[1]TCE - ANEXO IV - Preencher'!F134</f>
        <v>41382855000101</v>
      </c>
      <c r="E125" s="5" t="str">
        <f>'[1]TCE - ANEXO IV - Preencher'!G134</f>
        <v>TAMYRES FERNANDA ALVES CHALEGRE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252</v>
      </c>
      <c r="I125" s="6">
        <f>IF('[1]TCE - ANEXO IV - Preencher'!K134="","",'[1]TCE - ANEXO IV - Preencher'!K134)</f>
        <v>45572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2500</v>
      </c>
    </row>
    <row r="126" spans="1:12" s="8" customFormat="1" ht="19.5" customHeight="1" x14ac:dyDescent="0.2">
      <c r="A126" s="3">
        <f>IFERROR(VLOOKUP(B126,'[1]DADOS (OCULTAR)'!$Q$3:$S$136,3,0),"")</f>
        <v>9767633000528</v>
      </c>
      <c r="B126" s="4" t="str">
        <f>'[1]TCE - ANEXO IV - Preencher'!C135</f>
        <v>UPA NOVA DESCOBERTA - CG Nº 008/2022</v>
      </c>
      <c r="C126" s="4" t="str">
        <f>'[1]TCE - ANEXO IV - Preencher'!E135</f>
        <v>5.99 - Outros Serviços de Terceiros Pessoa Jurídica</v>
      </c>
      <c r="D126" s="3">
        <f>'[1]TCE - ANEXO IV - Preencher'!F135</f>
        <v>1699696000159</v>
      </c>
      <c r="E126" s="5" t="str">
        <f>'[1]TCE - ANEXO IV - Preencher'!G135</f>
        <v>QUALIAGUA LABORATORIO E CONSULTORIA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72276</v>
      </c>
      <c r="I126" s="6">
        <f>IF('[1]TCE - ANEXO IV - Preencher'!K135="","",'[1]TCE - ANEXO IV - Preencher'!K135)</f>
        <v>45566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272.89</v>
      </c>
    </row>
    <row r="127" spans="1:12" s="8" customFormat="1" ht="19.5" customHeight="1" x14ac:dyDescent="0.2">
      <c r="A127" s="3">
        <f>IFERROR(VLOOKUP(B127,'[1]DADOS (OCULTAR)'!$Q$3:$S$136,3,0),"")</f>
        <v>9767633000528</v>
      </c>
      <c r="B127" s="4" t="str">
        <f>'[1]TCE - ANEXO IV - Preencher'!C136</f>
        <v>UPA NOVA DESCOBERTA - CG Nº 008/2022</v>
      </c>
      <c r="C127" s="4" t="str">
        <f>'[1]TCE - ANEXO IV - Preencher'!E136</f>
        <v>5.5 - Reparo e Manutenção de Máquinas e Equipamentos</v>
      </c>
      <c r="D127" s="3">
        <f>'[1]TCE - ANEXO IV - Preencher'!F136</f>
        <v>12067307000199</v>
      </c>
      <c r="E127" s="5" t="str">
        <f>'[1]TCE - ANEXO IV - Preencher'!G136</f>
        <v xml:space="preserve">CAETANO ALVES DA SILVA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73</v>
      </c>
      <c r="I127" s="6">
        <f>IF('[1]TCE - ANEXO IV - Preencher'!K136="","",'[1]TCE - ANEXO IV - Preencher'!K136)</f>
        <v>45565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900</v>
      </c>
    </row>
    <row r="128" spans="1:12" s="8" customFormat="1" ht="19.5" customHeight="1" x14ac:dyDescent="0.2">
      <c r="A128" s="3">
        <f>IFERROR(VLOOKUP(B128,'[1]DADOS (OCULTAR)'!$Q$3:$S$136,3,0),"")</f>
        <v>9767633000528</v>
      </c>
      <c r="B128" s="4" t="str">
        <f>'[1]TCE - ANEXO IV - Preencher'!C137</f>
        <v>UPA NOVA DESCOBERTA - CG Nº 008/2022</v>
      </c>
      <c r="C128" s="4" t="str">
        <f>'[1]TCE - ANEXO IV - Preencher'!E137</f>
        <v>5.5 - Reparo e Manutenção de Máquinas e Equipamentos</v>
      </c>
      <c r="D128" s="3">
        <f>'[1]TCE - ANEXO IV - Preencher'!F137</f>
        <v>1141468000169</v>
      </c>
      <c r="E128" s="5" t="str">
        <f>'[1]TCE - ANEXO IV - Preencher'!G137</f>
        <v>MEDCALL COMERCIO E SERVIÇOS DE EQUIPAMENTOS MED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4221</v>
      </c>
      <c r="I128" s="6">
        <f>IF('[1]TCE - ANEXO IV - Preencher'!K137="","",'[1]TCE - ANEXO IV - Preencher'!K137)</f>
        <v>45565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1149.5</v>
      </c>
    </row>
    <row r="129" spans="1:12" s="8" customFormat="1" ht="19.5" customHeight="1" x14ac:dyDescent="0.2">
      <c r="A129" s="3">
        <f>IFERROR(VLOOKUP(B129,'[1]DADOS (OCULTAR)'!$Q$3:$S$136,3,0),"")</f>
        <v>9767633000528</v>
      </c>
      <c r="B129" s="4" t="str">
        <f>'[1]TCE - ANEXO IV - Preencher'!C138</f>
        <v>UPA NOVA DESCOBERTA - CG Nº 008/2022</v>
      </c>
      <c r="C129" s="4" t="str">
        <f>'[1]TCE - ANEXO IV - Preencher'!E138</f>
        <v>5.5 - Reparo e Manutenção de Máquinas e Equipamentos</v>
      </c>
      <c r="D129" s="3">
        <f>'[1]TCE - ANEXO IV - Preencher'!F138</f>
        <v>1141468000169</v>
      </c>
      <c r="E129" s="5" t="str">
        <f>'[1]TCE - ANEXO IV - Preencher'!G138</f>
        <v>MEDCALL COMERCIO E SERVIÇOS DE EQUIPAMENTOS MED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4222</v>
      </c>
      <c r="I129" s="6">
        <f>IF('[1]TCE - ANEXO IV - Preencher'!K138="","",'[1]TCE - ANEXO IV - Preencher'!K138)</f>
        <v>45565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2926</v>
      </c>
    </row>
    <row r="130" spans="1:12" s="8" customFormat="1" ht="19.5" customHeight="1" x14ac:dyDescent="0.2">
      <c r="A130" s="3">
        <f>IFERROR(VLOOKUP(B130,'[1]DADOS (OCULTAR)'!$Q$3:$S$136,3,0),"")</f>
        <v>9767633000528</v>
      </c>
      <c r="B130" s="4" t="str">
        <f>'[1]TCE - ANEXO IV - Preencher'!C139</f>
        <v>UPA NOVA DESCOBERTA - CG Nº 008/2022</v>
      </c>
      <c r="C130" s="4" t="str">
        <f>'[1]TCE - ANEXO IV - Preencher'!E139</f>
        <v>5.5 - Reparo e Manutenção de Máquinas e Equipamentos</v>
      </c>
      <c r="D130" s="3">
        <f>'[1]TCE - ANEXO IV - Preencher'!F139</f>
        <v>18204483000101</v>
      </c>
      <c r="E130" s="5" t="str">
        <f>'[1]TCE - ANEXO IV - Preencher'!G139</f>
        <v>WAGNER FERNANDES SALES DA SILVA E CIA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5097</v>
      </c>
      <c r="I130" s="6">
        <f>IF('[1]TCE - ANEXO IV - Preencher'!K139="","",'[1]TCE - ANEXO IV - Preencher'!K139)</f>
        <v>45566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2880</v>
      </c>
    </row>
    <row r="131" spans="1:12" s="8" customFormat="1" ht="19.5" customHeight="1" x14ac:dyDescent="0.2">
      <c r="A131" s="3">
        <f>IFERROR(VLOOKUP(B131,'[1]DADOS (OCULTAR)'!$Q$3:$S$136,3,0),"")</f>
        <v>9767633000528</v>
      </c>
      <c r="B131" s="4" t="str">
        <f>'[1]TCE - ANEXO IV - Preencher'!C140</f>
        <v>UPA NOVA DESCOBERTA - CG Nº 008/2022</v>
      </c>
      <c r="C131" s="4" t="str">
        <f>'[1]TCE - ANEXO IV - Preencher'!E140</f>
        <v>5.4 - Reparo e Manutenção de Bens Imóveis</v>
      </c>
      <c r="D131" s="3">
        <f>'[1]TCE - ANEXO IV - Preencher'!F140</f>
        <v>40893042000113</v>
      </c>
      <c r="E131" s="5" t="str">
        <f>'[1]TCE - ANEXO IV - Preencher'!G140</f>
        <v>GERASTEP GERADORES ASSISTENCIA TECNICA E PECAS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51734</v>
      </c>
      <c r="I131" s="6">
        <f>IF('[1]TCE - ANEXO IV - Preencher'!K140="","",'[1]TCE - ANEXO IV - Preencher'!K140)</f>
        <v>45552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365</v>
      </c>
    </row>
    <row r="132" spans="1:12" s="8" customFormat="1" ht="19.5" customHeight="1" x14ac:dyDescent="0.2">
      <c r="A132" s="3">
        <f>IFERROR(VLOOKUP(B132,'[1]DADOS (OCULTAR)'!$Q$3:$S$136,3,0),"")</f>
        <v>9767633000528</v>
      </c>
      <c r="B132" s="4" t="str">
        <f>'[1]TCE - ANEXO IV - Preencher'!C141</f>
        <v>UPA NOVA DESCOBERTA - CG Nº 008/2022</v>
      </c>
      <c r="C132" s="4" t="str">
        <f>'[1]TCE - ANEXO IV - Preencher'!E141</f>
        <v>5.4 - Reparo e Manutenção de Bens Imóveis</v>
      </c>
      <c r="D132" s="3">
        <f>'[1]TCE - ANEXO IV - Preencher'!F141</f>
        <v>7221834000176</v>
      </c>
      <c r="E132" s="5" t="str">
        <f>'[1]TCE - ANEXO IV - Preencher'!G141</f>
        <v>C2 COMERCIO E SERVICOS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254</v>
      </c>
      <c r="I132" s="6">
        <f>IF('[1]TCE - ANEXO IV - Preencher'!K141="","",'[1]TCE - ANEXO IV - Preencher'!K141)</f>
        <v>45559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2780</v>
      </c>
    </row>
    <row r="133" spans="1:12" s="8" customFormat="1" ht="19.5" customHeight="1" x14ac:dyDescent="0.2">
      <c r="A133" s="3">
        <f>IFERROR(VLOOKUP(B133,'[1]DADOS (OCULTAR)'!$Q$3:$S$136,3,0),"")</f>
        <v>9767633000528</v>
      </c>
      <c r="B133" s="4" t="str">
        <f>'[1]TCE - ANEXO IV - Preencher'!C142</f>
        <v>UPA NOVA DESCOBERTA - CG Nº 008/2022</v>
      </c>
      <c r="C133" s="4" t="str">
        <f>'[1]TCE - ANEXO IV - Preencher'!E142</f>
        <v>5.4 - Reparo e Manutenção de Bens Imóveis</v>
      </c>
      <c r="D133" s="3">
        <f>'[1]TCE - ANEXO IV - Preencher'!F142</f>
        <v>21854632000192</v>
      </c>
      <c r="E133" s="5" t="str">
        <f>'[1]TCE - ANEXO IV - Preencher'!G142</f>
        <v>VITA ELEVADORES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1719</v>
      </c>
      <c r="I133" s="6">
        <f>IF('[1]TCE - ANEXO IV - Preencher'!K142="","",'[1]TCE - ANEXO IV - Preencher'!K142)</f>
        <v>45566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450</v>
      </c>
    </row>
    <row r="134" spans="1:12" s="8" customFormat="1" ht="19.5" customHeight="1" x14ac:dyDescent="0.2">
      <c r="A134" s="3">
        <f>IFERROR(VLOOKUP(B134,'[1]DADOS (OCULTAR)'!$Q$3:$S$136,3,0),"")</f>
        <v>9767633000528</v>
      </c>
      <c r="B134" s="4" t="str">
        <f>'[1]TCE - ANEXO IV - Preencher'!C143</f>
        <v>UPA NOVA DESCOBERTA - CG Nº 008/2022</v>
      </c>
      <c r="C134" s="4" t="str">
        <f>'[1]TCE - ANEXO IV - Preencher'!E143</f>
        <v>5.4 - Reparo e Manutenção de Bens Imóveis</v>
      </c>
      <c r="D134" s="3">
        <f>'[1]TCE - ANEXO IV - Preencher'!F143</f>
        <v>35595016000179</v>
      </c>
      <c r="E134" s="5" t="str">
        <f>'[1]TCE - ANEXO IV - Preencher'!G143</f>
        <v xml:space="preserve">SEVERINO GALVÃO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52272</v>
      </c>
      <c r="I134" s="6">
        <f>IF('[1]TCE - ANEXO IV - Preencher'!K143="","",'[1]TCE - ANEXO IV - Preencher'!K143)</f>
        <v>45559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40</v>
      </c>
    </row>
    <row r="135" spans="1:12" s="8" customFormat="1" ht="19.5" customHeight="1" x14ac:dyDescent="0.2">
      <c r="A135" s="3">
        <f>IFERROR(VLOOKUP(B135,'[1]DADOS (OCULTAR)'!$Q$3:$S$136,3,0),"")</f>
        <v>9767633000528</v>
      </c>
      <c r="B135" s="4" t="str">
        <f>'[1]TCE - ANEXO IV - Preencher'!C144</f>
        <v>UPA NOVA DESCOBERTA - CG Nº 008/2022</v>
      </c>
      <c r="C135" s="4" t="str">
        <f>'[1]TCE - ANEXO IV - Preencher'!E144</f>
        <v>5.4 - Reparo e Manutenção de Bens Imóveis</v>
      </c>
      <c r="D135" s="3">
        <f>'[1]TCE - ANEXO IV - Preencher'!F144</f>
        <v>26028610000197</v>
      </c>
      <c r="E135" s="5" t="str">
        <f>'[1]TCE - ANEXO IV - Preencher'!G144</f>
        <v>E&amp;S ENGENHARIA E CONSULTORIO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340</v>
      </c>
      <c r="I135" s="6">
        <f>IF('[1]TCE - ANEXO IV - Preencher'!K144="","",'[1]TCE - ANEXO IV - Preencher'!K144)</f>
        <v>45547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9500</v>
      </c>
    </row>
    <row r="136" spans="1:12" s="8" customFormat="1" ht="19.5" customHeight="1" x14ac:dyDescent="0.2">
      <c r="A136" s="3">
        <f>IFERROR(VLOOKUP(B136,'[1]DADOS (OCULTAR)'!$Q$3:$S$136,3,0),"")</f>
        <v>9767633000528</v>
      </c>
      <c r="B136" s="4" t="str">
        <f>'[1]TCE - ANEXO IV - Preencher'!C145</f>
        <v>UPA NOVA DESCOBERTA - CG Nº 008/2022</v>
      </c>
      <c r="C136" s="4" t="str">
        <f>'[1]TCE - ANEXO IV - Preencher'!E145</f>
        <v>5.4 - Reparo e Manutenção de Bens Imóveis</v>
      </c>
      <c r="D136" s="3">
        <f>'[1]TCE - ANEXO IV - Preencher'!F145</f>
        <v>26028610000197</v>
      </c>
      <c r="E136" s="5" t="str">
        <f>'[1]TCE - ANEXO IV - Preencher'!G145</f>
        <v>E&amp;S ENGENHARIA E CONSULTORIO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341</v>
      </c>
      <c r="I136" s="6">
        <f>IF('[1]TCE - ANEXO IV - Preencher'!K145="","",'[1]TCE - ANEXO IV - Preencher'!K145)</f>
        <v>45547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5000</v>
      </c>
    </row>
    <row r="137" spans="1:12" s="8" customFormat="1" ht="19.5" customHeight="1" x14ac:dyDescent="0.2">
      <c r="A137" s="3">
        <f>IFERROR(VLOOKUP(B137,'[1]DADOS (OCULTAR)'!$Q$3:$S$136,3,0),"")</f>
        <v>9767633000528</v>
      </c>
      <c r="B137" s="4" t="str">
        <f>'[1]TCE - ANEXO IV - Preencher'!C146</f>
        <v>UPA NOVA DESCOBERTA - CG Nº 008/2022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2593984000197</v>
      </c>
      <c r="E137" s="5" t="str">
        <f>'[1]TCE - ANEXO IV - Preencher'!G146</f>
        <v>COOPSERSA COOPERATIVA DE PROF. DESERV. DE SAL. PE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2301</v>
      </c>
      <c r="I137" s="6">
        <f>IF('[1]TCE - ANEXO IV - Preencher'!K146="","",'[1]TCE - ANEXO IV - Preencher'!K146)</f>
        <v>45573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11985.34</v>
      </c>
    </row>
    <row r="138" spans="1:12" s="8" customFormat="1" ht="19.5" customHeight="1" x14ac:dyDescent="0.2">
      <c r="A138" s="3">
        <f>IFERROR(VLOOKUP(B138,'[1]DADOS (OCULTAR)'!$Q$3:$S$136,3,0),"")</f>
        <v>9767633000528</v>
      </c>
      <c r="B138" s="4" t="str">
        <f>'[1]TCE - ANEXO IV - Preencher'!C147</f>
        <v>UPA NOVA DESCOBERTA - CG Nº 008/2022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33279132000153</v>
      </c>
      <c r="E138" s="5" t="str">
        <f>'[1]TCE - ANEXO IV - Preencher'!G147</f>
        <v>SOLUÇÃO SERVIÇOS DE ESCRITORIO COMPARTILHADO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279</v>
      </c>
      <c r="I138" s="6">
        <f>IF('[1]TCE - ANEXO IV - Preencher'!K147="","",'[1]TCE - ANEXO IV - Preencher'!K147)</f>
        <v>45573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212.3</v>
      </c>
    </row>
    <row r="139" spans="1:12" s="8" customFormat="1" ht="19.5" customHeight="1" x14ac:dyDescent="0.2">
      <c r="A139" s="3">
        <f>IFERROR(VLOOKUP(B139,'[1]DADOS (OCULTAR)'!$Q$3:$S$136,3,0),"")</f>
        <v>9767633000528</v>
      </c>
      <c r="B139" s="4" t="str">
        <f>'[1]TCE - ANEXO IV - Preencher'!C148</f>
        <v>UPA NOVA DESCOBERTA - CG Nº 008/2022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48177910000170</v>
      </c>
      <c r="E139" s="5" t="str">
        <f>'[1]TCE - ANEXO IV - Preencher'!G148</f>
        <v>COOPERATIVA DE TRABALHO SALUTE E BEM ESTAR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278</v>
      </c>
      <c r="I139" s="6">
        <f>IF('[1]TCE - ANEXO IV - Preencher'!K148="","",'[1]TCE - ANEXO IV - Preencher'!K148)</f>
        <v>45573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2909.9</v>
      </c>
    </row>
    <row r="140" spans="1:12" s="8" customFormat="1" ht="19.5" customHeight="1" x14ac:dyDescent="0.2">
      <c r="A140" s="3">
        <f>IFERROR(VLOOKUP(B140,'[1]DADOS (OCULTAR)'!$Q$3:$S$136,3,0),"")</f>
        <v>9767633000528</v>
      </c>
      <c r="B140" s="4" t="str">
        <f>'[1]TCE - ANEXO IV - Preencher'!C149</f>
        <v>UPA NOVA DESCOBERTA - CG Nº 008/2022</v>
      </c>
      <c r="C140" s="4" t="str">
        <f>'[1]TCE - ANEXO IV - Preencher'!E149</f>
        <v>4.7 - Apoio Administrativo, Técnico e Operacional</v>
      </c>
      <c r="D140" s="3">
        <f>'[1]TCE - ANEXO IV - Preencher'!F149</f>
        <v>10554507420</v>
      </c>
      <c r="E140" s="5" t="str">
        <f>'[1]TCE - ANEXO IV - Preencher'!G149</f>
        <v>VINICIUS JOSE DE LIMA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1847</v>
      </c>
    </row>
    <row r="141" spans="1:12" s="8" customFormat="1" ht="19.5" customHeight="1" x14ac:dyDescent="0.2">
      <c r="A141" s="3">
        <f>IFERROR(VLOOKUP(B141,'[1]DADOS (OCULTAR)'!$Q$3:$S$136,3,0),"")</f>
        <v>9767633000528</v>
      </c>
      <c r="B141" s="4" t="str">
        <f>'[1]TCE - ANEXO IV - Preencher'!C150</f>
        <v>UPA NOVA DESCOBERTA - CG Nº 008/2022</v>
      </c>
      <c r="C141" s="4" t="str">
        <f>'[1]TCE - ANEXO IV - Preencher'!E150</f>
        <v>5.99 - Outros Serviços de Terceiros Pessoa Jurídica</v>
      </c>
      <c r="D141" s="3">
        <f>'[1]TCE - ANEXO IV - Preencher'!F150</f>
        <v>11735586000159</v>
      </c>
      <c r="E141" s="5" t="str">
        <f>'[1]TCE - ANEXO IV - Preencher'!G150</f>
        <v>FUNDAÇÃO DE APOIO AO DESENVOLVIMENTO DA UNIVERSIDADE FE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79288</v>
      </c>
      <c r="I141" s="6">
        <f>IF('[1]TCE - ANEXO IV - Preencher'!K150="","",'[1]TCE - ANEXO IV - Preencher'!K150)</f>
        <v>45576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1352.7</v>
      </c>
    </row>
    <row r="142" spans="1:12" s="8" customFormat="1" ht="19.5" customHeight="1" x14ac:dyDescent="0.2">
      <c r="A142" s="3">
        <f>IFERROR(VLOOKUP(B142,'[1]DADOS (OCULTAR)'!$Q$3:$S$136,3,0),"")</f>
        <v>9767633000528</v>
      </c>
      <c r="B142" s="4" t="str">
        <f>'[1]TCE - ANEXO IV - Preencher'!C151</f>
        <v>UPA NOVA DESCOBERTA - CG Nº 008/2022</v>
      </c>
      <c r="C142" s="4" t="str">
        <f>'[1]TCE - ANEXO IV - Preencher'!E151</f>
        <v>5.16 - Serviços Médico-Hospitalares, Odotonlogia e Laboratoriais</v>
      </c>
      <c r="D142" s="3" t="str">
        <f>'[1]TCE - ANEXO IV - Preencher'!F151</f>
        <v>47.323.706/0001-58</v>
      </c>
      <c r="E142" s="5" t="str">
        <f>'[1]TCE - ANEXO IV - Preencher'!G151</f>
        <v>ADRIANA RODRIGUES ODONTOLOGIA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69</v>
      </c>
      <c r="I142" s="6">
        <f>IF('[1]TCE - ANEXO IV - Preencher'!K151="","",'[1]TCE - ANEXO IV - Preencher'!K151)</f>
        <v>45566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902.44</v>
      </c>
    </row>
    <row r="143" spans="1:12" s="8" customFormat="1" ht="19.5" customHeight="1" x14ac:dyDescent="0.2">
      <c r="A143" s="3">
        <f>IFERROR(VLOOKUP(B143,'[1]DADOS (OCULTAR)'!$Q$3:$S$136,3,0),"")</f>
        <v>9767633000528</v>
      </c>
      <c r="B143" s="4" t="str">
        <f>'[1]TCE - ANEXO IV - Preencher'!C152</f>
        <v>UPA NOVA DESCOBERTA - CG Nº 008/2022</v>
      </c>
      <c r="C143" s="4" t="str">
        <f>'[1]TCE - ANEXO IV - Preencher'!E152</f>
        <v>5.16 - Serviços Médico-Hospitalares, Odotonlogia e Laboratoriais</v>
      </c>
      <c r="D143" s="3" t="str">
        <f>'[1]TCE - ANEXO IV - Preencher'!F152</f>
        <v>49.158.209/0001-77</v>
      </c>
      <c r="E143" s="5" t="str">
        <f>'[1]TCE - ANEXO IV - Preencher'!G152</f>
        <v>PAMED ATIVIDADES MEDICAS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432</v>
      </c>
      <c r="I143" s="6">
        <f>IF('[1]TCE - ANEXO IV - Preencher'!K152="","",'[1]TCE - ANEXO IV - Preencher'!K152)</f>
        <v>45580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2500</v>
      </c>
    </row>
    <row r="144" spans="1:12" s="8" customFormat="1" ht="19.5" customHeight="1" x14ac:dyDescent="0.2">
      <c r="A144" s="3">
        <f>IFERROR(VLOOKUP(B144,'[1]DADOS (OCULTAR)'!$Q$3:$S$136,3,0),"")</f>
        <v>9767633000528</v>
      </c>
      <c r="B144" s="4" t="str">
        <f>'[1]TCE - ANEXO IV - Preencher'!C153</f>
        <v>UPA NOVA DESCOBERTA - CG Nº 008/2022</v>
      </c>
      <c r="C144" s="4" t="str">
        <f>'[1]TCE - ANEXO IV - Preencher'!E153</f>
        <v>5.16 - Serviços Médico-Hospitalares, Odotonlogia e Laboratoriais</v>
      </c>
      <c r="D144" s="3" t="str">
        <f>'[1]TCE - ANEXO IV - Preencher'!F153</f>
        <v>51.847.967/0001-44</v>
      </c>
      <c r="E144" s="5" t="str">
        <f>'[1]TCE - ANEXO IV - Preencher'!G153</f>
        <v>MAGALHAES MED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35</v>
      </c>
      <c r="I144" s="6">
        <f>IF('[1]TCE - ANEXO IV - Preencher'!K153="","",'[1]TCE - ANEXO IV - Preencher'!K153)</f>
        <v>45572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1250</v>
      </c>
    </row>
    <row r="145" spans="1:12" s="8" customFormat="1" ht="19.5" customHeight="1" x14ac:dyDescent="0.2">
      <c r="A145" s="3">
        <f>IFERROR(VLOOKUP(B145,'[1]DADOS (OCULTAR)'!$Q$3:$S$136,3,0),"")</f>
        <v>9767633000528</v>
      </c>
      <c r="B145" s="4" t="str">
        <f>'[1]TCE - ANEXO IV - Preencher'!C154</f>
        <v>UPA NOVA DESCOBERTA - CG Nº 008/2022</v>
      </c>
      <c r="C145" s="4" t="str">
        <f>'[1]TCE - ANEXO IV - Preencher'!E154</f>
        <v>5.16 - Serviços Médico-Hospitalares, Odotonlogia e Laboratoriais</v>
      </c>
      <c r="D145" s="3" t="str">
        <f>'[1]TCE - ANEXO IV - Preencher'!F154</f>
        <v>50.978.854/0001-15</v>
      </c>
      <c r="E145" s="5" t="str">
        <f>'[1]TCE - ANEXO IV - Preencher'!G154</f>
        <v>CLA MEDICA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76</v>
      </c>
      <c r="I145" s="6">
        <f>IF('[1]TCE - ANEXO IV - Preencher'!K154="","",'[1]TCE - ANEXO IV - Preencher'!K154)</f>
        <v>45574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4400</v>
      </c>
    </row>
    <row r="146" spans="1:12" s="8" customFormat="1" ht="19.5" customHeight="1" x14ac:dyDescent="0.2">
      <c r="A146" s="3">
        <f>IFERROR(VLOOKUP(B146,'[1]DADOS (OCULTAR)'!$Q$3:$S$136,3,0),"")</f>
        <v>9767633000528</v>
      </c>
      <c r="B146" s="4" t="str">
        <f>'[1]TCE - ANEXO IV - Preencher'!C155</f>
        <v>UPA NOVA DESCOBERTA - CG Nº 008/2022</v>
      </c>
      <c r="C146" s="4" t="str">
        <f>'[1]TCE - ANEXO IV - Preencher'!E155</f>
        <v>5.16 - Serviços Médico-Hospitalares, Odotonlogia e Laboratoriais</v>
      </c>
      <c r="D146" s="3" t="str">
        <f>'[1]TCE - ANEXO IV - Preencher'!F155</f>
        <v>48.983.942/0001-63</v>
      </c>
      <c r="E146" s="5" t="str">
        <f>'[1]TCE - ANEXO IV - Preencher'!G155</f>
        <v>ELQ SERVIÇOS MEDICOS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45</v>
      </c>
      <c r="I146" s="6">
        <f>IF('[1]TCE - ANEXO IV - Preencher'!K155="","",'[1]TCE - ANEXO IV - Preencher'!K155)</f>
        <v>45570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2500</v>
      </c>
    </row>
    <row r="147" spans="1:12" s="8" customFormat="1" ht="19.5" customHeight="1" x14ac:dyDescent="0.2">
      <c r="A147" s="3">
        <f>IFERROR(VLOOKUP(B147,'[1]DADOS (OCULTAR)'!$Q$3:$S$136,3,0),"")</f>
        <v>9767633000528</v>
      </c>
      <c r="B147" s="4" t="str">
        <f>'[1]TCE - ANEXO IV - Preencher'!C156</f>
        <v>UPA NOVA DESCOBERTA - CG Nº 008/2022</v>
      </c>
      <c r="C147" s="4" t="str">
        <f>'[1]TCE - ANEXO IV - Preencher'!E156</f>
        <v>5.16 - Serviços Médico-Hospitalares, Odotonlogia e Laboratoriais</v>
      </c>
      <c r="D147" s="3" t="str">
        <f>'[1]TCE - ANEXO IV - Preencher'!F156</f>
        <v>46.424.732/0001-00</v>
      </c>
      <c r="E147" s="5" t="str">
        <f>'[1]TCE - ANEXO IV - Preencher'!G156</f>
        <v>ACIOLI SERVIÇOS DE SAUDE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67</v>
      </c>
      <c r="I147" s="6">
        <f>IF('[1]TCE - ANEXO IV - Preencher'!K156="","",'[1]TCE - ANEXO IV - Preencher'!K156)</f>
        <v>45569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5000</v>
      </c>
    </row>
    <row r="148" spans="1:12" s="8" customFormat="1" ht="19.5" customHeight="1" x14ac:dyDescent="0.2">
      <c r="A148" s="3">
        <f>IFERROR(VLOOKUP(B148,'[1]DADOS (OCULTAR)'!$Q$3:$S$136,3,0),"")</f>
        <v>9767633000528</v>
      </c>
      <c r="B148" s="4" t="str">
        <f>'[1]TCE - ANEXO IV - Preencher'!C157</f>
        <v>UPA NOVA DESCOBERTA - CG Nº 008/2022</v>
      </c>
      <c r="C148" s="4" t="str">
        <f>'[1]TCE - ANEXO IV - Preencher'!E157</f>
        <v>5.16 - Serviços Médico-Hospitalares, Odotonlogia e Laboratoriais</v>
      </c>
      <c r="D148" s="3" t="str">
        <f>'[1]TCE - ANEXO IV - Preencher'!F157</f>
        <v>44.767.462/0001-04</v>
      </c>
      <c r="E148" s="5" t="str">
        <f>'[1]TCE - ANEXO IV - Preencher'!G157</f>
        <v>ANDRADE E VASCONCELOS SERVIÇOS MEDICOS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165</v>
      </c>
      <c r="I148" s="6">
        <f>IF('[1]TCE - ANEXO IV - Preencher'!K157="","",'[1]TCE - ANEXO IV - Preencher'!K157)</f>
        <v>45575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2750</v>
      </c>
    </row>
    <row r="149" spans="1:12" s="8" customFormat="1" ht="19.5" customHeight="1" x14ac:dyDescent="0.2">
      <c r="A149" s="3">
        <f>IFERROR(VLOOKUP(B149,'[1]DADOS (OCULTAR)'!$Q$3:$S$136,3,0),"")</f>
        <v>9767633000528</v>
      </c>
      <c r="B149" s="4" t="str">
        <f>'[1]TCE - ANEXO IV - Preencher'!C158</f>
        <v>UPA NOVA DESCOBERTA - CG Nº 008/2022</v>
      </c>
      <c r="C149" s="4" t="str">
        <f>'[1]TCE - ANEXO IV - Preencher'!E158</f>
        <v>5.16 - Serviços Médico-Hospitalares, Odotonlogia e Laboratoriais</v>
      </c>
      <c r="D149" s="3" t="str">
        <f>'[1]TCE - ANEXO IV - Preencher'!F158</f>
        <v>45.262.263/0001-07</v>
      </c>
      <c r="E149" s="5" t="str">
        <f>'[1]TCE - ANEXO IV - Preencher'!G158</f>
        <v>ESMAELLA NAHAMA LACERDA SABINO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100</v>
      </c>
      <c r="I149" s="6">
        <f>IF('[1]TCE - ANEXO IV - Preencher'!K158="","",'[1]TCE - ANEXO IV - Preencher'!K158)</f>
        <v>45572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16750</v>
      </c>
    </row>
    <row r="150" spans="1:12" s="8" customFormat="1" ht="19.5" customHeight="1" x14ac:dyDescent="0.2">
      <c r="A150" s="3">
        <f>IFERROR(VLOOKUP(B150,'[1]DADOS (OCULTAR)'!$Q$3:$S$136,3,0),"")</f>
        <v>9767633000528</v>
      </c>
      <c r="B150" s="4" t="str">
        <f>'[1]TCE - ANEXO IV - Preencher'!C159</f>
        <v>UPA NOVA DESCOBERTA - CG Nº 008/2022</v>
      </c>
      <c r="C150" s="4" t="str">
        <f>'[1]TCE - ANEXO IV - Preencher'!E159</f>
        <v>5.16 - Serviços Médico-Hospitalares, Odotonlogia e Laboratoriais</v>
      </c>
      <c r="D150" s="3" t="str">
        <f>'[1]TCE - ANEXO IV - Preencher'!F159</f>
        <v>40.554.268/0001-90</v>
      </c>
      <c r="E150" s="5" t="str">
        <f>'[1]TCE - ANEXO IV - Preencher'!G159</f>
        <v>RC CONSULTORIA MED1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1792</v>
      </c>
      <c r="I150" s="6">
        <f>IF('[1]TCE - ANEXO IV - Preencher'!K159="","",'[1]TCE - ANEXO IV - Preencher'!K159)</f>
        <v>45573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1100</v>
      </c>
    </row>
    <row r="151" spans="1:12" s="8" customFormat="1" ht="19.5" customHeight="1" x14ac:dyDescent="0.2">
      <c r="A151" s="3">
        <f>IFERROR(VLOOKUP(B151,'[1]DADOS (OCULTAR)'!$Q$3:$S$136,3,0),"")</f>
        <v>9767633000528</v>
      </c>
      <c r="B151" s="4" t="str">
        <f>'[1]TCE - ANEXO IV - Preencher'!C160</f>
        <v>UPA NOVA DESCOBERTA - CG Nº 008/2022</v>
      </c>
      <c r="C151" s="4" t="str">
        <f>'[1]TCE - ANEXO IV - Preencher'!E160</f>
        <v>5.16 - Serviços Médico-Hospitalares, Odotonlogia e Laboratoriais</v>
      </c>
      <c r="D151" s="3" t="str">
        <f>'[1]TCE - ANEXO IV - Preencher'!F160</f>
        <v>45.554.568/0001-92</v>
      </c>
      <c r="E151" s="5" t="str">
        <f>'[1]TCE - ANEXO IV - Preencher'!G160</f>
        <v>FORTEMED ATIVIDADES MEDICAS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904</v>
      </c>
      <c r="I151" s="6">
        <f>IF('[1]TCE - ANEXO IV - Preencher'!K160="","",'[1]TCE - ANEXO IV - Preencher'!K160)</f>
        <v>45572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1100</v>
      </c>
    </row>
    <row r="152" spans="1:12" s="8" customFormat="1" ht="19.5" customHeight="1" x14ac:dyDescent="0.2">
      <c r="A152" s="3">
        <f>IFERROR(VLOOKUP(B152,'[1]DADOS (OCULTAR)'!$Q$3:$S$136,3,0),"")</f>
        <v>9767633000528</v>
      </c>
      <c r="B152" s="4" t="str">
        <f>'[1]TCE - ANEXO IV - Preencher'!C161</f>
        <v>UPA NOVA DESCOBERTA - CG Nº 008/2022</v>
      </c>
      <c r="C152" s="4" t="str">
        <f>'[1]TCE - ANEXO IV - Preencher'!E161</f>
        <v>5.16 - Serviços Médico-Hospitalares, Odotonlogia e Laboratoriais</v>
      </c>
      <c r="D152" s="3" t="str">
        <f>'[1]TCE - ANEXO IV - Preencher'!F161</f>
        <v>49.159.899/0001-89</v>
      </c>
      <c r="E152" s="5" t="str">
        <f>'[1]TCE - ANEXO IV - Preencher'!G161</f>
        <v>ASSUNÇÃO E CARVALHO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27</v>
      </c>
      <c r="I152" s="6">
        <f>IF('[1]TCE - ANEXO IV - Preencher'!K161="","",'[1]TCE - ANEXO IV - Preencher'!K161)</f>
        <v>45567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8800</v>
      </c>
    </row>
    <row r="153" spans="1:12" s="8" customFormat="1" ht="19.5" customHeight="1" x14ac:dyDescent="0.2">
      <c r="A153" s="3">
        <f>IFERROR(VLOOKUP(B153,'[1]DADOS (OCULTAR)'!$Q$3:$S$136,3,0),"")</f>
        <v>9767633000528</v>
      </c>
      <c r="B153" s="4" t="str">
        <f>'[1]TCE - ANEXO IV - Preencher'!C162</f>
        <v>UPA NOVA DESCOBERTA - CG Nº 008/2022</v>
      </c>
      <c r="C153" s="4" t="str">
        <f>'[1]TCE - ANEXO IV - Preencher'!E162</f>
        <v>5.16 - Serviços Médico-Hospitalares, Odotonlogia e Laboratoriais</v>
      </c>
      <c r="D153" s="3" t="str">
        <f>'[1]TCE - ANEXO IV - Preencher'!F162</f>
        <v>46.544.701/0001-92</v>
      </c>
      <c r="E153" s="5" t="str">
        <f>'[1]TCE - ANEXO IV - Preencher'!G162</f>
        <v>ANNDRA VICTORIA ATIVIDADES MEDICAS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78</v>
      </c>
      <c r="I153" s="6">
        <f>IF('[1]TCE - ANEXO IV - Preencher'!K162="","",'[1]TCE - ANEXO IV - Preencher'!K162)</f>
        <v>45573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31 -  M</v>
      </c>
      <c r="L153" s="7">
        <f>'[1]TCE - ANEXO IV - Preencher'!N162</f>
        <v>8800</v>
      </c>
    </row>
    <row r="154" spans="1:12" s="8" customFormat="1" ht="19.5" customHeight="1" x14ac:dyDescent="0.2">
      <c r="A154" s="3">
        <f>IFERROR(VLOOKUP(B154,'[1]DADOS (OCULTAR)'!$Q$3:$S$136,3,0),"")</f>
        <v>9767633000528</v>
      </c>
      <c r="B154" s="4" t="str">
        <f>'[1]TCE - ANEXO IV - Preencher'!C163</f>
        <v>UPA NOVA DESCOBERTA - CG Nº 008/2022</v>
      </c>
      <c r="C154" s="4" t="str">
        <f>'[1]TCE - ANEXO IV - Preencher'!E163</f>
        <v>5.16 - Serviços Médico-Hospitalares, Odotonlogia e Laboratoriais</v>
      </c>
      <c r="D154" s="3" t="str">
        <f>'[1]TCE - ANEXO IV - Preencher'!F163</f>
        <v>49.158.209/0001-77</v>
      </c>
      <c r="E154" s="5" t="str">
        <f>'[1]TCE - ANEXO IV - Preencher'!G163</f>
        <v>PAMED ATIVIDADES MEDICAS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411</v>
      </c>
      <c r="I154" s="6">
        <f>IF('[1]TCE - ANEXO IV - Preencher'!K163="","",'[1]TCE - ANEXO IV - Preencher'!K163)</f>
        <v>45572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23100</v>
      </c>
    </row>
    <row r="155" spans="1:12" s="8" customFormat="1" ht="19.5" customHeight="1" x14ac:dyDescent="0.2">
      <c r="A155" s="3">
        <f>IFERROR(VLOOKUP(B155,'[1]DADOS (OCULTAR)'!$Q$3:$S$136,3,0),"")</f>
        <v>9767633000528</v>
      </c>
      <c r="B155" s="4" t="str">
        <f>'[1]TCE - ANEXO IV - Preencher'!C164</f>
        <v>UPA NOVA DESCOBERTA - CG Nº 008/2022</v>
      </c>
      <c r="C155" s="4" t="str">
        <f>'[1]TCE - ANEXO IV - Preencher'!E164</f>
        <v>5.16 - Serviços Médico-Hospitalares, Odotonlogia e Laboratoriais</v>
      </c>
      <c r="D155" s="3" t="str">
        <f>'[1]TCE - ANEXO IV - Preencher'!F164</f>
        <v>46.476.486/0001-30</v>
      </c>
      <c r="E155" s="5" t="str">
        <f>'[1]TCE - ANEXO IV - Preencher'!G164</f>
        <v>G5MED SOLUÇOES EM SAUDE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1050</v>
      </c>
      <c r="I155" s="6">
        <f>IF('[1]TCE - ANEXO IV - Preencher'!K164="","",'[1]TCE - ANEXO IV - Preencher'!K164)</f>
        <v>45573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4400</v>
      </c>
    </row>
    <row r="156" spans="1:12" s="8" customFormat="1" ht="19.5" customHeight="1" x14ac:dyDescent="0.2">
      <c r="A156" s="3">
        <f>IFERROR(VLOOKUP(B156,'[1]DADOS (OCULTAR)'!$Q$3:$S$136,3,0),"")</f>
        <v>9767633000528</v>
      </c>
      <c r="B156" s="4" t="str">
        <f>'[1]TCE - ANEXO IV - Preencher'!C165</f>
        <v>UPA NOVA DESCOBERTA - CG Nº 008/2022</v>
      </c>
      <c r="C156" s="4" t="str">
        <f>'[1]TCE - ANEXO IV - Preencher'!E165</f>
        <v>5.16 - Serviços Médico-Hospitalares, Odotonlogia e Laboratoriais</v>
      </c>
      <c r="D156" s="3" t="str">
        <f>'[1]TCE - ANEXO IV - Preencher'!F165</f>
        <v>49.429.461/0001-73</v>
      </c>
      <c r="E156" s="5" t="str">
        <f>'[1]TCE - ANEXO IV - Preencher'!G165</f>
        <v>DANTONASAUDE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30</v>
      </c>
      <c r="I156" s="6">
        <f>IF('[1]TCE - ANEXO IV - Preencher'!K165="","",'[1]TCE - ANEXO IV - Preencher'!K165)</f>
        <v>45573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3750</v>
      </c>
    </row>
    <row r="157" spans="1:12" s="8" customFormat="1" ht="19.5" customHeight="1" x14ac:dyDescent="0.2">
      <c r="A157" s="3">
        <f>IFERROR(VLOOKUP(B157,'[1]DADOS (OCULTAR)'!$Q$3:$S$136,3,0),"")</f>
        <v>9767633000528</v>
      </c>
      <c r="B157" s="4" t="str">
        <f>'[1]TCE - ANEXO IV - Preencher'!C166</f>
        <v>UPA NOVA DESCOBERTA - CG Nº 008/2022</v>
      </c>
      <c r="C157" s="4" t="str">
        <f>'[1]TCE - ANEXO IV - Preencher'!E166</f>
        <v>5.16 - Serviços Médico-Hospitalares, Odotonlogia e Laboratoriais</v>
      </c>
      <c r="D157" s="3" t="str">
        <f>'[1]TCE - ANEXO IV - Preencher'!F166</f>
        <v>51.389.739/0001-78</v>
      </c>
      <c r="E157" s="5" t="str">
        <f>'[1]TCE - ANEXO IV - Preencher'!G166</f>
        <v>EBK SERVIÇOS MEDICOS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33</v>
      </c>
      <c r="I157" s="6">
        <f>IF('[1]TCE - ANEXO IV - Preencher'!K166="","",'[1]TCE - ANEXO IV - Preencher'!K166)</f>
        <v>45576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1250</v>
      </c>
    </row>
    <row r="158" spans="1:12" s="8" customFormat="1" ht="19.5" customHeight="1" x14ac:dyDescent="0.2">
      <c r="A158" s="3">
        <f>IFERROR(VLOOKUP(B158,'[1]DADOS (OCULTAR)'!$Q$3:$S$136,3,0),"")</f>
        <v>9767633000528</v>
      </c>
      <c r="B158" s="4" t="str">
        <f>'[1]TCE - ANEXO IV - Preencher'!C167</f>
        <v>UPA NOVA DESCOBERTA - CG Nº 008/2022</v>
      </c>
      <c r="C158" s="4" t="str">
        <f>'[1]TCE - ANEXO IV - Preencher'!E167</f>
        <v>5.16 - Serviços Médico-Hospitalares, Odotonlogia e Laboratoriais</v>
      </c>
      <c r="D158" s="3" t="str">
        <f>'[1]TCE - ANEXO IV - Preencher'!F167</f>
        <v>52.051.303/0001-37</v>
      </c>
      <c r="E158" s="5" t="str">
        <f>'[1]TCE - ANEXO IV - Preencher'!G167</f>
        <v>MPL ROCHA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57</v>
      </c>
      <c r="I158" s="6">
        <f>IF('[1]TCE - ANEXO IV - Preencher'!K167="","",'[1]TCE - ANEXO IV - Preencher'!K167)</f>
        <v>45573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5650</v>
      </c>
    </row>
    <row r="159" spans="1:12" s="8" customFormat="1" ht="19.5" customHeight="1" x14ac:dyDescent="0.2">
      <c r="A159" s="3">
        <f>IFERROR(VLOOKUP(B159,'[1]DADOS (OCULTAR)'!$Q$3:$S$136,3,0),"")</f>
        <v>9767633000528</v>
      </c>
      <c r="B159" s="4" t="str">
        <f>'[1]TCE - ANEXO IV - Preencher'!C168</f>
        <v>UPA NOVA DESCOBERTA - CG Nº 008/2022</v>
      </c>
      <c r="C159" s="4" t="str">
        <f>'[1]TCE - ANEXO IV - Preencher'!E168</f>
        <v>5.16 - Serviços Médico-Hospitalares, Odotonlogia e Laboratoriais</v>
      </c>
      <c r="D159" s="3" t="str">
        <f>'[1]TCE - ANEXO IV - Preencher'!F168</f>
        <v>45.637.249/0001-40</v>
      </c>
      <c r="E159" s="5" t="str">
        <f>'[1]TCE - ANEXO IV - Preencher'!G168</f>
        <v>STARMED ATIVIDADES MEDICAS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3300</v>
      </c>
      <c r="I159" s="6">
        <f>IF('[1]TCE - ANEXO IV - Preencher'!K168="","",'[1]TCE - ANEXO IV - Preencher'!K168)</f>
        <v>45572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15500</v>
      </c>
    </row>
    <row r="160" spans="1:12" s="8" customFormat="1" ht="19.5" customHeight="1" x14ac:dyDescent="0.2">
      <c r="A160" s="3">
        <f>IFERROR(VLOOKUP(B160,'[1]DADOS (OCULTAR)'!$Q$3:$S$136,3,0),"")</f>
        <v>9767633000528</v>
      </c>
      <c r="B160" s="4" t="str">
        <f>'[1]TCE - ANEXO IV - Preencher'!C169</f>
        <v>UPA NOVA DESCOBERTA - CG Nº 008/2022</v>
      </c>
      <c r="C160" s="4" t="str">
        <f>'[1]TCE - ANEXO IV - Preencher'!E169</f>
        <v>5.16 - Serviços Médico-Hospitalares, Odotonlogia e Laboratoriais</v>
      </c>
      <c r="D160" s="3" t="str">
        <f>'[1]TCE - ANEXO IV - Preencher'!F169</f>
        <v>40.440.176/0001-89</v>
      </c>
      <c r="E160" s="5" t="str">
        <f>'[1]TCE - ANEXO IV - Preencher'!G169</f>
        <v>PODIUMMED ATIVIDADES MEDICAS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713</v>
      </c>
      <c r="I160" s="6">
        <f>IF('[1]TCE - ANEXO IV - Preencher'!K169="","",'[1]TCE - ANEXO IV - Preencher'!K169)</f>
        <v>45572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27 -  P</v>
      </c>
      <c r="L160" s="7">
        <f>'[1]TCE - ANEXO IV - Preencher'!N169</f>
        <v>6250</v>
      </c>
    </row>
    <row r="161" spans="1:12" s="8" customFormat="1" ht="19.5" customHeight="1" x14ac:dyDescent="0.2">
      <c r="A161" s="3">
        <f>IFERROR(VLOOKUP(B161,'[1]DADOS (OCULTAR)'!$Q$3:$S$136,3,0),"")</f>
        <v>9767633000528</v>
      </c>
      <c r="B161" s="4" t="str">
        <f>'[1]TCE - ANEXO IV - Preencher'!C170</f>
        <v>UPA NOVA DESCOBERTA - CG Nº 008/2022</v>
      </c>
      <c r="C161" s="4" t="str">
        <f>'[1]TCE - ANEXO IV - Preencher'!E170</f>
        <v>5.16 - Serviços Médico-Hospitalares, Odotonlogia e Laboratoriais</v>
      </c>
      <c r="D161" s="3" t="str">
        <f>'[1]TCE - ANEXO IV - Preencher'!F170</f>
        <v>43.644.880/0001-41</v>
      </c>
      <c r="E161" s="5" t="str">
        <f>'[1]TCE - ANEXO IV - Preencher'!G170</f>
        <v>PORTALMED ATIVIDADES MEDICAS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1133</v>
      </c>
      <c r="I161" s="6">
        <f>IF('[1]TCE - ANEXO IV - Preencher'!K170="","",'[1]TCE - ANEXO IV - Preencher'!K170)</f>
        <v>45572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17750</v>
      </c>
    </row>
    <row r="162" spans="1:12" s="8" customFormat="1" ht="19.5" customHeight="1" x14ac:dyDescent="0.2">
      <c r="A162" s="3">
        <f>IFERROR(VLOOKUP(B162,'[1]DADOS (OCULTAR)'!$Q$3:$S$136,3,0),"")</f>
        <v>9767633000528</v>
      </c>
      <c r="B162" s="4" t="str">
        <f>'[1]TCE - ANEXO IV - Preencher'!C171</f>
        <v>UPA NOVA DESCOBERTA - CG Nº 008/2022</v>
      </c>
      <c r="C162" s="4" t="str">
        <f>'[1]TCE - ANEXO IV - Preencher'!E171</f>
        <v>5.16 - Serviços Médico-Hospitalares, Odotonlogia e Laboratoriais</v>
      </c>
      <c r="D162" s="3" t="str">
        <f>'[1]TCE - ANEXO IV - Preencher'!F171</f>
        <v>48.817.961/0001-10</v>
      </c>
      <c r="E162" s="5" t="str">
        <f>'[1]TCE - ANEXO IV - Preencher'!G171</f>
        <v>NEW MAISMED SERVIÇOS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160</v>
      </c>
      <c r="I162" s="6">
        <f>IF('[1]TCE - ANEXO IV - Preencher'!K171="","",'[1]TCE - ANEXO IV - Preencher'!K171)</f>
        <v>45572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2500</v>
      </c>
    </row>
    <row r="163" spans="1:12" s="8" customFormat="1" ht="19.5" customHeight="1" x14ac:dyDescent="0.2">
      <c r="A163" s="3">
        <f>IFERROR(VLOOKUP(B163,'[1]DADOS (OCULTAR)'!$Q$3:$S$136,3,0),"")</f>
        <v>9767633000528</v>
      </c>
      <c r="B163" s="4" t="str">
        <f>'[1]TCE - ANEXO IV - Preencher'!C172</f>
        <v>UPA NOVA DESCOBERTA - CG Nº 008/2022</v>
      </c>
      <c r="C163" s="4" t="str">
        <f>'[1]TCE - ANEXO IV - Preencher'!E172</f>
        <v>5.16 - Serviços Médico-Hospitalares, Odotonlogia e Laboratoriais</v>
      </c>
      <c r="D163" s="3" t="str">
        <f>'[1]TCE - ANEXO IV - Preencher'!F172</f>
        <v>45.735.127/0001-97</v>
      </c>
      <c r="E163" s="5" t="str">
        <f>'[1]TCE - ANEXO IV - Preencher'!G172</f>
        <v>GLOBALMED ATIVIDADES MEDICAS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2022</v>
      </c>
      <c r="I163" s="6">
        <f>IF('[1]TCE - ANEXO IV - Preencher'!K172="","",'[1]TCE - ANEXO IV - Preencher'!K172)</f>
        <v>45572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8000</v>
      </c>
    </row>
    <row r="164" spans="1:12" s="8" customFormat="1" ht="19.5" customHeight="1" x14ac:dyDescent="0.2">
      <c r="A164" s="3">
        <f>IFERROR(VLOOKUP(B164,'[1]DADOS (OCULTAR)'!$Q$3:$S$136,3,0),"")</f>
        <v>9767633000528</v>
      </c>
      <c r="B164" s="4" t="str">
        <f>'[1]TCE - ANEXO IV - Preencher'!C173</f>
        <v>UPA NOVA DESCOBERTA - CG Nº 008/2022</v>
      </c>
      <c r="C164" s="4" t="str">
        <f>'[1]TCE - ANEXO IV - Preencher'!E173</f>
        <v>5.16 - Serviços Médico-Hospitalares, Odotonlogia e Laboratoriais</v>
      </c>
      <c r="D164" s="3" t="str">
        <f>'[1]TCE - ANEXO IV - Preencher'!F173</f>
        <v>53.969.908/0001-74</v>
      </c>
      <c r="E164" s="5" t="str">
        <f>'[1]TCE - ANEXO IV - Preencher'!G173</f>
        <v>MASTERMED PE IV GESTAO MEDICA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73</v>
      </c>
      <c r="I164" s="6">
        <f>IF('[1]TCE - ANEXO IV - Preencher'!K173="","",'[1]TCE - ANEXO IV - Preencher'!K173)</f>
        <v>45572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3300</v>
      </c>
    </row>
    <row r="165" spans="1:12" s="8" customFormat="1" ht="19.5" customHeight="1" x14ac:dyDescent="0.2">
      <c r="A165" s="3">
        <f>IFERROR(VLOOKUP(B165,'[1]DADOS (OCULTAR)'!$Q$3:$S$136,3,0),"")</f>
        <v>9767633000528</v>
      </c>
      <c r="B165" s="4" t="str">
        <f>'[1]TCE - ANEXO IV - Preencher'!C174</f>
        <v>UPA NOVA DESCOBERTA - CG Nº 008/2022</v>
      </c>
      <c r="C165" s="4" t="str">
        <f>'[1]TCE - ANEXO IV - Preencher'!E174</f>
        <v>5.16 - Serviços Médico-Hospitalares, Odotonlogia e Laboratoriais</v>
      </c>
      <c r="D165" s="3" t="str">
        <f>'[1]TCE - ANEXO IV - Preencher'!F174</f>
        <v>52.355.127/0001-27</v>
      </c>
      <c r="E165" s="5" t="str">
        <f>'[1]TCE - ANEXO IV - Preencher'!G174</f>
        <v>MASTERMED PE III GESTAO MEDICA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494</v>
      </c>
      <c r="I165" s="6">
        <f>IF('[1]TCE - ANEXO IV - Preencher'!K174="","",'[1]TCE - ANEXO IV - Preencher'!K174)</f>
        <v>45572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2200</v>
      </c>
    </row>
    <row r="166" spans="1:12" s="8" customFormat="1" ht="19.5" customHeight="1" x14ac:dyDescent="0.2">
      <c r="A166" s="3">
        <f>IFERROR(VLOOKUP(B166,'[1]DADOS (OCULTAR)'!$Q$3:$S$136,3,0),"")</f>
        <v>9767633000528</v>
      </c>
      <c r="B166" s="4" t="str">
        <f>'[1]TCE - ANEXO IV - Preencher'!C175</f>
        <v>UPA NOVA DESCOBERTA - CG Nº 008/2022</v>
      </c>
      <c r="C166" s="4" t="str">
        <f>'[1]TCE - ANEXO IV - Preencher'!E175</f>
        <v>5.16 - Serviços Médico-Hospitalares, Odotonlogia e Laboratoriais</v>
      </c>
      <c r="D166" s="3" t="str">
        <f>'[1]TCE - ANEXO IV - Preencher'!F175</f>
        <v>53.969.908/0001-74</v>
      </c>
      <c r="E166" s="5" t="str">
        <f>'[1]TCE - ANEXO IV - Preencher'!G175</f>
        <v>MASTERMED PE IV GESTAO MEDICA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71</v>
      </c>
      <c r="I166" s="6">
        <f>IF('[1]TCE - ANEXO IV - Preencher'!K175="","",'[1]TCE - ANEXO IV - Preencher'!K175)</f>
        <v>45572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3700</v>
      </c>
    </row>
    <row r="167" spans="1:12" s="8" customFormat="1" ht="19.5" customHeight="1" x14ac:dyDescent="0.2">
      <c r="A167" s="3">
        <f>IFERROR(VLOOKUP(B167,'[1]DADOS (OCULTAR)'!$Q$3:$S$136,3,0),"")</f>
        <v>9767633000528</v>
      </c>
      <c r="B167" s="4" t="str">
        <f>'[1]TCE - ANEXO IV - Preencher'!C176</f>
        <v>UPA NOVA DESCOBERTA - CG Nº 008/2022</v>
      </c>
      <c r="C167" s="4" t="str">
        <f>'[1]TCE - ANEXO IV - Preencher'!E176</f>
        <v>5.16 - Serviços Médico-Hospitalares, Odotonlogia e Laboratoriais</v>
      </c>
      <c r="D167" s="3" t="str">
        <f>'[1]TCE - ANEXO IV - Preencher'!F176</f>
        <v>53.969.908/0001-74</v>
      </c>
      <c r="E167" s="5" t="str">
        <f>'[1]TCE - ANEXO IV - Preencher'!G176</f>
        <v>MASTERMED PE IV GESTAO MEDICA LTDA</v>
      </c>
      <c r="F167" s="5" t="str">
        <f>'[1]TCE - ANEXO IV - Preencher'!H176</f>
        <v>S</v>
      </c>
      <c r="G167" s="5" t="str">
        <f>'[1]TCE - ANEXO IV - Preencher'!I176</f>
        <v>S</v>
      </c>
      <c r="H167" s="5">
        <f>'[1]TCE - ANEXO IV - Preencher'!J176</f>
        <v>72</v>
      </c>
      <c r="I167" s="6">
        <f>IF('[1]TCE - ANEXO IV - Preencher'!K176="","",'[1]TCE - ANEXO IV - Preencher'!K176)</f>
        <v>45572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2200</v>
      </c>
    </row>
    <row r="168" spans="1:12" s="8" customFormat="1" ht="19.5" customHeight="1" x14ac:dyDescent="0.2">
      <c r="A168" s="3">
        <f>IFERROR(VLOOKUP(B168,'[1]DADOS (OCULTAR)'!$Q$3:$S$136,3,0),"")</f>
        <v>9767633000528</v>
      </c>
      <c r="B168" s="4" t="str">
        <f>'[1]TCE - ANEXO IV - Preencher'!C177</f>
        <v>UPA NOVA DESCOBERTA - CG Nº 008/2022</v>
      </c>
      <c r="C168" s="4" t="str">
        <f>'[1]TCE - ANEXO IV - Preencher'!E177</f>
        <v>5.16 - Serviços Médico-Hospitalares, Odotonlogia e Laboratoriais</v>
      </c>
      <c r="D168" s="3" t="str">
        <f>'[1]TCE - ANEXO IV - Preencher'!F177</f>
        <v>48.817.601/0001-18</v>
      </c>
      <c r="E168" s="5" t="str">
        <f>'[1]TCE - ANEXO IV - Preencher'!G177</f>
        <v>MASTERMED PE II GESTAO MEDICA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538</v>
      </c>
      <c r="I168" s="6">
        <f>IF('[1]TCE - ANEXO IV - Preencher'!K177="","",'[1]TCE - ANEXO IV - Preencher'!K177)</f>
        <v>45572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12850</v>
      </c>
    </row>
    <row r="169" spans="1:12" s="8" customFormat="1" ht="19.5" customHeight="1" x14ac:dyDescent="0.2">
      <c r="A169" s="3">
        <f>IFERROR(VLOOKUP(B169,'[1]DADOS (OCULTAR)'!$Q$3:$S$136,3,0),"")</f>
        <v>9767633000528</v>
      </c>
      <c r="B169" s="4" t="str">
        <f>'[1]TCE - ANEXO IV - Preencher'!C178</f>
        <v>UPA NOVA DESCOBERTA - CG Nº 008/2022</v>
      </c>
      <c r="C169" s="4" t="str">
        <f>'[1]TCE - ANEXO IV - Preencher'!E178</f>
        <v>5.16 - Serviços Médico-Hospitalares, Odotonlogia e Laboratoriais</v>
      </c>
      <c r="D169" s="3" t="str">
        <f>'[1]TCE - ANEXO IV - Preencher'!F178</f>
        <v>49.158.209/0001-77</v>
      </c>
      <c r="E169" s="5" t="str">
        <f>'[1]TCE - ANEXO IV - Preencher'!G178</f>
        <v>PAMED ATIVIDADES MEDICAS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413</v>
      </c>
      <c r="I169" s="6">
        <f>IF('[1]TCE - ANEXO IV - Preencher'!K178="","",'[1]TCE - ANEXO IV - Preencher'!K178)</f>
        <v>45573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4050</v>
      </c>
    </row>
    <row r="170" spans="1:12" s="8" customFormat="1" ht="19.5" customHeight="1" x14ac:dyDescent="0.2">
      <c r="A170" s="3">
        <f>IFERROR(VLOOKUP(B170,'[1]DADOS (OCULTAR)'!$Q$3:$S$136,3,0),"")</f>
        <v>9767633000528</v>
      </c>
      <c r="B170" s="4" t="str">
        <f>'[1]TCE - ANEXO IV - Preencher'!C179</f>
        <v>UPA NOVA DESCOBERTA - CG Nº 008/2022</v>
      </c>
      <c r="C170" s="4" t="str">
        <f>'[1]TCE - ANEXO IV - Preencher'!E179</f>
        <v>5.16 - Serviços Médico-Hospitalares, Odotonlogia e Laboratoriais</v>
      </c>
      <c r="D170" s="3" t="str">
        <f>'[1]TCE - ANEXO IV - Preencher'!F179</f>
        <v>55.549.001/0001-81</v>
      </c>
      <c r="E170" s="5" t="str">
        <f>'[1]TCE - ANEXO IV - Preencher'!G179</f>
        <v>ANDRESSA B T N DE CARVALHO SERVIÇOS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22</v>
      </c>
      <c r="I170" s="6">
        <f>IF('[1]TCE - ANEXO IV - Preencher'!K179="","",'[1]TCE - ANEXO IV - Preencher'!K179)</f>
        <v>45569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2200</v>
      </c>
    </row>
    <row r="171" spans="1:12" s="8" customFormat="1" ht="19.5" customHeight="1" x14ac:dyDescent="0.2">
      <c r="A171" s="3">
        <f>IFERROR(VLOOKUP(B171,'[1]DADOS (OCULTAR)'!$Q$3:$S$136,3,0),"")</f>
        <v>9767633000528</v>
      </c>
      <c r="B171" s="4" t="str">
        <f>'[1]TCE - ANEXO IV - Preencher'!C180</f>
        <v>UPA NOVA DESCOBERTA - CG Nº 008/2022</v>
      </c>
      <c r="C171" s="4" t="str">
        <f>'[1]TCE - ANEXO IV - Preencher'!E180</f>
        <v>5.16 - Serviços Médico-Hospitalares, Odotonlogia e Laboratoriais</v>
      </c>
      <c r="D171" s="3" t="str">
        <f>'[1]TCE - ANEXO IV - Preencher'!F180</f>
        <v>56.263.693/0001-60</v>
      </c>
      <c r="E171" s="5" t="str">
        <f>'[1]TCE - ANEXO IV - Preencher'!G180</f>
        <v>ANA D C R OLIVEIRA SERVIÇOS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</v>
      </c>
      <c r="I171" s="6">
        <f>IF('[1]TCE - ANEXO IV - Preencher'!K180="","",'[1]TCE - ANEXO IV - Preencher'!K180)</f>
        <v>45569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2200</v>
      </c>
    </row>
    <row r="172" spans="1:12" s="8" customFormat="1" ht="19.5" customHeight="1" x14ac:dyDescent="0.2">
      <c r="A172" s="3">
        <f>IFERROR(VLOOKUP(B172,'[1]DADOS (OCULTAR)'!$Q$3:$S$136,3,0),"")</f>
        <v>9767633000528</v>
      </c>
      <c r="B172" s="4" t="str">
        <f>'[1]TCE - ANEXO IV - Preencher'!C181</f>
        <v>UPA NOVA DESCOBERTA - CG Nº 008/2022</v>
      </c>
      <c r="C172" s="4" t="str">
        <f>'[1]TCE - ANEXO IV - Preencher'!E181</f>
        <v>5.16 - Serviços Médico-Hospitalares, Odotonlogia e Laboratoriais</v>
      </c>
      <c r="D172" s="3" t="str">
        <f>'[1]TCE - ANEXO IV - Preencher'!F181</f>
        <v>46.199.773/0001-40</v>
      </c>
      <c r="E172" s="5" t="str">
        <f>'[1]TCE - ANEXO IV - Preencher'!G181</f>
        <v>CASADO &amp; FRAGOSO MED SERVIÇOS MEDICOS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1011</v>
      </c>
      <c r="I172" s="6">
        <f>IF('[1]TCE - ANEXO IV - Preencher'!K181="","",'[1]TCE - ANEXO IV - Preencher'!K181)</f>
        <v>45568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10900</v>
      </c>
    </row>
    <row r="173" spans="1:12" s="8" customFormat="1" ht="19.5" customHeight="1" x14ac:dyDescent="0.2">
      <c r="A173" s="3">
        <f>IFERROR(VLOOKUP(B173,'[1]DADOS (OCULTAR)'!$Q$3:$S$136,3,0),"")</f>
        <v>9767633000528</v>
      </c>
      <c r="B173" s="4" t="str">
        <f>'[1]TCE - ANEXO IV - Preencher'!C182</f>
        <v>UPA NOVA DESCOBERTA - CG Nº 008/2022</v>
      </c>
      <c r="C173" s="4" t="str">
        <f>'[1]TCE - ANEXO IV - Preencher'!E182</f>
        <v>5.16 - Serviços Médico-Hospitalares, Odotonlogia e Laboratoriais</v>
      </c>
      <c r="D173" s="3" t="str">
        <f>'[1]TCE - ANEXO IV - Preencher'!F182</f>
        <v>40.554.268/0001-90</v>
      </c>
      <c r="E173" s="5" t="str">
        <f>'[1]TCE - ANEXO IV - Preencher'!G182</f>
        <v>RC CONSULTORIA MED1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1782</v>
      </c>
      <c r="I173" s="6">
        <f>IF('[1]TCE - ANEXO IV - Preencher'!K182="","",'[1]TCE - ANEXO IV - Preencher'!K182)</f>
        <v>45568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2500</v>
      </c>
    </row>
    <row r="174" spans="1:12" s="8" customFormat="1" ht="19.5" customHeight="1" x14ac:dyDescent="0.2">
      <c r="A174" s="3">
        <f>IFERROR(VLOOKUP(B174,'[1]DADOS (OCULTAR)'!$Q$3:$S$136,3,0),"")</f>
        <v>9767633000528</v>
      </c>
      <c r="B174" s="4" t="str">
        <f>'[1]TCE - ANEXO IV - Preencher'!C183</f>
        <v>UPA NOVA DESCOBERTA - CG Nº 008/2022</v>
      </c>
      <c r="C174" s="4" t="str">
        <f>'[1]TCE - ANEXO IV - Preencher'!E183</f>
        <v>5.16 - Serviços Médico-Hospitalares, Odotonlogia e Laboratoriais</v>
      </c>
      <c r="D174" s="3" t="str">
        <f>'[1]TCE - ANEXO IV - Preencher'!F183</f>
        <v>55.549.157/0001-62</v>
      </c>
      <c r="E174" s="5" t="str">
        <f>'[1]TCE - ANEXO IV - Preencher'!G183</f>
        <v>GABRIELA COSTA SARINHO SERVIÇOS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3</v>
      </c>
      <c r="I174" s="6">
        <f>IF('[1]TCE - ANEXO IV - Preencher'!K183="","",'[1]TCE - ANEXO IV - Preencher'!K183)</f>
        <v>45567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1100</v>
      </c>
    </row>
    <row r="175" spans="1:12" s="8" customFormat="1" ht="19.5" customHeight="1" x14ac:dyDescent="0.2">
      <c r="A175" s="3">
        <f>IFERROR(VLOOKUP(B175,'[1]DADOS (OCULTAR)'!$Q$3:$S$136,3,0),"")</f>
        <v>9767633000528</v>
      </c>
      <c r="B175" s="4" t="str">
        <f>'[1]TCE - ANEXO IV - Preencher'!C184</f>
        <v>UPA NOVA DESCOBERTA - CG Nº 008/2022</v>
      </c>
      <c r="C175" s="4" t="str">
        <f>'[1]TCE - ANEXO IV - Preencher'!E184</f>
        <v>5.16 - Serviços Médico-Hospitalares, Odotonlogia e Laboratoriais</v>
      </c>
      <c r="D175" s="3" t="str">
        <f>'[1]TCE - ANEXO IV - Preencher'!F184</f>
        <v>45.864.268/0001-00</v>
      </c>
      <c r="E175" s="5" t="str">
        <f>'[1]TCE - ANEXO IV - Preencher'!G184</f>
        <v>CESAR MONTEIRO MEDICINA SERVIÇOS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575</v>
      </c>
      <c r="I175" s="6">
        <f>IF('[1]TCE - ANEXO IV - Preencher'!K184="","",'[1]TCE - ANEXO IV - Preencher'!K184)</f>
        <v>45567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6250</v>
      </c>
    </row>
    <row r="176" spans="1:12" s="8" customFormat="1" ht="19.5" customHeight="1" x14ac:dyDescent="0.2">
      <c r="A176" s="3">
        <f>IFERROR(VLOOKUP(B176,'[1]DADOS (OCULTAR)'!$Q$3:$S$136,3,0),"")</f>
        <v>9767633000528</v>
      </c>
      <c r="B176" s="4" t="str">
        <f>'[1]TCE - ANEXO IV - Preencher'!C185</f>
        <v>UPA NOVA DESCOBERTA - CG Nº 008/2022</v>
      </c>
      <c r="C176" s="4" t="str">
        <f>'[1]TCE - ANEXO IV - Preencher'!E185</f>
        <v>5.16 - Serviços Médico-Hospitalares, Odotonlogia e Laboratoriais</v>
      </c>
      <c r="D176" s="3" t="str">
        <f>'[1]TCE - ANEXO IV - Preencher'!F185</f>
        <v>54.758.595/0001-78</v>
      </c>
      <c r="E176" s="5" t="str">
        <f>'[1]TCE - ANEXO IV - Preencher'!G185</f>
        <v>VIVIAN MARIELLY BEZERRA DOS SANTOS SERVIÇOS MEDICOS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21</v>
      </c>
      <c r="I176" s="6">
        <f>IF('[1]TCE - ANEXO IV - Preencher'!K185="","",'[1]TCE - ANEXO IV - Preencher'!K185)</f>
        <v>45572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1100</v>
      </c>
    </row>
    <row r="177" spans="1:12" s="8" customFormat="1" ht="19.5" customHeight="1" x14ac:dyDescent="0.2">
      <c r="A177" s="3">
        <f>IFERROR(VLOOKUP(B177,'[1]DADOS (OCULTAR)'!$Q$3:$S$136,3,0),"")</f>
        <v>9767633000528</v>
      </c>
      <c r="B177" s="4" t="str">
        <f>'[1]TCE - ANEXO IV - Preencher'!C186</f>
        <v>UPA NOVA DESCOBERTA - CG Nº 008/2022</v>
      </c>
      <c r="C177" s="4" t="str">
        <f>'[1]TCE - ANEXO IV - Preencher'!E186</f>
        <v>5.16 - Serviços Médico-Hospitalares, Odotonlogia e Laboratoriais</v>
      </c>
      <c r="D177" s="3" t="str">
        <f>'[1]TCE - ANEXO IV - Preencher'!F186</f>
        <v>49.329.688/0001-47</v>
      </c>
      <c r="E177" s="5" t="str">
        <f>'[1]TCE - ANEXO IV - Preencher'!G186</f>
        <v>FM MONTEIRO MEDICOS E PSICOLOGIA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26</v>
      </c>
      <c r="I177" s="6">
        <f>IF('[1]TCE - ANEXO IV - Preencher'!K186="","",'[1]TCE - ANEXO IV - Preencher'!K186)</f>
        <v>45566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10300</v>
      </c>
    </row>
    <row r="178" spans="1:12" s="8" customFormat="1" ht="19.5" customHeight="1" x14ac:dyDescent="0.2">
      <c r="A178" s="3">
        <f>IFERROR(VLOOKUP(B178,'[1]DADOS (OCULTAR)'!$Q$3:$S$136,3,0),"")</f>
        <v>9767633000528</v>
      </c>
      <c r="B178" s="4" t="str">
        <f>'[1]TCE - ANEXO IV - Preencher'!C187</f>
        <v>UPA NOVA DESCOBERTA - CG Nº 008/2022</v>
      </c>
      <c r="C178" s="4" t="str">
        <f>'[1]TCE - ANEXO IV - Preencher'!E187</f>
        <v>5.16 - Serviços Médico-Hospitalares, Odotonlogia e Laboratoriais</v>
      </c>
      <c r="D178" s="3" t="str">
        <f>'[1]TCE - ANEXO IV - Preencher'!F187</f>
        <v>55.549.163/0001-10</v>
      </c>
      <c r="E178" s="5" t="str">
        <f>'[1]TCE - ANEXO IV - Preencher'!G187</f>
        <v>THALITA MICAELLE LIRA LUZ SERVIÇOS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24</v>
      </c>
      <c r="I178" s="6">
        <f>IF('[1]TCE - ANEXO IV - Preencher'!K187="","",'[1]TCE - ANEXO IV - Preencher'!K187)</f>
        <v>45569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27 -  P</v>
      </c>
      <c r="L178" s="7">
        <f>'[1]TCE - ANEXO IV - Preencher'!N187</f>
        <v>3700</v>
      </c>
    </row>
    <row r="179" spans="1:12" s="8" customFormat="1" ht="19.5" customHeight="1" x14ac:dyDescent="0.2">
      <c r="A179" s="3">
        <f>IFERROR(VLOOKUP(B179,'[1]DADOS (OCULTAR)'!$Q$3:$S$136,3,0),"")</f>
        <v>9767633000528</v>
      </c>
      <c r="B179" s="4" t="str">
        <f>'[1]TCE - ANEXO IV - Preencher'!C188</f>
        <v>UPA NOVA DESCOBERTA - CG Nº 008/2022</v>
      </c>
      <c r="C179" s="4" t="str">
        <f>'[1]TCE - ANEXO IV - Preencher'!E188</f>
        <v>5.16 - Serviços Médico-Hospitalares, Odotonlogia e Laboratoriais</v>
      </c>
      <c r="D179" s="3" t="str">
        <f>'[1]TCE - ANEXO IV - Preencher'!F188</f>
        <v>53.321.179/0001-45</v>
      </c>
      <c r="E179" s="5" t="str">
        <f>'[1]TCE - ANEXO IV - Preencher'!G188</f>
        <v>MARIANA ALENCAR MAXIMO SERVIÇOS MEDICAS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13</v>
      </c>
      <c r="I179" s="6">
        <f>IF('[1]TCE - ANEXO IV - Preencher'!K188="","",'[1]TCE - ANEXO IV - Preencher'!K188)</f>
        <v>45566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28 -  P</v>
      </c>
      <c r="L179" s="7">
        <f>'[1]TCE - ANEXO IV - Preencher'!N188</f>
        <v>6100</v>
      </c>
    </row>
    <row r="180" spans="1:12" s="8" customFormat="1" ht="19.5" customHeight="1" x14ac:dyDescent="0.2">
      <c r="A180" s="3">
        <f>IFERROR(VLOOKUP(B180,'[1]DADOS (OCULTAR)'!$Q$3:$S$136,3,0),"")</f>
        <v>9767633000528</v>
      </c>
      <c r="B180" s="4" t="str">
        <f>'[1]TCE - ANEXO IV - Preencher'!C189</f>
        <v>UPA NOVA DESCOBERTA - CG Nº 008/2022</v>
      </c>
      <c r="C180" s="4" t="str">
        <f>'[1]TCE - ANEXO IV - Preencher'!E189</f>
        <v>5.16 - Serviços Médico-Hospitalares, Odotonlogia e Laboratoriais</v>
      </c>
      <c r="D180" s="3" t="str">
        <f>'[1]TCE - ANEXO IV - Preencher'!F189</f>
        <v>55.324.835/0001-99</v>
      </c>
      <c r="E180" s="5" t="str">
        <f>'[1]TCE - ANEXO IV - Preencher'!G189</f>
        <v>DMAN SERVIÇOS MEDICOS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1000004</v>
      </c>
      <c r="I180" s="6">
        <f>IF('[1]TCE - ANEXO IV - Preencher'!K189="","",'[1]TCE - ANEXO IV - Preencher'!K189)</f>
        <v>45566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29 -  P</v>
      </c>
      <c r="L180" s="7">
        <f>'[1]TCE - ANEXO IV - Preencher'!N189</f>
        <v>1250</v>
      </c>
    </row>
    <row r="181" spans="1:12" s="8" customFormat="1" ht="19.5" customHeight="1" x14ac:dyDescent="0.2">
      <c r="A181" s="3">
        <f>IFERROR(VLOOKUP(B181,'[1]DADOS (OCULTAR)'!$Q$3:$S$136,3,0),"")</f>
        <v>9767633000528</v>
      </c>
      <c r="B181" s="4" t="str">
        <f>'[1]TCE - ANEXO IV - Preencher'!C190</f>
        <v>UPA NOVA DESCOBERTA - CG Nº 008/2022</v>
      </c>
      <c r="C181" s="4" t="str">
        <f>'[1]TCE - ANEXO IV - Preencher'!E190</f>
        <v>5.16 - Serviços Médico-Hospitalares, Odotonlogia e Laboratoriais</v>
      </c>
      <c r="D181" s="3" t="str">
        <f>'[1]TCE - ANEXO IV - Preencher'!F190</f>
        <v>55.324.835/0001-99</v>
      </c>
      <c r="E181" s="5" t="str">
        <f>'[1]TCE - ANEXO IV - Preencher'!G190</f>
        <v>DMAN SERVIÇOS MEDICOS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1000003</v>
      </c>
      <c r="I181" s="6">
        <f>IF('[1]TCE - ANEXO IV - Preencher'!K190="","",'[1]TCE - ANEXO IV - Preencher'!K190)</f>
        <v>45566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30 -  P</v>
      </c>
      <c r="L181" s="7">
        <f>'[1]TCE - ANEXO IV - Preencher'!N190</f>
        <v>4050</v>
      </c>
    </row>
    <row r="182" spans="1:12" s="8" customFormat="1" ht="19.5" customHeight="1" x14ac:dyDescent="0.2">
      <c r="A182" s="3">
        <f>IFERROR(VLOOKUP(B182,'[1]DADOS (OCULTAR)'!$Q$3:$S$136,3,0),"")</f>
        <v>9767633000528</v>
      </c>
      <c r="B182" s="4" t="str">
        <f>'[1]TCE - ANEXO IV - Preencher'!C191</f>
        <v>UPA NOVA DESCOBERTA - CG Nº 008/2022</v>
      </c>
      <c r="C182" s="4" t="str">
        <f>'[1]TCE - ANEXO IV - Preencher'!E191</f>
        <v>5.16 - Serviços Médico-Hospitalares, Odotonlogia e Laboratoriais</v>
      </c>
      <c r="D182" s="3" t="str">
        <f>'[1]TCE - ANEXO IV - Preencher'!F191</f>
        <v>51.309.350/0001-75</v>
      </c>
      <c r="E182" s="5" t="str">
        <f>'[1]TCE - ANEXO IV - Preencher'!G191</f>
        <v>BERNAL AMORIM SERVIÇOS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35</v>
      </c>
      <c r="I182" s="6">
        <f>IF('[1]TCE - ANEXO IV - Preencher'!K191="","",'[1]TCE - ANEXO IV - Preencher'!K191)</f>
        <v>45566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31 -  P</v>
      </c>
      <c r="L182" s="7">
        <f>'[1]TCE - ANEXO IV - Preencher'!N191</f>
        <v>4400</v>
      </c>
    </row>
    <row r="183" spans="1:12" s="8" customFormat="1" ht="19.5" customHeight="1" x14ac:dyDescent="0.2">
      <c r="A183" s="3">
        <f>IFERROR(VLOOKUP(B183,'[1]DADOS (OCULTAR)'!$Q$3:$S$136,3,0),"")</f>
        <v>9767633000528</v>
      </c>
      <c r="B183" s="4" t="str">
        <f>'[1]TCE - ANEXO IV - Preencher'!C192</f>
        <v>UPA NOVA DESCOBERTA - CG Nº 008/2022</v>
      </c>
      <c r="C183" s="4" t="str">
        <f>'[1]TCE - ANEXO IV - Preencher'!E192</f>
        <v>5.16 - Serviços Médico-Hospitalares, Odotonlogia e Laboratoriais</v>
      </c>
      <c r="D183" s="3" t="str">
        <f>'[1]TCE - ANEXO IV - Preencher'!F192</f>
        <v>56.086.449/0001-79</v>
      </c>
      <c r="E183" s="5" t="str">
        <f>'[1]TCE - ANEXO IV - Preencher'!G192</f>
        <v>F B SERVIÇOS MEDICOS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</v>
      </c>
      <c r="I183" s="6">
        <f>IF('[1]TCE - ANEXO IV - Preencher'!K192="","",'[1]TCE - ANEXO IV - Preencher'!K192)</f>
        <v>45566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32 -  P</v>
      </c>
      <c r="L183" s="7">
        <f>'[1]TCE - ANEXO IV - Preencher'!N192</f>
        <v>1650</v>
      </c>
    </row>
    <row r="184" spans="1:12" s="8" customFormat="1" ht="19.5" customHeight="1" x14ac:dyDescent="0.2">
      <c r="A184" s="3">
        <f>IFERROR(VLOOKUP(B184,'[1]DADOS (OCULTAR)'!$Q$3:$S$136,3,0),"")</f>
        <v>9767633000528</v>
      </c>
      <c r="B184" s="4" t="str">
        <f>'[1]TCE - ANEXO IV - Preencher'!C193</f>
        <v>UPA NOVA DESCOBERTA - CG Nº 008/2022</v>
      </c>
      <c r="C184" s="4" t="str">
        <f>'[1]TCE - ANEXO IV - Preencher'!E193</f>
        <v>5.16 - Serviços Médico-Hospitalares, Odotonlogia e Laboratoriais</v>
      </c>
      <c r="D184" s="3" t="str">
        <f>'[1]TCE - ANEXO IV - Preencher'!F193</f>
        <v>45.397.939/0001-70</v>
      </c>
      <c r="E184" s="5" t="str">
        <f>'[1]TCE - ANEXO IV - Preencher'!G193</f>
        <v>ARAUJO E GUIMARAES SERVIÇOS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1000110</v>
      </c>
      <c r="I184" s="6">
        <f>IF('[1]TCE - ANEXO IV - Preencher'!K193="","",'[1]TCE - ANEXO IV - Preencher'!K193)</f>
        <v>45566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9700</v>
      </c>
    </row>
    <row r="185" spans="1:12" s="8" customFormat="1" ht="19.5" customHeight="1" x14ac:dyDescent="0.2">
      <c r="A185" s="3">
        <f>IFERROR(VLOOKUP(B185,'[1]DADOS (OCULTAR)'!$Q$3:$S$136,3,0),"")</f>
        <v>9767633000528</v>
      </c>
      <c r="B185" s="4" t="str">
        <f>'[1]TCE - ANEXO IV - Preencher'!C194</f>
        <v>UPA NOVA DESCOBERTA - CG Nº 008/2022</v>
      </c>
      <c r="C185" s="4" t="str">
        <f>'[1]TCE - ANEXO IV - Preencher'!E194</f>
        <v>5.16 - Serviços Médico-Hospitalares, Odotonlogia e Laboratoriais</v>
      </c>
      <c r="D185" s="3" t="str">
        <f>'[1]TCE - ANEXO IV - Preencher'!F194</f>
        <v>34.033.631/0002-00</v>
      </c>
      <c r="E185" s="5" t="str">
        <f>'[1]TCE - ANEXO IV - Preencher'!G194</f>
        <v>PRIMEMED SERVIÇOS MEDICOS HOSPITALARES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95</v>
      </c>
      <c r="I185" s="6">
        <f>IF('[1]TCE - ANEXO IV - Preencher'!K194="","",'[1]TCE - ANEXO IV - Preencher'!K194)</f>
        <v>45573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3750</v>
      </c>
    </row>
    <row r="186" spans="1:12" s="8" customFormat="1" ht="19.5" customHeight="1" x14ac:dyDescent="0.2">
      <c r="A186" s="3">
        <f>IFERROR(VLOOKUP(B186,'[1]DADOS (OCULTAR)'!$Q$3:$S$136,3,0),"")</f>
        <v>9767633000528</v>
      </c>
      <c r="B186" s="4" t="str">
        <f>'[1]TCE - ANEXO IV - Preencher'!C195</f>
        <v>UPA NOVA DESCOBERTA - CG Nº 008/2022</v>
      </c>
      <c r="C186" s="4" t="str">
        <f>'[1]TCE - ANEXO IV - Preencher'!E195</f>
        <v>5.16 - Serviços Médico-Hospitalares, Odotonlogia e Laboratoriais</v>
      </c>
      <c r="D186" s="3" t="str">
        <f>'[1]TCE - ANEXO IV - Preencher'!F195</f>
        <v>48.817.601/0001-18</v>
      </c>
      <c r="E186" s="5" t="str">
        <f>'[1]TCE - ANEXO IV - Preencher'!G195</f>
        <v>MASTERMED PE II GESTAO MEDICA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536</v>
      </c>
      <c r="I186" s="6">
        <f>IF('[1]TCE - ANEXO IV - Preencher'!K195="","",'[1]TCE - ANEXO IV - Preencher'!K195)</f>
        <v>45572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27 -  P</v>
      </c>
      <c r="L186" s="7">
        <f>'[1]TCE - ANEXO IV - Preencher'!N195</f>
        <v>2200</v>
      </c>
    </row>
    <row r="187" spans="1:12" s="8" customFormat="1" ht="19.5" customHeight="1" x14ac:dyDescent="0.2">
      <c r="A187" s="3">
        <f>IFERROR(VLOOKUP(B187,'[1]DADOS (OCULTAR)'!$Q$3:$S$136,3,0),"")</f>
        <v>9767633000528</v>
      </c>
      <c r="B187" s="4" t="str">
        <f>'[1]TCE - ANEXO IV - Preencher'!C196</f>
        <v>UPA NOVA DESCOBERTA - CG Nº 008/2022</v>
      </c>
      <c r="C187" s="4" t="str">
        <f>'[1]TCE - ANEXO IV - Preencher'!E196</f>
        <v>5.16 - Serviços Médico-Hospitalares, Odotonlogia e Laboratoriais</v>
      </c>
      <c r="D187" s="3" t="str">
        <f>'[1]TCE - ANEXO IV - Preencher'!F196</f>
        <v>52.355.127/0001-27</v>
      </c>
      <c r="E187" s="5" t="str">
        <f>'[1]TCE - ANEXO IV - Preencher'!G196</f>
        <v>MASTERMED PE III GESTAO MEDICA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495</v>
      </c>
      <c r="I187" s="6">
        <f>IF('[1]TCE - ANEXO IV - Preencher'!K196="","",'[1]TCE - ANEXO IV - Preencher'!K196)</f>
        <v>45572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28 -  P</v>
      </c>
      <c r="L187" s="7">
        <f>'[1]TCE - ANEXO IV - Preencher'!N196</f>
        <v>550</v>
      </c>
    </row>
    <row r="188" spans="1:12" s="8" customFormat="1" ht="19.5" customHeight="1" x14ac:dyDescent="0.2">
      <c r="A188" s="3">
        <f>IFERROR(VLOOKUP(B188,'[1]DADOS (OCULTAR)'!$Q$3:$S$136,3,0),"")</f>
        <v>9767633000528</v>
      </c>
      <c r="B188" s="4" t="str">
        <f>'[1]TCE - ANEXO IV - Preencher'!C197</f>
        <v>UPA NOVA DESCOBERTA - CG Nº 008/2022</v>
      </c>
      <c r="C188" s="4" t="str">
        <f>'[1]TCE - ANEXO IV - Preencher'!E197</f>
        <v>5.16 - Serviços Médico-Hospitalares, Odotonlogia e Laboratoriais</v>
      </c>
      <c r="D188" s="3" t="str">
        <f>'[1]TCE - ANEXO IV - Preencher'!F197</f>
        <v>55.698.808/0001-86</v>
      </c>
      <c r="E188" s="5" t="str">
        <f>'[1]TCE - ANEXO IV - Preencher'!G197</f>
        <v>MARIA BEATRIZ GUIMARAES TORRES SERVIÇOS MEDICOS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13</v>
      </c>
      <c r="I188" s="6">
        <f>IF('[1]TCE - ANEXO IV - Preencher'!K197="","",'[1]TCE - ANEXO IV - Preencher'!K197)</f>
        <v>45569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2200</v>
      </c>
    </row>
    <row r="189" spans="1:12" s="8" customFormat="1" ht="19.5" customHeight="1" x14ac:dyDescent="0.2">
      <c r="A189" s="3">
        <f>IFERROR(VLOOKUP(B189,'[1]DADOS (OCULTAR)'!$Q$3:$S$136,3,0),"")</f>
        <v>9767633000528</v>
      </c>
      <c r="B189" s="4" t="str">
        <f>'[1]TCE - ANEXO IV - Preencher'!C198</f>
        <v>UPA NOVA DESCOBERTA - CG Nº 008/2022</v>
      </c>
      <c r="C189" s="4" t="str">
        <f>'[1]TCE - ANEXO IV - Preencher'!E198</f>
        <v>5.16 - Serviços Médico-Hospitalares, Odotonlogia e Laboratoriais</v>
      </c>
      <c r="D189" s="3" t="str">
        <f>'[1]TCE - ANEXO IV - Preencher'!F198</f>
        <v>53.193.501/0001-06</v>
      </c>
      <c r="E189" s="5" t="str">
        <f>'[1]TCE - ANEXO IV - Preencher'!G198</f>
        <v>C G DE L R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10014</v>
      </c>
      <c r="I189" s="6">
        <f>IF('[1]TCE - ANEXO IV - Preencher'!K198="","",'[1]TCE - ANEXO IV - Preencher'!K198)</f>
        <v>45569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5000</v>
      </c>
    </row>
    <row r="190" spans="1:12" s="8" customFormat="1" ht="19.5" customHeight="1" x14ac:dyDescent="0.2">
      <c r="A190" s="3">
        <f>IFERROR(VLOOKUP(B190,'[1]DADOS (OCULTAR)'!$Q$3:$S$136,3,0),"")</f>
        <v>9767633000528</v>
      </c>
      <c r="B190" s="4" t="str">
        <f>'[1]TCE - ANEXO IV - Preencher'!C199</f>
        <v>UPA NOVA DESCOBERTA - CG Nº 008/2022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56.702.474/0001-30</v>
      </c>
      <c r="E190" s="5" t="str">
        <f>'[1]TCE - ANEXO IV - Preencher'!G199</f>
        <v>CLINICA VITALITA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3</v>
      </c>
      <c r="I190" s="6">
        <f>IF('[1]TCE - ANEXO IV - Preencher'!K199="","",'[1]TCE - ANEXO IV - Preencher'!K199)</f>
        <v>45572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2500</v>
      </c>
    </row>
    <row r="191" spans="1:12" s="8" customFormat="1" ht="19.5" customHeight="1" x14ac:dyDescent="0.2">
      <c r="A191" s="3">
        <f>IFERROR(VLOOKUP(B191,'[1]DADOS (OCULTAR)'!$Q$3:$S$136,3,0),"")</f>
        <v>9767633000528</v>
      </c>
      <c r="B191" s="4" t="str">
        <f>'[1]TCE - ANEXO IV - Preencher'!C200</f>
        <v>UPA NOVA DESCOBERTA - CG Nº 008/2022</v>
      </c>
      <c r="C191" s="4" t="str">
        <f>'[1]TCE - ANEXO IV - Preencher'!E200</f>
        <v>5.16 - Serviços Médico-Hospitalares, Odotonlogia e Laboratoriais</v>
      </c>
      <c r="D191" s="3" t="str">
        <f>'[1]TCE - ANEXO IV - Preencher'!F200</f>
        <v>54.267.371/0001-63</v>
      </c>
      <c r="E191" s="5" t="str">
        <f>'[1]TCE - ANEXO IV - Preencher'!G200</f>
        <v>BRC SERVIÇOS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7</v>
      </c>
      <c r="I191" s="6">
        <f>IF('[1]TCE - ANEXO IV - Preencher'!K200="","",'[1]TCE - ANEXO IV - Preencher'!K200)</f>
        <v>45568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1100</v>
      </c>
    </row>
    <row r="192" spans="1:12" s="8" customFormat="1" ht="19.5" customHeight="1" x14ac:dyDescent="0.2">
      <c r="A192" s="3">
        <f>IFERROR(VLOOKUP(B192,'[1]DADOS (OCULTAR)'!$Q$3:$S$136,3,0),"")</f>
        <v>9767633000528</v>
      </c>
      <c r="B192" s="4" t="str">
        <f>'[1]TCE - ANEXO IV - Preencher'!C201</f>
        <v>UPA NOVA DESCOBERTA - CG Nº 008/2022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50.159.803/0001-61</v>
      </c>
      <c r="E192" s="5" t="str">
        <f>'[1]TCE - ANEXO IV - Preencher'!G201</f>
        <v>IZABELA DO S SIQUEIRA NUNES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22</v>
      </c>
      <c r="I192" s="6">
        <f>IF('[1]TCE - ANEXO IV - Preencher'!K201="","",'[1]TCE - ANEXO IV - Preencher'!K201)</f>
        <v>45576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2200</v>
      </c>
    </row>
    <row r="193" spans="1:12" s="8" customFormat="1" ht="19.5" customHeight="1" x14ac:dyDescent="0.2">
      <c r="A193" s="3">
        <f>IFERROR(VLOOKUP(B193,'[1]DADOS (OCULTAR)'!$Q$3:$S$136,3,0),"")</f>
        <v>9767633000528</v>
      </c>
      <c r="B193" s="4" t="str">
        <f>'[1]TCE - ANEXO IV - Preencher'!C202</f>
        <v>UPA NOVA DESCOBERTA - CG Nº 008/2022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51.205.282/0001-02</v>
      </c>
      <c r="E193" s="5" t="str">
        <f>'[1]TCE - ANEXO IV - Preencher'!G202</f>
        <v>RIO PISOM SERVIÇOS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60</v>
      </c>
      <c r="I193" s="6">
        <f>IF('[1]TCE - ANEXO IV - Preencher'!K202="","",'[1]TCE - ANEXO IV - Preencher'!K202)</f>
        <v>45574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2500</v>
      </c>
    </row>
    <row r="194" spans="1:12" s="8" customFormat="1" ht="19.5" customHeight="1" x14ac:dyDescent="0.2">
      <c r="A194" s="3">
        <f>IFERROR(VLOOKUP(B194,'[1]DADOS (OCULTAR)'!$Q$3:$S$136,3,0),"")</f>
        <v>9767633000528</v>
      </c>
      <c r="B194" s="4" t="str">
        <f>'[1]TCE - ANEXO IV - Preencher'!C203</f>
        <v>UPA NOVA DESCOBERTA - CG Nº 008/2022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48.714.775/0001-55</v>
      </c>
      <c r="E194" s="5" t="str">
        <f>'[1]TCE - ANEXO IV - Preencher'!G203</f>
        <v>CCS SERVIÇOS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49</v>
      </c>
      <c r="I194" s="6">
        <f>IF('[1]TCE - ANEXO IV - Preencher'!K203="","",'[1]TCE - ANEXO IV - Preencher'!K203)</f>
        <v>45572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2500</v>
      </c>
    </row>
    <row r="195" spans="1:12" s="8" customFormat="1" ht="19.5" customHeight="1" x14ac:dyDescent="0.2">
      <c r="A195" s="3">
        <f>IFERROR(VLOOKUP(B195,'[1]DADOS (OCULTAR)'!$Q$3:$S$136,3,0),"")</f>
        <v>9767633000528</v>
      </c>
      <c r="B195" s="4" t="str">
        <f>'[1]TCE - ANEXO IV - Preencher'!C204</f>
        <v>UPA NOVA DESCOBERTA - CG Nº 008/2022</v>
      </c>
      <c r="C195" s="4" t="str">
        <f>'[1]TCE - ANEXO IV - Preencher'!E204</f>
        <v>5.16 - Serviços Médico-Hospitalares, Odotonlogia e Laboratoriais</v>
      </c>
      <c r="D195" s="3" t="str">
        <f>'[1]TCE - ANEXO IV - Preencher'!F204</f>
        <v>55.462.557/0001-36</v>
      </c>
      <c r="E195" s="5" t="str">
        <f>'[1]TCE - ANEXO IV - Preencher'!G204</f>
        <v>MCC SERVIÇOS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4</v>
      </c>
      <c r="I195" s="6">
        <f>IF('[1]TCE - ANEXO IV - Preencher'!K204="","",'[1]TCE - ANEXO IV - Preencher'!K204)</f>
        <v>45568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3300</v>
      </c>
    </row>
    <row r="196" spans="1:12" s="8" customFormat="1" ht="19.5" customHeight="1" x14ac:dyDescent="0.2">
      <c r="A196" s="3">
        <f>IFERROR(VLOOKUP(B196,'[1]DADOS (OCULTAR)'!$Q$3:$S$136,3,0),"")</f>
        <v>9767633000528</v>
      </c>
      <c r="B196" s="4" t="str">
        <f>'[1]TCE - ANEXO IV - Preencher'!C205</f>
        <v>UPA NOVA DESCOBERTA - CG Nº 008/2022</v>
      </c>
      <c r="C196" s="4" t="str">
        <f>'[1]TCE - ANEXO IV - Preencher'!E205</f>
        <v>5.16 - Serviços Médico-Hospitalares, Odotonlogia e Laboratoriais</v>
      </c>
      <c r="D196" s="3" t="str">
        <f>'[1]TCE - ANEXO IV - Preencher'!F205</f>
        <v>30.370.434/0001-44</v>
      </c>
      <c r="E196" s="5" t="str">
        <f>'[1]TCE - ANEXO IV - Preencher'!G205</f>
        <v>CARMEM JATOBA PRESTAÇÃO DE SERVIÇOS HOSPITALARES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109</v>
      </c>
      <c r="I196" s="6">
        <f>IF('[1]TCE - ANEXO IV - Preencher'!K205="","",'[1]TCE - ANEXO IV - Preencher'!K205)</f>
        <v>45579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9250</v>
      </c>
    </row>
    <row r="197" spans="1:12" s="8" customFormat="1" ht="19.5" customHeight="1" x14ac:dyDescent="0.2">
      <c r="A197" s="3">
        <f>IFERROR(VLOOKUP(B197,'[1]DADOS (OCULTAR)'!$Q$3:$S$136,3,0),"")</f>
        <v>9767633000528</v>
      </c>
      <c r="B197" s="4" t="str">
        <f>'[1]TCE - ANEXO IV - Preencher'!C206</f>
        <v>UPA NOVA DESCOBERTA - CG Nº 008/2022</v>
      </c>
      <c r="C197" s="4" t="str">
        <f>'[1]TCE - ANEXO IV - Preencher'!E206</f>
        <v>5.16 - Serviços Médico-Hospitalares, Odotonlogia e Laboratoriais</v>
      </c>
      <c r="D197" s="3" t="str">
        <f>'[1]TCE - ANEXO IV - Preencher'!F206</f>
        <v>55.444.155/0001-09</v>
      </c>
      <c r="E197" s="5" t="str">
        <f>'[1]TCE - ANEXO IV - Preencher'!G206</f>
        <v>GIOVANA L ALMEIDA SERVIÇOS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15</v>
      </c>
      <c r="I197" s="6">
        <f>IF('[1]TCE - ANEXO IV - Preencher'!K206="","",'[1]TCE - ANEXO IV - Preencher'!K206)</f>
        <v>45580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1250</v>
      </c>
    </row>
    <row r="198" spans="1:12" s="8" customFormat="1" ht="19.5" customHeight="1" x14ac:dyDescent="0.2">
      <c r="A198" s="3">
        <f>IFERROR(VLOOKUP(B198,'[1]DADOS (OCULTAR)'!$Q$3:$S$136,3,0),"")</f>
        <v>9767633000528</v>
      </c>
      <c r="B198" s="4" t="str">
        <f>'[1]TCE - ANEXO IV - Preencher'!C207</f>
        <v>UPA NOVA DESCOBERTA - CG Nº 008/2022</v>
      </c>
      <c r="C198" s="4" t="str">
        <f>'[1]TCE - ANEXO IV - Preencher'!E207</f>
        <v>5.16 - Serviços Médico-Hospitalares, Odotonlogia e Laboratoriais</v>
      </c>
      <c r="D198" s="3" t="str">
        <f>'[1]TCE - ANEXO IV - Preencher'!F207</f>
        <v>38.082.924/0001-57</v>
      </c>
      <c r="E198" s="5" t="str">
        <f>'[1]TCE - ANEXO IV - Preencher'!G207</f>
        <v>RC CONSULTORIA MEDICA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873</v>
      </c>
      <c r="I198" s="6">
        <f>IF('[1]TCE - ANEXO IV - Preencher'!K207="","",'[1]TCE - ANEXO IV - Preencher'!K207)</f>
        <v>45573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2750</v>
      </c>
    </row>
    <row r="199" spans="1:12" s="8" customFormat="1" ht="19.5" customHeight="1" x14ac:dyDescent="0.2">
      <c r="A199" s="3">
        <f>IFERROR(VLOOKUP(B199,'[1]DADOS (OCULTAR)'!$Q$3:$S$136,3,0),"")</f>
        <v>9767633000528</v>
      </c>
      <c r="B199" s="4" t="str">
        <f>'[1]TCE - ANEXO IV - Preencher'!C208</f>
        <v>UPA NOVA DESCOBERTA - CG Nº 008/2022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40.924.886/0001/84</v>
      </c>
      <c r="E199" s="5" t="str">
        <f>'[1]TCE - ANEXO IV - Preencher'!G208</f>
        <v>PREVENTMED ATIVIDADES MEDICAS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1148</v>
      </c>
      <c r="I199" s="6">
        <f>IF('[1]TCE - ANEXO IV - Preencher'!K208="","",'[1]TCE - ANEXO IV - Preencher'!K208)</f>
        <v>45572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2700</v>
      </c>
    </row>
    <row r="200" spans="1:12" s="8" customFormat="1" ht="19.5" customHeight="1" x14ac:dyDescent="0.2">
      <c r="A200" s="3">
        <f>IFERROR(VLOOKUP(B200,'[1]DADOS (OCULTAR)'!$Q$3:$S$136,3,0),"")</f>
        <v>9767633000528</v>
      </c>
      <c r="B200" s="4" t="str">
        <f>'[1]TCE - ANEXO IV - Preencher'!C209</f>
        <v>UPA NOVA DESCOBERTA - CG Nº 008/2022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52.355.127/0001-27</v>
      </c>
      <c r="E200" s="5" t="str">
        <f>'[1]TCE - ANEXO IV - Preencher'!G209</f>
        <v>MASTERMED PE III GESTAO MEDICA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493</v>
      </c>
      <c r="I200" s="6">
        <f>IF('[1]TCE - ANEXO IV - Preencher'!K209="","",'[1]TCE - ANEXO IV - Preencher'!K209)</f>
        <v>45572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8550</v>
      </c>
    </row>
    <row r="201" spans="1:12" s="8" customFormat="1" ht="19.5" customHeight="1" x14ac:dyDescent="0.2">
      <c r="A201" s="3">
        <f>IFERROR(VLOOKUP(B201,'[1]DADOS (OCULTAR)'!$Q$3:$S$136,3,0),"")</f>
        <v>9767633000528</v>
      </c>
      <c r="B201" s="4" t="str">
        <f>'[1]TCE - ANEXO IV - Preencher'!C210</f>
        <v>UPA NOVA DESCOBERTA - CG Nº 008/2022</v>
      </c>
      <c r="C201" s="4" t="str">
        <f>'[1]TCE - ANEXO IV - Preencher'!E210</f>
        <v>5.16 - Serviços Médico-Hospitalares, Odotonlogia e Laboratoriais</v>
      </c>
      <c r="D201" s="3" t="str">
        <f>'[1]TCE - ANEXO IV - Preencher'!F210</f>
        <v>50.601.969/0001-96</v>
      </c>
      <c r="E201" s="5" t="str">
        <f>'[1]TCE - ANEXO IV - Preencher'!G210</f>
        <v>VITALMED SERVIÇOS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80</v>
      </c>
      <c r="I201" s="6">
        <f>IF('[1]TCE - ANEXO IV - Preencher'!K210="","",'[1]TCE - ANEXO IV - Preencher'!K210)</f>
        <v>45567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1100</v>
      </c>
    </row>
    <row r="202" spans="1:12" s="8" customFormat="1" ht="19.5" customHeight="1" x14ac:dyDescent="0.2">
      <c r="A202" s="3">
        <f>IFERROR(VLOOKUP(B202,'[1]DADOS (OCULTAR)'!$Q$3:$S$136,3,0),"")</f>
        <v>9767633000528</v>
      </c>
      <c r="B202" s="4" t="str">
        <f>'[1]TCE - ANEXO IV - Preencher'!C211</f>
        <v>UPA NOVA DESCOBERTA - CG Nº 008/2022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55.323.178/0001-65</v>
      </c>
      <c r="E202" s="5" t="str">
        <f>'[1]TCE - ANEXO IV - Preencher'!G211</f>
        <v>MANUELA MONTEIRO DE ANDRADE LIMA SERVIÇOS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10</v>
      </c>
      <c r="I202" s="6">
        <f>IF('[1]TCE - ANEXO IV - Preencher'!K211="","",'[1]TCE - ANEXO IV - Preencher'!K211)</f>
        <v>45576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3300</v>
      </c>
    </row>
    <row r="203" spans="1:12" s="8" customFormat="1" ht="19.5" customHeight="1" x14ac:dyDescent="0.2">
      <c r="A203" s="3">
        <f>IFERROR(VLOOKUP(B203,'[1]DADOS (OCULTAR)'!$Q$3:$S$136,3,0),"")</f>
        <v>9767633000528</v>
      </c>
      <c r="B203" s="4" t="str">
        <f>'[1]TCE - ANEXO IV - Preencher'!C212</f>
        <v>UPA NOVA DESCOBERTA - CG Nº 008/2022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09.767.633/0005-28</v>
      </c>
      <c r="E203" s="5" t="str">
        <f>'[1]TCE - ANEXO IV - Preencher'!G212</f>
        <v>MARIANA VALOIS DE AQUINO KRAUSE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31</v>
      </c>
      <c r="I203" s="6">
        <f>IF('[1]TCE - ANEXO IV - Preencher'!K212="","",'[1]TCE - ANEXO IV - Preencher'!K212)</f>
        <v>45573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3300</v>
      </c>
    </row>
    <row r="204" spans="1:12" s="8" customFormat="1" ht="19.5" customHeight="1" x14ac:dyDescent="0.2">
      <c r="A204" s="3">
        <f>IFERROR(VLOOKUP(B204,'[1]DADOS (OCULTAR)'!$Q$3:$S$136,3,0),"")</f>
        <v>9767633000528</v>
      </c>
      <c r="B204" s="4" t="str">
        <f>'[1]TCE - ANEXO IV - Preencher'!C213</f>
        <v>UPA NOVA DESCOBERTA - CG Nº 008/2022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51.018.327/0001-21</v>
      </c>
      <c r="E204" s="5" t="str">
        <f>'[1]TCE - ANEXO IV - Preencher'!G213</f>
        <v>SAFEMED SAUDE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84</v>
      </c>
      <c r="I204" s="6">
        <f>IF('[1]TCE - ANEXO IV - Preencher'!K213="","",'[1]TCE - ANEXO IV - Preencher'!K213)</f>
        <v>45574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10700</v>
      </c>
    </row>
    <row r="205" spans="1:12" s="8" customFormat="1" ht="19.5" customHeight="1" x14ac:dyDescent="0.2">
      <c r="A205" s="3">
        <f>IFERROR(VLOOKUP(B205,'[1]DADOS (OCULTAR)'!$Q$3:$S$136,3,0),"")</f>
        <v>9767633000528</v>
      </c>
      <c r="B205" s="4" t="str">
        <f>'[1]TCE - ANEXO IV - Preencher'!C214</f>
        <v>UPA NOVA DESCOBERTA - CG Nº 008/2022</v>
      </c>
      <c r="C205" s="4" t="str">
        <f>'[1]TCE - ANEXO IV - Preencher'!E214</f>
        <v>5.16 - Serviços Médico-Hospitalares, Odotonlogia e Laboratoriais</v>
      </c>
      <c r="D205" s="3" t="str">
        <f>'[1]TCE - ANEXO IV - Preencher'!F214</f>
        <v>43.843.356/0001-08</v>
      </c>
      <c r="E205" s="5" t="str">
        <f>'[1]TCE - ANEXO IV - Preencher'!G214</f>
        <v>SAUDEMED ATIVIDADES MEDICAS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3465</v>
      </c>
      <c r="I205" s="6">
        <f>IF('[1]TCE - ANEXO IV - Preencher'!K214="","",'[1]TCE - ANEXO IV - Preencher'!K214)</f>
        <v>45572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27100</v>
      </c>
    </row>
    <row r="206" spans="1:12" s="8" customFormat="1" ht="19.5" customHeight="1" x14ac:dyDescent="0.2">
      <c r="A206" s="3">
        <f>IFERROR(VLOOKUP(B206,'[1]DADOS (OCULTAR)'!$Q$3:$S$136,3,0),"")</f>
        <v>9767633000528</v>
      </c>
      <c r="B206" s="4" t="str">
        <f>'[1]TCE - ANEXO IV - Preencher'!C215</f>
        <v>UPA NOVA DESCOBERTA - CG Nº 008/2022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53.388.921/0001-30</v>
      </c>
      <c r="E206" s="5" t="str">
        <f>'[1]TCE - ANEXO IV - Preencher'!G215</f>
        <v>LF SERVIÇOS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14</v>
      </c>
      <c r="I206" s="6">
        <f>IF('[1]TCE - ANEXO IV - Preencher'!K215="","",'[1]TCE - ANEXO IV - Preencher'!K215)</f>
        <v>45574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1100</v>
      </c>
    </row>
    <row r="207" spans="1:12" s="8" customFormat="1" ht="19.5" customHeight="1" x14ac:dyDescent="0.2">
      <c r="A207" s="3">
        <f>IFERROR(VLOOKUP(B207,'[1]DADOS (OCULTAR)'!$Q$3:$S$136,3,0),"")</f>
        <v>9767633000528</v>
      </c>
      <c r="B207" s="4" t="str">
        <f>'[1]TCE - ANEXO IV - Preencher'!C216</f>
        <v>UPA NOVA DESCOBERTA - CG Nº 008/2022</v>
      </c>
      <c r="C207" s="4" t="str">
        <f>'[1]TCE - ANEXO IV - Preencher'!E216</f>
        <v>5.16 - Serviços Médico-Hospitalares, Odotonlogia e Laboratoriais</v>
      </c>
      <c r="D207" s="3" t="str">
        <f>'[1]TCE - ANEXO IV - Preencher'!F216</f>
        <v>56.025.904/0001-26</v>
      </c>
      <c r="E207" s="5" t="str">
        <f>'[1]TCE - ANEXO IV - Preencher'!G216</f>
        <v>VB SERVIÇOS SAUDE E ESTETICA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2</v>
      </c>
      <c r="I207" s="6">
        <f>IF('[1]TCE - ANEXO IV - Preencher'!K216="","",'[1]TCE - ANEXO IV - Preencher'!K216)</f>
        <v>45573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1100</v>
      </c>
    </row>
    <row r="208" spans="1:12" s="8" customFormat="1" ht="19.5" customHeight="1" x14ac:dyDescent="0.2">
      <c r="A208" s="3">
        <f>IFERROR(VLOOKUP(B208,'[1]DADOS (OCULTAR)'!$Q$3:$S$136,3,0),"")</f>
        <v>9767633000528</v>
      </c>
      <c r="B208" s="4" t="str">
        <f>'[1]TCE - ANEXO IV - Preencher'!C217</f>
        <v>UPA NOVA DESCOBERTA - CG Nº 008/2022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53.969.908/0001-74</v>
      </c>
      <c r="E208" s="5" t="str">
        <f>'[1]TCE - ANEXO IV - Preencher'!G217</f>
        <v>MASTERMED PE IV GESTAO MEDICA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70</v>
      </c>
      <c r="I208" s="6">
        <f>IF('[1]TCE - ANEXO IV - Preencher'!K217="","",'[1]TCE - ANEXO IV - Preencher'!K217)</f>
        <v>45572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27 -  P</v>
      </c>
      <c r="L208" s="7">
        <f>'[1]TCE - ANEXO IV - Preencher'!N217</f>
        <v>11400</v>
      </c>
    </row>
    <row r="209" spans="1:12" s="8" customFormat="1" ht="19.5" customHeight="1" x14ac:dyDescent="0.2">
      <c r="A209" s="3">
        <f>IFERROR(VLOOKUP(B209,'[1]DADOS (OCULTAR)'!$Q$3:$S$136,3,0),"")</f>
        <v>9767633000528</v>
      </c>
      <c r="B209" s="4" t="str">
        <f>'[1]TCE - ANEXO IV - Preencher'!C218</f>
        <v>UPA NOVA DESCOBERTA - CG Nº 008/2022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48.421.797/0001-27</v>
      </c>
      <c r="E209" s="5" t="str">
        <f>'[1]TCE - ANEXO IV - Preencher'!G218</f>
        <v>DR JOAO RIETRA SERVIÇOS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34</v>
      </c>
      <c r="I209" s="6">
        <f>IF('[1]TCE - ANEXO IV - Preencher'!K218="","",'[1]TCE - ANEXO IV - Preencher'!K218)</f>
        <v>45582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28 -  P</v>
      </c>
      <c r="L209" s="7">
        <f>'[1]TCE - ANEXO IV - Preencher'!N218</f>
        <v>4900</v>
      </c>
    </row>
    <row r="210" spans="1:12" s="8" customFormat="1" ht="19.5" customHeight="1" x14ac:dyDescent="0.2">
      <c r="A210" s="3">
        <f>IFERROR(VLOOKUP(B210,'[1]DADOS (OCULTAR)'!$Q$3:$S$136,3,0),"")</f>
        <v>9767633000528</v>
      </c>
      <c r="B210" s="4" t="str">
        <f>'[1]TCE - ANEXO IV - Preencher'!C219</f>
        <v>UPA NOVA DESCOBERTA - CG Nº 008/2022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47.135.374/0001-88</v>
      </c>
      <c r="E210" s="5" t="str">
        <f>'[1]TCE - ANEXO IV - Preencher'!G219</f>
        <v>CLINICA MEDICA AHMAD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20</v>
      </c>
      <c r="I210" s="6">
        <f>IF('[1]TCE - ANEXO IV - Preencher'!K219="","",'[1]TCE - ANEXO IV - Preencher'!K219)</f>
        <v>45580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29 -  P</v>
      </c>
      <c r="L210" s="7">
        <f>'[1]TCE - ANEXO IV - Preencher'!N219</f>
        <v>6250</v>
      </c>
    </row>
    <row r="211" spans="1:12" s="8" customFormat="1" ht="19.5" customHeight="1" x14ac:dyDescent="0.2">
      <c r="A211" s="3">
        <f>IFERROR(VLOOKUP(B211,'[1]DADOS (OCULTAR)'!$Q$3:$S$136,3,0),"")</f>
        <v>9767633000528</v>
      </c>
      <c r="B211" s="4" t="str">
        <f>'[1]TCE - ANEXO IV - Preencher'!C220</f>
        <v>UPA NOVA DESCOBERTA - CG Nº 008/2022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31.977.693/0001-09</v>
      </c>
      <c r="E211" s="5" t="str">
        <f>'[1]TCE - ANEXO IV - Preencher'!G220</f>
        <v>LS SAUDE ASSISTENCIA MEDICA E CONSULTORIA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5747</v>
      </c>
      <c r="I211" s="6">
        <f>IF('[1]TCE - ANEXO IV - Preencher'!K220="","",'[1]TCE - ANEXO IV - Preencher'!K220)</f>
        <v>45580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2500</v>
      </c>
    </row>
    <row r="212" spans="1:12" s="8" customFormat="1" ht="19.5" customHeight="1" x14ac:dyDescent="0.2">
      <c r="A212" s="3">
        <f>IFERROR(VLOOKUP(B212,'[1]DADOS (OCULTAR)'!$Q$3:$S$136,3,0),"")</f>
        <v>9767633000528</v>
      </c>
      <c r="B212" s="4" t="str">
        <f>'[1]TCE - ANEXO IV - Preencher'!C221</f>
        <v>UPA NOVA DESCOBERTA - CG Nº 008/2022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26.332.878/0001-18</v>
      </c>
      <c r="E212" s="5" t="str">
        <f>'[1]TCE - ANEXO IV - Preencher'!G221</f>
        <v>MEDICAL SERVIÇOS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7851</v>
      </c>
      <c r="I212" s="6">
        <f>IF('[1]TCE - ANEXO IV - Preencher'!K221="","",'[1]TCE - ANEXO IV - Preencher'!K221)</f>
        <v>45579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2500</v>
      </c>
    </row>
    <row r="213" spans="1:12" s="8" customFormat="1" ht="19.5" customHeight="1" x14ac:dyDescent="0.2">
      <c r="A213" s="3">
        <f>IFERROR(VLOOKUP(B213,'[1]DADOS (OCULTAR)'!$Q$3:$S$136,3,0),"")</f>
        <v>9767633000528</v>
      </c>
      <c r="B213" s="4" t="str">
        <f>'[1]TCE - ANEXO IV - Preencher'!C222</f>
        <v>UPA NOVA DESCOBERTA - CG Nº 008/2022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53.162.770/0001-05</v>
      </c>
      <c r="E213" s="5" t="str">
        <f>'[1]TCE - ANEXO IV - Preencher'!G222</f>
        <v>LETICIA BARBOSA RAMOS DE SOUZA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5</v>
      </c>
      <c r="I213" s="6">
        <f>IF('[1]TCE - ANEXO IV - Preencher'!K222="","",'[1]TCE - ANEXO IV - Preencher'!K222)</f>
        <v>45579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1250</v>
      </c>
    </row>
    <row r="214" spans="1:12" s="8" customFormat="1" ht="19.5" customHeight="1" x14ac:dyDescent="0.2">
      <c r="A214" s="3">
        <f>IFERROR(VLOOKUP(B214,'[1]DADOS (OCULTAR)'!$Q$3:$S$136,3,0),"")</f>
        <v>9767633000528</v>
      </c>
      <c r="B214" s="4" t="str">
        <f>'[1]TCE - ANEXO IV - Preencher'!C223</f>
        <v>UPA NOVA DESCOBERTA - CG Nº 008/2022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53.073.382/0001-40</v>
      </c>
      <c r="E214" s="5" t="str">
        <f>'[1]TCE - ANEXO IV - Preencher'!G223</f>
        <v xml:space="preserve">MATHEUS HENRIQUE SILVA ALBUQUERQUE SERVIÇOS MEDICOS 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14</v>
      </c>
      <c r="I214" s="6">
        <f>IF('[1]TCE - ANEXO IV - Preencher'!K223="","",'[1]TCE - ANEXO IV - Preencher'!K223)</f>
        <v>45575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8950</v>
      </c>
    </row>
    <row r="215" spans="1:12" s="8" customFormat="1" ht="19.5" customHeight="1" x14ac:dyDescent="0.2">
      <c r="A215" s="3">
        <f>IFERROR(VLOOKUP(B215,'[1]DADOS (OCULTAR)'!$Q$3:$S$136,3,0),"")</f>
        <v>9767633000528</v>
      </c>
      <c r="B215" s="4" t="str">
        <f>'[1]TCE - ANEXO IV - Preencher'!C224</f>
        <v>UPA NOVA DESCOBERTA - CG Nº 008/2022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46.560.469/0001-86</v>
      </c>
      <c r="E215" s="5" t="str">
        <f>'[1]TCE - ANEXO IV - Preencher'!G224</f>
        <v>BARBARA TEIXEIRA MORATO BORGES SERVIÇOS MEDICOS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34</v>
      </c>
      <c r="I215" s="6">
        <f>IF('[1]TCE - ANEXO IV - Preencher'!K224="","",'[1]TCE - ANEXO IV - Preencher'!K224)</f>
        <v>45582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4400</v>
      </c>
    </row>
    <row r="216" spans="1:12" s="8" customFormat="1" ht="19.5" customHeight="1" x14ac:dyDescent="0.2">
      <c r="A216" s="3">
        <f>IFERROR(VLOOKUP(B216,'[1]DADOS (OCULTAR)'!$Q$3:$S$136,3,0),"")</f>
        <v>9767633000528</v>
      </c>
      <c r="B216" s="4" t="str">
        <f>'[1]TCE - ANEXO IV - Preencher'!C225</f>
        <v>UPA NOVA DESCOBERTA - CG Nº 008/2022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49.017.227/0001-39</v>
      </c>
      <c r="E216" s="5" t="str">
        <f>'[1]TCE - ANEXO IV - Preencher'!G225</f>
        <v>ITMC SERVIÇOS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42</v>
      </c>
      <c r="I216" s="6">
        <f>IF('[1]TCE - ANEXO IV - Preencher'!K225="","",'[1]TCE - ANEXO IV - Preencher'!K225)</f>
        <v>45568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3550</v>
      </c>
    </row>
    <row r="217" spans="1:12" s="8" customFormat="1" ht="19.5" customHeight="1" x14ac:dyDescent="0.2">
      <c r="A217" s="3">
        <f>IFERROR(VLOOKUP(B217,'[1]DADOS (OCULTAR)'!$Q$3:$S$136,3,0),"")</f>
        <v>9767633000528</v>
      </c>
      <c r="B217" s="4" t="str">
        <f>'[1]TCE - ANEXO IV - Preencher'!C226</f>
        <v>UPA NOVA DESCOBERTA - CG Nº 008/2022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40.554.268/0001-90</v>
      </c>
      <c r="E217" s="5" t="str">
        <f>'[1]TCE - ANEXO IV - Preencher'!G226</f>
        <v>RC CONSULTORIA MED1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1773</v>
      </c>
      <c r="I217" s="6">
        <f>IF('[1]TCE - ANEXO IV - Preencher'!K226="","",'[1]TCE - ANEXO IV - Preencher'!K226)</f>
        <v>45567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27 -  P</v>
      </c>
      <c r="L217" s="7">
        <f>'[1]TCE - ANEXO IV - Preencher'!N226</f>
        <v>550</v>
      </c>
    </row>
    <row r="218" spans="1:12" s="8" customFormat="1" ht="19.5" customHeight="1" x14ac:dyDescent="0.2">
      <c r="A218" s="3">
        <f>IFERROR(VLOOKUP(B218,'[1]DADOS (OCULTAR)'!$Q$3:$S$136,3,0),"")</f>
        <v>9767633000528</v>
      </c>
      <c r="B218" s="4" t="str">
        <f>'[1]TCE - ANEXO IV - Preencher'!C227</f>
        <v>UPA NOVA DESCOBERTA - CG Nº 008/2022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23.331.386/0001-10</v>
      </c>
      <c r="E218" s="5" t="str">
        <f>'[1]TCE - ANEXO IV - Preencher'!G227</f>
        <v>CLINICA INTENSIVA SERVIÇOS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2029</v>
      </c>
      <c r="I218" s="6">
        <f>IF('[1]TCE - ANEXO IV - Preencher'!K227="","",'[1]TCE - ANEXO IV - Preencher'!K227)</f>
        <v>45572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4400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2024-10-24T13:58:41Z</dcterms:created>
  <dcterms:modified xsi:type="dcterms:W3CDTF">2024-10-24T13:59:02Z</dcterms:modified>
</cp:coreProperties>
</file>