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9. Setembro\FGH\DIGITALIZADOS\S.E.I\Portal Transparência\"/>
    </mc:Choice>
  </mc:AlternateContent>
  <bookViews>
    <workbookView xWindow="0" yWindow="0" windowWidth="20490" windowHeight="7635"/>
  </bookViews>
  <sheets>
    <sheet name="HPS - despesas gerais - 2024_09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<sst xmlns="http://schemas.openxmlformats.org/spreadsheetml/2006/main" count="12" uniqueCount="12">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</sst>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9.%20Setembro/FGH/13.2%20PCF%20em%20Excel%20-%202024_09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PELÓPIDAS SILVEIRA - CG Nº 017/2022</v>
          </cell>
          <cell r="E11" t="str">
            <v>1.99 - Outras Despesas com Pessoal</v>
          </cell>
          <cell r="F11" t="str">
            <v xml:space="preserve">33.608.308/0001-73 </v>
          </cell>
          <cell r="G11" t="str">
            <v>MONGERAL AEGON SEGUROS E PREVIDENCIA S/A</v>
          </cell>
          <cell r="H11" t="str">
            <v>S</v>
          </cell>
          <cell r="I11" t="str">
            <v>N</v>
          </cell>
          <cell r="J11" t="str">
            <v>1</v>
          </cell>
          <cell r="K11">
            <v>45588</v>
          </cell>
          <cell r="M11" t="str">
            <v>3550308 - São Paulo - SP</v>
          </cell>
          <cell r="N11">
            <v>3823.16</v>
          </cell>
        </row>
        <row r="12">
          <cell r="C12" t="str">
            <v>HOSPITAL PELÓPIDAS SILVEIRA - CG Nº 017/2022</v>
          </cell>
          <cell r="E12" t="str">
            <v>1.99 - Outras Despesas com Pessoal</v>
          </cell>
          <cell r="F12" t="str">
            <v xml:space="preserve">09.759.606/0001-80 </v>
          </cell>
          <cell r="G12" t="str">
            <v>VEM GRANDE RECIFE</v>
          </cell>
          <cell r="H12" t="str">
            <v>B</v>
          </cell>
          <cell r="I12" t="str">
            <v>N</v>
          </cell>
          <cell r="J12" t="str">
            <v>00000</v>
          </cell>
          <cell r="K12">
            <v>45536</v>
          </cell>
          <cell r="M12" t="str">
            <v>26 -  Pernambuco</v>
          </cell>
          <cell r="N12">
            <v>80149.69</v>
          </cell>
        </row>
        <row r="13">
          <cell r="C13" t="str">
            <v>HOSPITAL PELÓPIDAS SILVEIRA - CG Nº 017/2022</v>
          </cell>
          <cell r="E13" t="str">
            <v>1.99 - Outras Despesas com Pessoal</v>
          </cell>
          <cell r="F13" t="str">
            <v xml:space="preserve">09.039.744/0027-23 </v>
          </cell>
          <cell r="G13" t="str">
            <v>REFEITORIO</v>
          </cell>
          <cell r="H13" t="str">
            <v>B</v>
          </cell>
          <cell r="I13" t="str">
            <v>N</v>
          </cell>
          <cell r="J13" t="str">
            <v>00000</v>
          </cell>
          <cell r="K13">
            <v>45536</v>
          </cell>
          <cell r="M13" t="str">
            <v>26 -  Pernambuco</v>
          </cell>
          <cell r="N13">
            <v>115747.79</v>
          </cell>
        </row>
        <row r="14">
          <cell r="C14" t="str">
            <v>HOSPITAL PELÓPIDAS SILVEIRA - CG Nº 017/2022</v>
          </cell>
          <cell r="E14" t="str">
            <v>3.12 - Material Hospitalar</v>
          </cell>
          <cell r="F14" t="str">
            <v>55.111.043/0001-36</v>
          </cell>
          <cell r="G14" t="str">
            <v>A5 DISTRIBUIDORA ATACADISTA DE PRODUTOS LTDA</v>
          </cell>
          <cell r="H14" t="str">
            <v>B</v>
          </cell>
          <cell r="I14" t="str">
            <v>S</v>
          </cell>
          <cell r="J14" t="str">
            <v>000000208</v>
          </cell>
          <cell r="K14">
            <v>45560</v>
          </cell>
          <cell r="L14" t="str">
            <v>26240955111043000136550010000002081092721162</v>
          </cell>
          <cell r="M14" t="str">
            <v>26 - Pernambuco</v>
          </cell>
          <cell r="N14">
            <v>12054</v>
          </cell>
        </row>
        <row r="15">
          <cell r="C15" t="str">
            <v>HOSPITAL PELÓPIDAS SILVEIRA - CG Nº 017/2022</v>
          </cell>
          <cell r="E15" t="str">
            <v>3.12 - Material Hospitalar</v>
          </cell>
          <cell r="F15" t="str">
            <v>32.137.424/0001-99</v>
          </cell>
          <cell r="G15" t="str">
            <v>ALKO DO BRASIL INDUSTRIA E COMERCIO LTDA</v>
          </cell>
          <cell r="H15" t="str">
            <v>B</v>
          </cell>
          <cell r="I15" t="str">
            <v>S</v>
          </cell>
          <cell r="J15" t="str">
            <v>76516</v>
          </cell>
          <cell r="K15">
            <v>45545</v>
          </cell>
          <cell r="L15" t="str">
            <v>33240932137424000199550550000765161752483774</v>
          </cell>
          <cell r="M15" t="str">
            <v>33 - Rio de Janeiro</v>
          </cell>
          <cell r="N15">
            <v>11000</v>
          </cell>
        </row>
        <row r="16">
          <cell r="C16" t="str">
            <v>HOSPITAL PELÓPIDAS SILVEIRA - CG Nº 017/2022</v>
          </cell>
          <cell r="E16" t="str">
            <v>3.12 - Material Hospitalar</v>
          </cell>
          <cell r="F16" t="str">
            <v>52.815.121/0001-95</v>
          </cell>
          <cell r="G16" t="str">
            <v>ANCORA - SUPRIMENTOS E DISTRIBUIÇÃO DE PROD DE HIGIENE LTDA</v>
          </cell>
          <cell r="H16" t="str">
            <v>B</v>
          </cell>
          <cell r="I16" t="str">
            <v>S</v>
          </cell>
          <cell r="J16" t="str">
            <v>441</v>
          </cell>
          <cell r="K16">
            <v>45544</v>
          </cell>
          <cell r="L16" t="str">
            <v>26240952815121000195550010000004411128785010</v>
          </cell>
          <cell r="M16" t="str">
            <v>26 - Pernambuco</v>
          </cell>
          <cell r="N16">
            <v>1459.2</v>
          </cell>
        </row>
        <row r="17">
          <cell r="C17" t="str">
            <v>HOSPITAL PELÓPIDAS SILVEIRA - CG Nº 017/2022</v>
          </cell>
          <cell r="E17" t="str">
            <v>3.12 - Material Hospitalar</v>
          </cell>
          <cell r="F17" t="str">
            <v>52.815.121/0001-95</v>
          </cell>
          <cell r="G17" t="str">
            <v>ANCORA - SUPRIMENTOS E DISTRIBUIÇÃO DE PROD DE HIGIENE LTDA</v>
          </cell>
          <cell r="H17" t="str">
            <v>B</v>
          </cell>
          <cell r="I17" t="str">
            <v>S</v>
          </cell>
          <cell r="J17" t="str">
            <v>471</v>
          </cell>
          <cell r="K17">
            <v>45558</v>
          </cell>
          <cell r="L17" t="str">
            <v>26240952815121000195550010000004711016228355</v>
          </cell>
          <cell r="M17" t="str">
            <v>26 - Pernambuco</v>
          </cell>
          <cell r="N17">
            <v>547.20000000000005</v>
          </cell>
        </row>
        <row r="18">
          <cell r="C18" t="str">
            <v>HOSPITAL PELÓPIDAS SILVEIRA - CG Nº 017/2022</v>
          </cell>
          <cell r="E18" t="str">
            <v>3.12 - Material Hospitalar</v>
          </cell>
          <cell r="F18" t="str">
            <v>24.436.602/0001-54</v>
          </cell>
          <cell r="G18" t="str">
            <v>ART CIRURGICA COMERCIO DE PRODUTOS HOSPITALARES LTDA</v>
          </cell>
          <cell r="H18" t="str">
            <v>B</v>
          </cell>
          <cell r="I18" t="str">
            <v>S</v>
          </cell>
          <cell r="J18" t="str">
            <v>000140365</v>
          </cell>
          <cell r="K18">
            <v>45559</v>
          </cell>
          <cell r="L18" t="str">
            <v>26240924436602000154550010001403651142389003</v>
          </cell>
          <cell r="M18" t="str">
            <v>26 - Pernambuco</v>
          </cell>
          <cell r="N18">
            <v>7136</v>
          </cell>
        </row>
        <row r="19">
          <cell r="C19" t="str">
            <v>HOSPITAL PELÓPIDAS SILVEIRA - CG Nº 017/2022</v>
          </cell>
          <cell r="E19" t="str">
            <v>3.12 - Material Hospitalar</v>
          </cell>
          <cell r="F19" t="str">
            <v>21.939.878/0001-67</v>
          </cell>
          <cell r="G19" t="str">
            <v>BEM ESTAR PRODUTOS FARMACEUTICOS LTDA</v>
          </cell>
          <cell r="H19" t="str">
            <v>B</v>
          </cell>
          <cell r="I19" t="str">
            <v>S</v>
          </cell>
          <cell r="J19" t="str">
            <v>000009013</v>
          </cell>
          <cell r="K19">
            <v>45562</v>
          </cell>
          <cell r="L19" t="str">
            <v>26240921939878000167550010000090131159066201</v>
          </cell>
          <cell r="M19" t="str">
            <v>26 - Pernambuco</v>
          </cell>
          <cell r="N19">
            <v>472</v>
          </cell>
        </row>
        <row r="20">
          <cell r="C20" t="str">
            <v>HOSPITAL PELÓPIDAS SILVEIRA - CG Nº 017/2022</v>
          </cell>
          <cell r="E20" t="str">
            <v>3.12 - Material Hospitalar</v>
          </cell>
          <cell r="F20" t="str">
            <v>08.674.752/0003-01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000038120</v>
          </cell>
          <cell r="K20">
            <v>45539</v>
          </cell>
          <cell r="L20" t="str">
            <v>26240908674752000301550010000381201658591310</v>
          </cell>
          <cell r="M20" t="str">
            <v>26 - Pernambuco</v>
          </cell>
          <cell r="N20">
            <v>3939.6</v>
          </cell>
        </row>
        <row r="21">
          <cell r="C21" t="str">
            <v>HOSPITAL PELÓPIDAS SILVEIRA - CG Nº 017/2022</v>
          </cell>
          <cell r="E21" t="str">
            <v>3.12 - Material Hospitalar</v>
          </cell>
          <cell r="F21" t="str">
            <v>08.674.752/0001-40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000209826</v>
          </cell>
          <cell r="K21">
            <v>45539</v>
          </cell>
          <cell r="L21" t="str">
            <v>26240908674752000140550010002098261178778723</v>
          </cell>
          <cell r="M21" t="str">
            <v>26 - Pernambuco</v>
          </cell>
          <cell r="N21">
            <v>301.39</v>
          </cell>
        </row>
        <row r="22">
          <cell r="C22" t="str">
            <v>HOSPITAL PELÓPIDAS SILVEIRA - CG Nº 017/2022</v>
          </cell>
          <cell r="E22" t="str">
            <v>3.12 - Material Hospitalar</v>
          </cell>
          <cell r="F22" t="str">
            <v>08.674.752/0001-40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000212256</v>
          </cell>
          <cell r="K22">
            <v>45561</v>
          </cell>
          <cell r="L22" t="str">
            <v>26240908674752000140550010002122561258707359</v>
          </cell>
          <cell r="M22" t="str">
            <v>26 - Pernambuco</v>
          </cell>
          <cell r="N22">
            <v>4841.76</v>
          </cell>
        </row>
        <row r="23">
          <cell r="C23" t="str">
            <v>HOSPITAL PELÓPIDAS SILVEIRA - CG Nº 017/2022</v>
          </cell>
          <cell r="E23" t="str">
            <v>3.12 - Material Hospitalar</v>
          </cell>
          <cell r="F23" t="str">
            <v>67.729.178/0006-53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0085966</v>
          </cell>
          <cell r="K23">
            <v>45559</v>
          </cell>
          <cell r="L23" t="str">
            <v>26240967729178000653550010000859661222929120</v>
          </cell>
          <cell r="M23" t="str">
            <v>26 - Pernambuco</v>
          </cell>
          <cell r="N23">
            <v>3532.92</v>
          </cell>
        </row>
        <row r="24">
          <cell r="C24" t="str">
            <v>HOSPITAL PELÓPIDAS SILVEIRA - CG Nº 017/2022</v>
          </cell>
          <cell r="E24" t="str">
            <v>3.12 - Material Hospitalar</v>
          </cell>
          <cell r="F24" t="str">
            <v>67.729.178/0006-53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0085970</v>
          </cell>
          <cell r="K24">
            <v>45559</v>
          </cell>
          <cell r="L24" t="str">
            <v>26240967729178000653550010000859701997856672</v>
          </cell>
          <cell r="M24" t="str">
            <v>26 - Pernambuco</v>
          </cell>
          <cell r="N24">
            <v>14173.6</v>
          </cell>
        </row>
        <row r="25">
          <cell r="C25" t="str">
            <v>HOSPITAL PELÓPIDAS SILVEIRA - CG Nº 017/2022</v>
          </cell>
          <cell r="E25" t="str">
            <v>3.12 - Material Hospitalar</v>
          </cell>
          <cell r="F25" t="str">
            <v>00.165.933/0001-39</v>
          </cell>
          <cell r="G25" t="str">
            <v>DESCARTEX CONFECCOES E COMERCIO LTDA</v>
          </cell>
          <cell r="H25" t="str">
            <v>B</v>
          </cell>
          <cell r="I25" t="str">
            <v>S</v>
          </cell>
          <cell r="J25" t="str">
            <v>000039180</v>
          </cell>
          <cell r="K25">
            <v>45559</v>
          </cell>
          <cell r="L25" t="str">
            <v>26240900165933000139550020000391801000012040</v>
          </cell>
          <cell r="M25" t="str">
            <v>26 - Pernambuco</v>
          </cell>
          <cell r="N25">
            <v>2260</v>
          </cell>
        </row>
        <row r="26">
          <cell r="C26" t="str">
            <v>HOSPITAL PELÓPIDAS SILVEIRA - CG Nº 017/2022</v>
          </cell>
          <cell r="E26" t="str">
            <v>3.12 - Material Hospitalar</v>
          </cell>
          <cell r="F26" t="str">
            <v>02.684.571/0001-18</v>
          </cell>
          <cell r="G26" t="str">
            <v>DINAMICA HOSPITALAR LTDA</v>
          </cell>
          <cell r="H26" t="str">
            <v>B</v>
          </cell>
          <cell r="I26" t="str">
            <v>S</v>
          </cell>
          <cell r="J26" t="str">
            <v>11561</v>
          </cell>
          <cell r="K26">
            <v>45540</v>
          </cell>
          <cell r="L26" t="str">
            <v>26240902684571000118551030000115611000781001</v>
          </cell>
          <cell r="M26" t="str">
            <v>26 - Pernambuco</v>
          </cell>
          <cell r="N26">
            <v>400</v>
          </cell>
        </row>
        <row r="27">
          <cell r="C27" t="str">
            <v>HOSPITAL PELÓPIDAS SILVEIRA - CG Nº 017/2022</v>
          </cell>
          <cell r="E27" t="str">
            <v>3.12 - Material Hospitalar</v>
          </cell>
          <cell r="F27" t="str">
            <v>04.614.288/0001-45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8971</v>
          </cell>
          <cell r="K27">
            <v>45560</v>
          </cell>
          <cell r="L27" t="str">
            <v>26240904614288000145550010000089711656724463</v>
          </cell>
          <cell r="M27" t="str">
            <v>26 - Pernambuco</v>
          </cell>
          <cell r="N27">
            <v>5965</v>
          </cell>
        </row>
        <row r="28">
          <cell r="C28" t="str">
            <v>HOSPITAL PELÓPIDAS SILVEIRA - CG Nº 017/2022</v>
          </cell>
          <cell r="E28" t="str">
            <v>3.12 - Material Hospitalar</v>
          </cell>
          <cell r="F28" t="str">
            <v>05.044.056/0001-61</v>
          </cell>
          <cell r="G28" t="str">
            <v>DMH PRODUTOS HOSPITALARES LTDA EPP</v>
          </cell>
          <cell r="H28" t="str">
            <v>B</v>
          </cell>
          <cell r="I28" t="str">
            <v>S</v>
          </cell>
          <cell r="J28" t="str">
            <v>24962</v>
          </cell>
          <cell r="K28">
            <v>45548</v>
          </cell>
          <cell r="L28" t="str">
            <v>26240905044056000161550010000249621310210541</v>
          </cell>
          <cell r="M28" t="str">
            <v>26 - Pernambuco</v>
          </cell>
          <cell r="N28">
            <v>786.78</v>
          </cell>
        </row>
        <row r="29">
          <cell r="C29" t="str">
            <v>HOSPITAL PELÓPIDAS SILVEIRA - CG Nº 017/2022</v>
          </cell>
          <cell r="E29" t="str">
            <v>3.12 - Material Hospitalar</v>
          </cell>
          <cell r="F29" t="str">
            <v>05.044.056/0001-61</v>
          </cell>
          <cell r="G29" t="str">
            <v>DMH PRODUTOS HOSPITALARES LTDA EPP</v>
          </cell>
          <cell r="H29" t="str">
            <v>B</v>
          </cell>
          <cell r="I29" t="str">
            <v>S</v>
          </cell>
          <cell r="J29" t="str">
            <v>25013</v>
          </cell>
          <cell r="K29">
            <v>45559</v>
          </cell>
          <cell r="L29" t="str">
            <v>26240905044056000161550010000250131953100529</v>
          </cell>
          <cell r="M29" t="str">
            <v>26 - Pernambuco</v>
          </cell>
          <cell r="N29">
            <v>5238</v>
          </cell>
        </row>
        <row r="30">
          <cell r="C30" t="str">
            <v>HOSPITAL PELÓPIDAS SILVEIRA - CG Nº 017/2022</v>
          </cell>
          <cell r="E30" t="str">
            <v>3.12 - Material Hospitalar</v>
          </cell>
          <cell r="F30" t="str">
            <v>11.449.180/0002-90</v>
          </cell>
          <cell r="G30" t="str">
            <v>DPROSMED DISTRIBUIDORA DE PRODUTOS MEDICO-HOSPITALARES LTDA</v>
          </cell>
          <cell r="H30" t="str">
            <v>B</v>
          </cell>
          <cell r="I30" t="str">
            <v>S</v>
          </cell>
          <cell r="J30" t="str">
            <v>00019820</v>
          </cell>
          <cell r="K30">
            <v>45560</v>
          </cell>
          <cell r="L30" t="str">
            <v>26240911449180000290550010000198201000442623</v>
          </cell>
          <cell r="M30" t="str">
            <v>26 - Pernambuco</v>
          </cell>
          <cell r="N30">
            <v>900</v>
          </cell>
        </row>
        <row r="31">
          <cell r="C31" t="str">
            <v>HOSPITAL PELÓPIDAS SILVEIRA - CG Nº 017/2022</v>
          </cell>
          <cell r="E31" t="str">
            <v>3.12 - Material Hospitalar</v>
          </cell>
          <cell r="F31" t="str">
            <v>11.449.180/0002-90</v>
          </cell>
          <cell r="G31" t="str">
            <v>DPROSMED DISTRIBUIDORA DE PRODUTOS MEDICO-HOSPITALARES LTDA</v>
          </cell>
          <cell r="H31" t="str">
            <v>B</v>
          </cell>
          <cell r="I31" t="str">
            <v>S</v>
          </cell>
          <cell r="J31" t="str">
            <v>00019807</v>
          </cell>
          <cell r="K31">
            <v>45559</v>
          </cell>
          <cell r="L31" t="str">
            <v>26240911449180000290550010000198071000442320</v>
          </cell>
          <cell r="M31" t="str">
            <v>26 - Pernambuco</v>
          </cell>
          <cell r="N31">
            <v>2270.48</v>
          </cell>
        </row>
        <row r="32">
          <cell r="C32" t="str">
            <v>HOSPITAL PELÓPIDAS SILVEIRA - CG Nº 017/2022</v>
          </cell>
          <cell r="E32" t="str">
            <v>3.12 - Material Hospitalar</v>
          </cell>
          <cell r="F32" t="str">
            <v>11.449.180/0002-90</v>
          </cell>
          <cell r="G32" t="str">
            <v>DPROSMED DISTRIBUIDORA DE PRODUTOS MEDICO-HOSPITALARES LTDA</v>
          </cell>
          <cell r="H32" t="str">
            <v>B</v>
          </cell>
          <cell r="I32" t="str">
            <v>S</v>
          </cell>
          <cell r="J32" t="str">
            <v>00019812</v>
          </cell>
          <cell r="K32">
            <v>45559</v>
          </cell>
          <cell r="L32" t="str">
            <v>26240911449180000290550010000198121000442397</v>
          </cell>
          <cell r="M32" t="str">
            <v>26 - Pernambuco</v>
          </cell>
          <cell r="N32">
            <v>1008</v>
          </cell>
        </row>
        <row r="33">
          <cell r="C33" t="str">
            <v>HOSPITAL PELÓPIDAS SILVEIRA - CG Nº 017/2022</v>
          </cell>
          <cell r="E33" t="str">
            <v>3.12 - Material Hospitalar</v>
          </cell>
          <cell r="F33" t="str">
            <v>11.449.180/0001-00</v>
          </cell>
          <cell r="G33" t="str">
            <v>DPROSMED DISTRIBUIDORA DE PRODUTOS MEDICOS HOSPITALARES EIRELI</v>
          </cell>
          <cell r="H33" t="str">
            <v>B</v>
          </cell>
          <cell r="I33" t="str">
            <v>S</v>
          </cell>
          <cell r="J33" t="str">
            <v>00073438</v>
          </cell>
          <cell r="K33">
            <v>45559</v>
          </cell>
          <cell r="L33" t="str">
            <v>26240911449180000100550010000734381000442336</v>
          </cell>
          <cell r="M33" t="str">
            <v>26 - Pernambuco</v>
          </cell>
          <cell r="N33">
            <v>2943</v>
          </cell>
        </row>
        <row r="34">
          <cell r="C34" t="str">
            <v>HOSPITAL PELÓPIDAS SILVEIRA - CG Nº 017/2022</v>
          </cell>
          <cell r="E34" t="str">
            <v>3.12 - Material Hospitalar</v>
          </cell>
          <cell r="F34" t="str">
            <v>08.778.201/0001-26</v>
          </cell>
          <cell r="G34" t="str">
            <v>DROGAFONTE LTDA</v>
          </cell>
          <cell r="H34" t="str">
            <v>B</v>
          </cell>
          <cell r="I34" t="str">
            <v>S</v>
          </cell>
          <cell r="J34" t="str">
            <v>000468922</v>
          </cell>
          <cell r="K34">
            <v>45559</v>
          </cell>
          <cell r="L34" t="str">
            <v>26240908778201000126550010004689221795926023</v>
          </cell>
          <cell r="M34" t="str">
            <v>26 - Pernambuco</v>
          </cell>
          <cell r="N34">
            <v>391.1</v>
          </cell>
        </row>
        <row r="35">
          <cell r="C35" t="str">
            <v>HOSPITAL PELÓPIDAS SILVEIRA - CG Nº 017/2022</v>
          </cell>
          <cell r="E35" t="str">
            <v>3.12 - Material Hospitalar</v>
          </cell>
          <cell r="F35" t="str">
            <v>08.778.201/0001-26</v>
          </cell>
          <cell r="G35" t="str">
            <v>DROGAFONTE LTDA</v>
          </cell>
          <cell r="H35" t="str">
            <v>B</v>
          </cell>
          <cell r="I35" t="str">
            <v>S</v>
          </cell>
          <cell r="J35" t="str">
            <v>000468986</v>
          </cell>
          <cell r="K35">
            <v>45560</v>
          </cell>
          <cell r="L35" t="str">
            <v>26240908778201000126550010004689861851374911</v>
          </cell>
          <cell r="M35" t="str">
            <v>26 - Pernambuco</v>
          </cell>
          <cell r="N35">
            <v>47247.199999999997</v>
          </cell>
        </row>
        <row r="36">
          <cell r="C36" t="str">
            <v>HOSPITAL PELÓPIDAS SILVEIRA - CG Nº 017/2022</v>
          </cell>
          <cell r="E36" t="str">
            <v>3.12 - Material Hospitalar</v>
          </cell>
          <cell r="F36" t="str">
            <v>04.237.235/0001-52</v>
          </cell>
          <cell r="G36" t="str">
            <v>ENDOCENTER COMERCIAL LTDA</v>
          </cell>
          <cell r="H36" t="str">
            <v>B</v>
          </cell>
          <cell r="I36" t="str">
            <v>S</v>
          </cell>
          <cell r="J36" t="str">
            <v>000119818</v>
          </cell>
          <cell r="K36">
            <v>45565</v>
          </cell>
          <cell r="L36" t="str">
            <v>26240904237235000152550010001198181121842002</v>
          </cell>
          <cell r="M36" t="str">
            <v>26 - Pernambuco</v>
          </cell>
          <cell r="N36">
            <v>6720</v>
          </cell>
        </row>
        <row r="37">
          <cell r="C37" t="str">
            <v>HOSPITAL PELÓPIDAS SILVEIRA - CG Nº 017/2022</v>
          </cell>
          <cell r="E37" t="str">
            <v>3.12 - Material Hospitalar</v>
          </cell>
          <cell r="F37" t="str">
            <v>12.882.932/0001-94</v>
          </cell>
          <cell r="G37" t="str">
            <v>EXOMED REPRESENT DE MEDICAMENTOS LTDA</v>
          </cell>
          <cell r="H37" t="str">
            <v>B</v>
          </cell>
          <cell r="I37" t="str">
            <v>S</v>
          </cell>
          <cell r="J37" t="str">
            <v>185798</v>
          </cell>
          <cell r="K37">
            <v>45559</v>
          </cell>
          <cell r="L37" t="str">
            <v>26240912882932000194550010001857981540823749</v>
          </cell>
          <cell r="M37" t="str">
            <v>26 - Pernambuco</v>
          </cell>
          <cell r="N37">
            <v>2426.4</v>
          </cell>
        </row>
        <row r="38">
          <cell r="C38" t="str">
            <v>HOSPITAL PELÓPIDAS SILVEIRA - CG Nº 017/2022</v>
          </cell>
          <cell r="E38" t="str">
            <v>3.12 - Material Hospitalar</v>
          </cell>
          <cell r="F38" t="str">
            <v>51.680.172/0001-94</v>
          </cell>
          <cell r="G38" t="str">
            <v>GOOD MED SURGICAL LTDA</v>
          </cell>
          <cell r="H38" t="str">
            <v>B</v>
          </cell>
          <cell r="I38" t="str">
            <v>S</v>
          </cell>
          <cell r="J38" t="str">
            <v>000001740</v>
          </cell>
          <cell r="K38">
            <v>45561</v>
          </cell>
          <cell r="L38" t="str">
            <v>26240951680172000194550010000017401398821320</v>
          </cell>
          <cell r="M38" t="str">
            <v>26 - Pernambuco</v>
          </cell>
          <cell r="N38">
            <v>11472</v>
          </cell>
        </row>
        <row r="39">
          <cell r="C39" t="str">
            <v>HOSPITAL PELÓPIDAS SILVEIRA - CG Nº 017/2022</v>
          </cell>
          <cell r="E39" t="str">
            <v>3.12 - Material Hospitalar</v>
          </cell>
          <cell r="F39" t="str">
            <v>66.437.831/0001-33</v>
          </cell>
          <cell r="G39" t="str">
            <v>HTS TECNOLOGIA EM SAUDE COMERCIO IMPORTACAO E EXPORTACAO LTDA</v>
          </cell>
          <cell r="H39" t="str">
            <v>B</v>
          </cell>
          <cell r="I39" t="str">
            <v>S</v>
          </cell>
          <cell r="J39" t="str">
            <v>200098</v>
          </cell>
          <cell r="K39">
            <v>45559</v>
          </cell>
          <cell r="L39" t="str">
            <v>31240966437831000133550010002000981454209647</v>
          </cell>
          <cell r="M39" t="str">
            <v>31 - Minas Gerais</v>
          </cell>
          <cell r="N39">
            <v>3000</v>
          </cell>
        </row>
        <row r="40">
          <cell r="C40" t="str">
            <v>HOSPITAL PELÓPIDAS SILVEIRA - CG Nº 017/2022</v>
          </cell>
          <cell r="E40" t="str">
            <v>3.12 - Material Hospitalar</v>
          </cell>
          <cell r="F40" t="str">
            <v>66.437.831/0001-33</v>
          </cell>
          <cell r="G40" t="str">
            <v>HTS TECNOLOGIA EM SAUDE COMERCIO IMPORTACAO E EXPORTACAO LTDA</v>
          </cell>
          <cell r="H40" t="str">
            <v>B</v>
          </cell>
          <cell r="I40" t="str">
            <v>S</v>
          </cell>
          <cell r="J40" t="str">
            <v>200477</v>
          </cell>
          <cell r="K40">
            <v>45565</v>
          </cell>
          <cell r="L40" t="str">
            <v>31240966437831000133550010002004771411890131</v>
          </cell>
          <cell r="M40" t="str">
            <v>31 - Minas Gerais</v>
          </cell>
          <cell r="N40">
            <v>6480</v>
          </cell>
        </row>
        <row r="41">
          <cell r="C41" t="str">
            <v>HOSPITAL PELÓPIDAS SILVEIRA - CG Nº 017/2022</v>
          </cell>
          <cell r="E41" t="str">
            <v>3.12 - Material Hospitalar</v>
          </cell>
          <cell r="F41" t="str">
            <v>37.844.417/0001-40</v>
          </cell>
          <cell r="G41" t="str">
            <v>LOG DISTRIBUIDORA DE PRODUTOS HOSPITALAR E HIGIENE PESSOAL LTDA</v>
          </cell>
          <cell r="H41" t="str">
            <v>B</v>
          </cell>
          <cell r="I41" t="str">
            <v>S</v>
          </cell>
          <cell r="J41" t="str">
            <v>5128</v>
          </cell>
          <cell r="K41">
            <v>45559</v>
          </cell>
          <cell r="L41" t="str">
            <v>26240937844417000140550010000051281769512761</v>
          </cell>
          <cell r="M41" t="str">
            <v>26 - Pernambuco</v>
          </cell>
          <cell r="N41">
            <v>13643.7</v>
          </cell>
        </row>
        <row r="42">
          <cell r="C42" t="str">
            <v>HOSPITAL PELÓPIDAS SILVEIRA - CG Nº 017/2022</v>
          </cell>
          <cell r="E42" t="str">
            <v>3.12 - Material Hospitalar</v>
          </cell>
          <cell r="F42" t="str">
            <v>48.832.623/0001-57</v>
          </cell>
          <cell r="G42" t="str">
            <v>MEDCORP SOCIEDADE UNIPESSOAL LTDA</v>
          </cell>
          <cell r="H42" t="str">
            <v>B</v>
          </cell>
          <cell r="I42" t="str">
            <v>S</v>
          </cell>
          <cell r="J42" t="str">
            <v>000054</v>
          </cell>
          <cell r="K42">
            <v>45561</v>
          </cell>
          <cell r="L42" t="str">
            <v>26240948832623000157550010000000541092334279</v>
          </cell>
          <cell r="M42" t="str">
            <v>26 - Pernambuco</v>
          </cell>
          <cell r="N42">
            <v>21960</v>
          </cell>
        </row>
        <row r="43">
          <cell r="C43" t="str">
            <v>HOSPITAL PELÓPIDAS SILVEIRA - CG Nº 017/2022</v>
          </cell>
          <cell r="E43" t="str">
            <v>3.12 - Material Hospitalar</v>
          </cell>
          <cell r="F43" t="str">
            <v>10.779.833/0001-56</v>
          </cell>
          <cell r="G43" t="str">
            <v>MEDICAL MERCANTIL DE APAR MEDICA LTDA</v>
          </cell>
          <cell r="H43" t="str">
            <v>B</v>
          </cell>
          <cell r="I43" t="str">
            <v>S</v>
          </cell>
          <cell r="J43" t="str">
            <v>000614707</v>
          </cell>
          <cell r="K43">
            <v>45541</v>
          </cell>
          <cell r="L43" t="str">
            <v>26240910779833000156550010006147071616731003</v>
          </cell>
          <cell r="M43" t="str">
            <v>26 - Pernambuco</v>
          </cell>
          <cell r="N43">
            <v>4265.6400000000003</v>
          </cell>
        </row>
        <row r="44">
          <cell r="C44" t="str">
            <v>HOSPITAL PELÓPIDAS SILVEIRA - CG Nº 017/2022</v>
          </cell>
          <cell r="E44" t="str">
            <v>3.12 - Material Hospitalar</v>
          </cell>
          <cell r="F44" t="str">
            <v>10.779.833/0001-56</v>
          </cell>
          <cell r="G44" t="str">
            <v>MEDICAL MERCANTIL DE APAR MEDICA LTDA</v>
          </cell>
          <cell r="H44" t="str">
            <v>B</v>
          </cell>
          <cell r="I44" t="str">
            <v>S</v>
          </cell>
          <cell r="J44" t="str">
            <v>000616267</v>
          </cell>
          <cell r="K44">
            <v>45559</v>
          </cell>
          <cell r="L44" t="str">
            <v>26240910779833000156550010006162671618291000</v>
          </cell>
          <cell r="M44" t="str">
            <v>26 - Pernambuco</v>
          </cell>
          <cell r="N44">
            <v>6189.36</v>
          </cell>
        </row>
        <row r="45">
          <cell r="C45" t="str">
            <v>HOSPITAL PELÓPIDAS SILVEIRA - CG Nº 017/2022</v>
          </cell>
          <cell r="E45" t="str">
            <v>3.12 - Material Hospitalar</v>
          </cell>
          <cell r="F45" t="str">
            <v>10.779.833/0001-56</v>
          </cell>
          <cell r="G45" t="str">
            <v>MEDICAL MERCANTIL DE APAR MEDICA LTDA</v>
          </cell>
          <cell r="H45" t="str">
            <v>B</v>
          </cell>
          <cell r="I45" t="str">
            <v>S</v>
          </cell>
          <cell r="J45" t="str">
            <v>000616383</v>
          </cell>
          <cell r="K45">
            <v>45560</v>
          </cell>
          <cell r="L45" t="str">
            <v>26240910779833000156550010006163831618407008</v>
          </cell>
          <cell r="M45" t="str">
            <v>26 - Pernambuco</v>
          </cell>
          <cell r="N45">
            <v>8850</v>
          </cell>
        </row>
        <row r="46">
          <cell r="C46" t="str">
            <v>HOSPITAL PELÓPIDAS SILVEIRA - CG Nº 017/2022</v>
          </cell>
          <cell r="E46" t="str">
            <v>3.12 - Material Hospitalar</v>
          </cell>
          <cell r="F46" t="str">
            <v>10.779.833/0001-56</v>
          </cell>
          <cell r="G46" t="str">
            <v>MEDICAL MERCANTIL DE APAR MEDICA LTDA</v>
          </cell>
          <cell r="H46" t="str">
            <v>B</v>
          </cell>
          <cell r="I46" t="str">
            <v>S</v>
          </cell>
          <cell r="J46" t="str">
            <v>000616385</v>
          </cell>
          <cell r="K46">
            <v>45560</v>
          </cell>
          <cell r="L46" t="str">
            <v>26240910779833000156550010006163851618409005</v>
          </cell>
          <cell r="M46" t="str">
            <v>26 - Pernambuco</v>
          </cell>
          <cell r="N46">
            <v>10617.24</v>
          </cell>
        </row>
        <row r="47">
          <cell r="C47" t="str">
            <v>HOSPITAL PELÓPIDAS SILVEIRA - CG Nº 017/2022</v>
          </cell>
          <cell r="E47" t="str">
            <v>3.12 - Material Hospitalar</v>
          </cell>
          <cell r="F47" t="str">
            <v>10.779.833/0001-56</v>
          </cell>
          <cell r="G47" t="str">
            <v>MEDICAL MERCANTIL DE APAR MEDICA LTDA</v>
          </cell>
          <cell r="H47" t="str">
            <v>B</v>
          </cell>
          <cell r="I47" t="str">
            <v>S</v>
          </cell>
          <cell r="J47" t="str">
            <v>000616486</v>
          </cell>
          <cell r="K47">
            <v>45561</v>
          </cell>
          <cell r="L47" t="str">
            <v>26240910779833000156550010006164861618510000</v>
          </cell>
          <cell r="M47" t="str">
            <v>26 - Pernambuco</v>
          </cell>
          <cell r="N47">
            <v>63</v>
          </cell>
        </row>
        <row r="48">
          <cell r="C48" t="str">
            <v>HOSPITAL PELÓPIDAS SILVEIRA - CG Nº 017/2022</v>
          </cell>
          <cell r="E48" t="str">
            <v>3.12 - Material Hospitalar</v>
          </cell>
          <cell r="F48" t="str">
            <v>12.520.483/0001-34</v>
          </cell>
          <cell r="G48" t="str">
            <v>MEIRELLES DISTRIBUIDORA DE MEDICAMENTOS LTDA</v>
          </cell>
          <cell r="H48" t="str">
            <v>B</v>
          </cell>
          <cell r="I48" t="str">
            <v>S</v>
          </cell>
          <cell r="J48" t="str">
            <v>000243693</v>
          </cell>
          <cell r="K48">
            <v>45559</v>
          </cell>
          <cell r="L48" t="str">
            <v>25240912520483000134550010002436931518005125</v>
          </cell>
          <cell r="M48" t="str">
            <v>25 - Paraíba</v>
          </cell>
          <cell r="N48">
            <v>2078</v>
          </cell>
        </row>
        <row r="49">
          <cell r="C49" t="str">
            <v>HOSPITAL PELÓPIDAS SILVEIRA - CG Nº 017/2022</v>
          </cell>
          <cell r="E49" t="str">
            <v>3.12 - Material Hospitalar</v>
          </cell>
          <cell r="F49" t="str">
            <v>10.859.287/0001-63</v>
          </cell>
          <cell r="G49" t="str">
            <v>NEWMED COM SERV EQUIP HOSP LTDA</v>
          </cell>
          <cell r="H49" t="str">
            <v>B</v>
          </cell>
          <cell r="I49" t="str">
            <v>S</v>
          </cell>
          <cell r="J49" t="str">
            <v>8536</v>
          </cell>
          <cell r="K49">
            <v>45547</v>
          </cell>
          <cell r="L49" t="str">
            <v>26240910859287000163550010000085361153595284</v>
          </cell>
          <cell r="M49" t="str">
            <v>26 - Pernambuco</v>
          </cell>
          <cell r="N49">
            <v>1610</v>
          </cell>
        </row>
        <row r="50">
          <cell r="C50" t="str">
            <v>HOSPITAL PELÓPIDAS SILVEIRA - CG Nº 017/2022</v>
          </cell>
          <cell r="E50" t="str">
            <v>3.12 - Material Hospitalar</v>
          </cell>
          <cell r="F50" t="str">
            <v>04.922.653/0001-89</v>
          </cell>
          <cell r="G50" t="str">
            <v>NORDESTE  HOSPITALAR  EIRELI</v>
          </cell>
          <cell r="H50" t="str">
            <v>B</v>
          </cell>
          <cell r="I50" t="str">
            <v>S</v>
          </cell>
          <cell r="J50" t="str">
            <v>00021208</v>
          </cell>
          <cell r="K50">
            <v>45544</v>
          </cell>
          <cell r="L50" t="str">
            <v>26240904922653000189550010000212081000160835</v>
          </cell>
          <cell r="M50" t="str">
            <v>26 - Pernambuco</v>
          </cell>
          <cell r="N50">
            <v>3327</v>
          </cell>
        </row>
        <row r="51">
          <cell r="C51" t="str">
            <v>HOSPITAL PELÓPIDAS SILVEIRA - CG Nº 017/2022</v>
          </cell>
          <cell r="E51" t="str">
            <v>3.12 - Material Hospitalar</v>
          </cell>
          <cell r="F51" t="str">
            <v>41.102.195/0001-68</v>
          </cell>
          <cell r="G51" t="str">
            <v>P R COMERCIAL MEDICA LTDA</v>
          </cell>
          <cell r="H51" t="str">
            <v>B</v>
          </cell>
          <cell r="I51" t="str">
            <v>S</v>
          </cell>
          <cell r="J51" t="str">
            <v>000095517</v>
          </cell>
          <cell r="K51">
            <v>45559</v>
          </cell>
          <cell r="L51" t="str">
            <v>26240941102195000168550000000955171975410002</v>
          </cell>
          <cell r="M51" t="str">
            <v>26 - Pernambuco</v>
          </cell>
          <cell r="N51">
            <v>1800</v>
          </cell>
        </row>
        <row r="52">
          <cell r="C52" t="str">
            <v>HOSPITAL PELÓPIDAS SILVEIRA - CG Nº 017/2022</v>
          </cell>
          <cell r="E52" t="str">
            <v>3.12 - Material Hospitalar</v>
          </cell>
          <cell r="F52" t="str">
            <v>09.441.460/0001-20</v>
          </cell>
          <cell r="G52" t="str">
            <v>PADRAO DISTRIBUIDORA DE PRODUTOS E EQUIPAMENTOS HOSPITALARES PADRE CALLOU LTDA</v>
          </cell>
          <cell r="H52" t="str">
            <v>B</v>
          </cell>
          <cell r="I52" t="str">
            <v>S</v>
          </cell>
          <cell r="J52" t="str">
            <v>000356601</v>
          </cell>
          <cell r="K52">
            <v>45555</v>
          </cell>
          <cell r="L52" t="str">
            <v>26240909441460000120550010003566011631648110</v>
          </cell>
          <cell r="M52" t="str">
            <v>26 - Pernambuco</v>
          </cell>
          <cell r="N52">
            <v>164.4</v>
          </cell>
        </row>
        <row r="53">
          <cell r="C53" t="str">
            <v>HOSPITAL PELÓPIDAS SILVEIRA - CG Nº 017/2022</v>
          </cell>
          <cell r="E53" t="str">
            <v>3.12 - Material Hospitalar</v>
          </cell>
          <cell r="F53" t="str">
            <v>01.722.296/0001-17</v>
          </cell>
          <cell r="G53" t="str">
            <v>PANORAMA COMERCIO DE PRODUTOS MEDICOS E FARMACEUTICOS LTDA</v>
          </cell>
          <cell r="H53" t="str">
            <v>B</v>
          </cell>
          <cell r="I53" t="str">
            <v>S</v>
          </cell>
          <cell r="J53" t="str">
            <v>238913</v>
          </cell>
          <cell r="K53">
            <v>45559</v>
          </cell>
          <cell r="L53" t="str">
            <v>23240901722296000117550010002389131002390392</v>
          </cell>
          <cell r="M53" t="str">
            <v>23 - Ceará</v>
          </cell>
          <cell r="N53">
            <v>7159.3</v>
          </cell>
        </row>
        <row r="54">
          <cell r="C54" t="str">
            <v>HOSPITAL PELÓPIDAS SILVEIRA - CG Nº 017/2022</v>
          </cell>
          <cell r="E54" t="str">
            <v>3.12 - Material Hospitalar</v>
          </cell>
          <cell r="F54" t="str">
            <v>03.817.043/0001-52</v>
          </cell>
          <cell r="G54" t="str">
            <v>PHARMAPLUS LTDA</v>
          </cell>
          <cell r="H54" t="str">
            <v>B</v>
          </cell>
          <cell r="I54" t="str">
            <v>S</v>
          </cell>
          <cell r="J54" t="str">
            <v>72330</v>
          </cell>
          <cell r="K54">
            <v>45561</v>
          </cell>
          <cell r="L54" t="str">
            <v>26240903817043000152550010000723301609496519</v>
          </cell>
          <cell r="M54" t="str">
            <v>26 - Pernambuco</v>
          </cell>
          <cell r="N54">
            <v>20015.580000000002</v>
          </cell>
        </row>
        <row r="55">
          <cell r="C55" t="str">
            <v>HOSPITAL PELÓPIDAS SILVEIRA - CG Nº 017/2022</v>
          </cell>
          <cell r="E55" t="str">
            <v>3.12 - Material Hospitalar</v>
          </cell>
          <cell r="F55" t="str">
            <v>12.340.717/0001-61</v>
          </cell>
          <cell r="G55" t="str">
            <v>POINT SUTURE DO BRASIL</v>
          </cell>
          <cell r="H55" t="str">
            <v>B</v>
          </cell>
          <cell r="I55" t="str">
            <v>S</v>
          </cell>
          <cell r="J55" t="str">
            <v>000100203</v>
          </cell>
          <cell r="K55">
            <v>45558</v>
          </cell>
          <cell r="L55" t="str">
            <v>23240912340717000161550010001002031102064224</v>
          </cell>
          <cell r="M55" t="str">
            <v>23 - Ceará</v>
          </cell>
          <cell r="N55">
            <v>1698.36</v>
          </cell>
        </row>
        <row r="56">
          <cell r="C56" t="str">
            <v>HOSPITAL PELÓPIDAS SILVEIRA - CG Nº 017/2022</v>
          </cell>
          <cell r="E56" t="str">
            <v>3.12 - Material Hospitalar</v>
          </cell>
          <cell r="F56" t="str">
            <v>35.514.416/0001-02</v>
          </cell>
          <cell r="G56" t="str">
            <v>QUALIMMED - COMERCIO ATACADISTA DE MEDICAMENTOS E MATERIAIS HOSPITALARES LTDA</v>
          </cell>
          <cell r="H56" t="str">
            <v>B</v>
          </cell>
          <cell r="I56" t="str">
            <v>S</v>
          </cell>
          <cell r="J56" t="str">
            <v>000002956</v>
          </cell>
          <cell r="K56">
            <v>45559</v>
          </cell>
          <cell r="L56" t="str">
            <v>26240935514416000102550010000029561008588501</v>
          </cell>
          <cell r="M56" t="str">
            <v>26 - Pernambuco</v>
          </cell>
          <cell r="N56">
            <v>2708.5</v>
          </cell>
        </row>
        <row r="57">
          <cell r="C57" t="str">
            <v>HOSPITAL PELÓPIDAS SILVEIRA - CG Nº 017/2022</v>
          </cell>
          <cell r="E57" t="str">
            <v>3.12 - Material Hospitalar</v>
          </cell>
          <cell r="F57" t="str">
            <v>39.500.546/0001-47</v>
          </cell>
          <cell r="G57" t="str">
            <v>REC DISTRIBUIDORA HOSPITALAR LTDA</v>
          </cell>
          <cell r="H57" t="str">
            <v>B</v>
          </cell>
          <cell r="I57" t="str">
            <v>S</v>
          </cell>
          <cell r="J57" t="str">
            <v>000001156</v>
          </cell>
          <cell r="K57">
            <v>45560</v>
          </cell>
          <cell r="L57" t="str">
            <v>26240939500546000147550010000011561200874717</v>
          </cell>
          <cell r="M57" t="str">
            <v>26 - Pernambuco</v>
          </cell>
          <cell r="N57">
            <v>1995</v>
          </cell>
        </row>
        <row r="58">
          <cell r="C58" t="str">
            <v>HOSPITAL PELÓPIDAS SILVEIRA - CG Nº 017/2022</v>
          </cell>
          <cell r="E58" t="str">
            <v>3.12 - Material Hospitalar</v>
          </cell>
          <cell r="F58" t="str">
            <v>08.675.394/0001-90</v>
          </cell>
          <cell r="G58" t="str">
            <v>SAFE SUPORTE A VIDA COMERCIO INTERNACIONAL LTDA</v>
          </cell>
          <cell r="H58" t="str">
            <v>B</v>
          </cell>
          <cell r="I58" t="str">
            <v>S</v>
          </cell>
          <cell r="J58" t="str">
            <v>52085</v>
          </cell>
          <cell r="K58">
            <v>45559</v>
          </cell>
          <cell r="L58" t="str">
            <v>26240908675394000190550010000520851290211770</v>
          </cell>
          <cell r="M58" t="str">
            <v>26 - Pernambuco</v>
          </cell>
          <cell r="N58">
            <v>3000</v>
          </cell>
        </row>
        <row r="59">
          <cell r="C59" t="str">
            <v>HOSPITAL PELÓPIDAS SILVEIRA - CG Nº 017/2022</v>
          </cell>
          <cell r="E59" t="str">
            <v>3.12 - Material Hospitalar</v>
          </cell>
          <cell r="F59" t="str">
            <v>08.675.394/0001-90</v>
          </cell>
          <cell r="G59" t="str">
            <v>SAFE SUPORTE A VIDA COMERCIO INTERNACIONAL LTDA</v>
          </cell>
          <cell r="H59" t="str">
            <v>B</v>
          </cell>
          <cell r="I59" t="str">
            <v>S</v>
          </cell>
          <cell r="J59" t="str">
            <v>52129</v>
          </cell>
          <cell r="K59">
            <v>45561</v>
          </cell>
          <cell r="L59" t="str">
            <v>26240908675394000190550010000521291688223868</v>
          </cell>
          <cell r="M59" t="str">
            <v>26 - Pernambuco</v>
          </cell>
          <cell r="N59">
            <v>200</v>
          </cell>
        </row>
        <row r="60">
          <cell r="C60" t="str">
            <v>HOSPITAL PELÓPIDAS SILVEIRA - CG Nº 017/2022</v>
          </cell>
          <cell r="E60" t="str">
            <v>3.12 - Material Hospitalar</v>
          </cell>
          <cell r="F60" t="str">
            <v>21.216.468/0001-98</v>
          </cell>
          <cell r="G60" t="str">
            <v>SANMED DIST  PROD MEDICO HOSPITALARES</v>
          </cell>
          <cell r="H60" t="str">
            <v>B</v>
          </cell>
          <cell r="I60" t="str">
            <v>S</v>
          </cell>
          <cell r="J60" t="str">
            <v>000009506</v>
          </cell>
          <cell r="K60">
            <v>45562</v>
          </cell>
          <cell r="L60" t="str">
            <v>26240921216468000198550010000095061270202407</v>
          </cell>
          <cell r="M60" t="str">
            <v>26 - Pernambuco</v>
          </cell>
          <cell r="N60">
            <v>2409.6</v>
          </cell>
        </row>
        <row r="61">
          <cell r="C61" t="str">
            <v>HOSPITAL PELÓPIDAS SILVEIRA - CG Nº 017/2022</v>
          </cell>
          <cell r="E61" t="str">
            <v>3.12 - Material Hospitalar</v>
          </cell>
          <cell r="F61" t="str">
            <v>37.438.274/0001-77</v>
          </cell>
          <cell r="G61" t="str">
            <v>SELLMED PRODUTOS MEDICOS E HOSPITALARES LTDA</v>
          </cell>
          <cell r="H61" t="str">
            <v>B</v>
          </cell>
          <cell r="I61" t="str">
            <v>S</v>
          </cell>
          <cell r="J61" t="str">
            <v>27353</v>
          </cell>
          <cell r="K61">
            <v>45552</v>
          </cell>
          <cell r="L61" t="str">
            <v>26240937438274000177550010000273531898637594</v>
          </cell>
          <cell r="M61" t="str">
            <v>26 - Pernambuco</v>
          </cell>
          <cell r="N61">
            <v>128.6</v>
          </cell>
        </row>
        <row r="62">
          <cell r="C62" t="str">
            <v>HOSPITAL PELÓPIDAS SILVEIRA - CG Nº 017/2022</v>
          </cell>
          <cell r="E62" t="str">
            <v>3.12 - Material Hospitalar</v>
          </cell>
          <cell r="F62" t="str">
            <v>37.438.274/0001-77</v>
          </cell>
          <cell r="G62" t="str">
            <v>SELLMED PRODUTOS MEDICOS E HOSPITALARES LTDA</v>
          </cell>
          <cell r="H62" t="str">
            <v>B</v>
          </cell>
          <cell r="I62" t="str">
            <v>S</v>
          </cell>
          <cell r="J62" t="str">
            <v>27518</v>
          </cell>
          <cell r="K62">
            <v>45559</v>
          </cell>
          <cell r="L62" t="str">
            <v>26240937438274000177550010000275181600984850</v>
          </cell>
          <cell r="M62" t="str">
            <v>26 - Pernambuco</v>
          </cell>
          <cell r="N62">
            <v>3500</v>
          </cell>
        </row>
        <row r="63">
          <cell r="C63" t="str">
            <v>HOSPITAL PELÓPIDAS SILVEIRA - CG Nº 017/2022</v>
          </cell>
          <cell r="E63" t="str">
            <v>3.12 - Material Hospitalar</v>
          </cell>
          <cell r="F63" t="str">
            <v>37.438.274/0001-77</v>
          </cell>
          <cell r="G63" t="str">
            <v>SELLMED PRODUTOS MEDICOS E HOSPITALARES LTDA</v>
          </cell>
          <cell r="H63" t="str">
            <v>B</v>
          </cell>
          <cell r="I63" t="str">
            <v>S</v>
          </cell>
          <cell r="J63" t="str">
            <v>27643</v>
          </cell>
          <cell r="K63">
            <v>45562</v>
          </cell>
          <cell r="L63" t="str">
            <v>26240937438274000177550010000276431142536200</v>
          </cell>
          <cell r="M63" t="str">
            <v>26 - Pernambuco</v>
          </cell>
          <cell r="N63">
            <v>12693.8</v>
          </cell>
        </row>
        <row r="64">
          <cell r="C64" t="str">
            <v>HOSPITAL PELÓPIDAS SILVEIRA - CG Nº 017/2022</v>
          </cell>
          <cell r="E64" t="str">
            <v>3.12 - Material Hospitalar</v>
          </cell>
          <cell r="F64" t="str">
            <v>37.438.274/0001-77</v>
          </cell>
          <cell r="G64" t="str">
            <v>SELLMED PRODUTOS MEDICOS E HOSPITALARES LTDA</v>
          </cell>
          <cell r="H64" t="str">
            <v>B</v>
          </cell>
          <cell r="I64" t="str">
            <v>S</v>
          </cell>
          <cell r="J64" t="str">
            <v>27696</v>
          </cell>
          <cell r="K64">
            <v>45565</v>
          </cell>
          <cell r="L64" t="str">
            <v>26240937438274000177550010000276961489240845</v>
          </cell>
          <cell r="M64" t="str">
            <v>26 - Pernambuco</v>
          </cell>
          <cell r="N64">
            <v>3840</v>
          </cell>
        </row>
        <row r="65">
          <cell r="C65" t="str">
            <v>HOSPITAL PELÓPIDAS SILVEIRA - CG Nº 017/2022</v>
          </cell>
          <cell r="E65" t="str">
            <v>3.12 - Material Hospitalar</v>
          </cell>
          <cell r="F65" t="str">
            <v>21.381.761/0001-00</v>
          </cell>
          <cell r="G65" t="str">
            <v>SIX DISTRIBUIDORA HOSPITALAR LTDA</v>
          </cell>
          <cell r="H65" t="str">
            <v>B</v>
          </cell>
          <cell r="I65" t="str">
            <v>S</v>
          </cell>
          <cell r="J65" t="str">
            <v>000070269</v>
          </cell>
          <cell r="K65">
            <v>45559</v>
          </cell>
          <cell r="L65" t="str">
            <v>26240921381761000100550010000702691745111164</v>
          </cell>
          <cell r="M65" t="str">
            <v>26 - Pernambuco</v>
          </cell>
          <cell r="N65">
            <v>491.2</v>
          </cell>
        </row>
        <row r="66">
          <cell r="C66" t="str">
            <v>HOSPITAL PELÓPIDAS SILVEIRA - CG Nº 017/2022</v>
          </cell>
          <cell r="E66" t="str">
            <v>3.12 - Material Hospitalar</v>
          </cell>
          <cell r="F66" t="str">
            <v>37.238.930/0001-98</v>
          </cell>
          <cell r="G66" t="str">
            <v>T. G. DE BARROS EQUIPAMENTOS HOSPITALARES</v>
          </cell>
          <cell r="H66" t="str">
            <v>B</v>
          </cell>
          <cell r="I66" t="str">
            <v>S</v>
          </cell>
          <cell r="J66" t="str">
            <v>000000597</v>
          </cell>
          <cell r="K66">
            <v>45561</v>
          </cell>
          <cell r="L66" t="str">
            <v>26240937238930000198550010000005971000097060</v>
          </cell>
          <cell r="M66" t="str">
            <v>26 - Pernambuco</v>
          </cell>
          <cell r="N66">
            <v>2219.4</v>
          </cell>
        </row>
        <row r="67">
          <cell r="C67" t="str">
            <v>HOSPITAL PELÓPIDAS SILVEIRA - CG Nº 017/2022</v>
          </cell>
          <cell r="E67" t="str">
            <v>3.12 - Material Hospitalar</v>
          </cell>
          <cell r="F67" t="str">
            <v>07.160.019/0001-44</v>
          </cell>
          <cell r="G67" t="str">
            <v>VITALE COMERCIO SA</v>
          </cell>
          <cell r="H67" t="str">
            <v>B</v>
          </cell>
          <cell r="I67" t="str">
            <v>S</v>
          </cell>
          <cell r="J67" t="str">
            <v>158885</v>
          </cell>
          <cell r="K67">
            <v>45562</v>
          </cell>
          <cell r="L67" t="str">
            <v>26240907160019000144550010001588851955682396</v>
          </cell>
          <cell r="M67" t="str">
            <v>26 - Pernambuco</v>
          </cell>
          <cell r="N67">
            <v>17150</v>
          </cell>
        </row>
        <row r="68">
          <cell r="C68" t="str">
            <v>HOSPITAL PELÓPIDAS SILVEIRA - CG Nº 017/2022</v>
          </cell>
          <cell r="E68" t="str">
            <v>3.12 - Material Hospitalar</v>
          </cell>
          <cell r="F68" t="str">
            <v>07.160.019/0001-44</v>
          </cell>
          <cell r="G68" t="str">
            <v>VITALE COMERCIO SA</v>
          </cell>
          <cell r="H68" t="str">
            <v>B</v>
          </cell>
          <cell r="I68" t="str">
            <v>S</v>
          </cell>
          <cell r="J68" t="str">
            <v>159190</v>
          </cell>
          <cell r="K68">
            <v>45565</v>
          </cell>
          <cell r="L68" t="str">
            <v>26240907160019000144550010001591901925125240</v>
          </cell>
          <cell r="M68" t="str">
            <v>26 - Pernambuco</v>
          </cell>
          <cell r="N68">
            <v>18000</v>
          </cell>
        </row>
        <row r="69">
          <cell r="C69" t="str">
            <v>HOSPITAL PELÓPIDAS SILVEIRA - CG Nº 017/2022</v>
          </cell>
          <cell r="E69" t="str">
            <v>3.4 - Material Farmacológico</v>
          </cell>
          <cell r="F69" t="str">
            <v>21.939.878/0001-67</v>
          </cell>
          <cell r="G69" t="str">
            <v>BEM ESTAR PRODUTOS FARMACEUTICOS LTDA</v>
          </cell>
          <cell r="H69" t="str">
            <v>B</v>
          </cell>
          <cell r="I69" t="str">
            <v>S</v>
          </cell>
          <cell r="J69" t="str">
            <v>000008989</v>
          </cell>
          <cell r="K69">
            <v>45560</v>
          </cell>
          <cell r="L69" t="str">
            <v>26240921939878000167550010000089891181398494</v>
          </cell>
          <cell r="M69" t="str">
            <v>26 - Pernambuco</v>
          </cell>
          <cell r="N69">
            <v>418.25</v>
          </cell>
        </row>
        <row r="70">
          <cell r="C70" t="str">
            <v>HOSPITAL PELÓPIDAS SILVEIRA - CG Nº 017/2022</v>
          </cell>
          <cell r="E70" t="str">
            <v>3.4 - Material Farmacológico</v>
          </cell>
          <cell r="F70" t="str">
            <v>21.939.878/0001-67</v>
          </cell>
          <cell r="G70" t="str">
            <v>BEM ESTAR PRODUTOS FARMACEUTICOS LTDA</v>
          </cell>
          <cell r="H70" t="str">
            <v>B</v>
          </cell>
          <cell r="I70" t="str">
            <v>S</v>
          </cell>
          <cell r="J70" t="str">
            <v>000009025</v>
          </cell>
          <cell r="K70">
            <v>45565</v>
          </cell>
          <cell r="L70" t="str">
            <v>26240921939878000167550010000090251159026880</v>
          </cell>
          <cell r="M70" t="str">
            <v>26 - Pernambuco</v>
          </cell>
          <cell r="N70">
            <v>770</v>
          </cell>
        </row>
        <row r="71">
          <cell r="C71" t="str">
            <v>HOSPITAL PELÓPIDAS SILVEIRA - CG Nº 017/2022</v>
          </cell>
          <cell r="E71" t="str">
            <v>3.4 - Material Farmacológico</v>
          </cell>
          <cell r="F71" t="str">
            <v>08.674.752/0001-40</v>
          </cell>
          <cell r="G71" t="str">
            <v>CIRURGICA MONTEBELLO LTDA</v>
          </cell>
          <cell r="H71" t="str">
            <v>B</v>
          </cell>
          <cell r="I71" t="str">
            <v>S</v>
          </cell>
          <cell r="J71" t="str">
            <v>000212112</v>
          </cell>
          <cell r="K71">
            <v>45560</v>
          </cell>
          <cell r="L71" t="str">
            <v>26240908674752000140550010002121121357100509</v>
          </cell>
          <cell r="M71" t="str">
            <v>26 - Pernambuco</v>
          </cell>
          <cell r="N71">
            <v>10772.07</v>
          </cell>
        </row>
        <row r="72">
          <cell r="C72" t="str">
            <v>HOSPITAL PELÓPIDAS SILVEIRA - CG Nº 017/2022</v>
          </cell>
          <cell r="E72" t="str">
            <v>3.4 - Material Farmacológico</v>
          </cell>
          <cell r="F72" t="str">
            <v>67.729.178/0006-53</v>
          </cell>
          <cell r="G72" t="str">
            <v>COMERCIAL CIRURGICA RIOCLARENSE LTDA</v>
          </cell>
          <cell r="H72" t="str">
            <v>B</v>
          </cell>
          <cell r="I72" t="str">
            <v>S</v>
          </cell>
          <cell r="J72" t="str">
            <v>0084862</v>
          </cell>
          <cell r="K72">
            <v>45541</v>
          </cell>
          <cell r="L72" t="str">
            <v>26240967729178000653550010000848621746430087</v>
          </cell>
          <cell r="M72" t="str">
            <v>26 - Pernambuco</v>
          </cell>
          <cell r="N72">
            <v>13008</v>
          </cell>
        </row>
        <row r="73">
          <cell r="C73" t="str">
            <v>HOSPITAL PELÓPIDAS SILVEIRA - CG Nº 017/2022</v>
          </cell>
          <cell r="E73" t="str">
            <v>3.4 - Material Farmacológico</v>
          </cell>
          <cell r="F73" t="str">
            <v>67.729.178/0006-53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0084950</v>
          </cell>
          <cell r="K73">
            <v>45544</v>
          </cell>
          <cell r="L73" t="str">
            <v>26240967729178000653550010000849501083000327</v>
          </cell>
          <cell r="M73" t="str">
            <v>26 - Pernambuco</v>
          </cell>
          <cell r="N73">
            <v>15600</v>
          </cell>
        </row>
        <row r="74">
          <cell r="C74" t="str">
            <v>HOSPITAL PELÓPIDAS SILVEIRA - CG Nº 017/2022</v>
          </cell>
          <cell r="E74" t="str">
            <v>3.4 - Material Farmacológico</v>
          </cell>
          <cell r="F74" t="str">
            <v>67.729.178/0006-53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0086080</v>
          </cell>
          <cell r="K74">
            <v>45560</v>
          </cell>
          <cell r="L74" t="str">
            <v>26240967729178000653550010000860801634992630</v>
          </cell>
          <cell r="M74" t="str">
            <v>26 - Pernambuco</v>
          </cell>
          <cell r="N74">
            <v>2250</v>
          </cell>
        </row>
        <row r="75">
          <cell r="C75" t="str">
            <v>HOSPITAL PELÓPIDAS SILVEIRA - CG Nº 017/2022</v>
          </cell>
          <cell r="E75" t="str">
            <v>3.4 - Material Farmacológico</v>
          </cell>
          <cell r="F75" t="str">
            <v>67.729.178/0006-53</v>
          </cell>
          <cell r="G75" t="str">
            <v>COMERCIAL CIRURGICA RIOCLARENSE LTDA</v>
          </cell>
          <cell r="H75" t="str">
            <v>B</v>
          </cell>
          <cell r="I75" t="str">
            <v>S</v>
          </cell>
          <cell r="J75" t="str">
            <v>0085963</v>
          </cell>
          <cell r="K75">
            <v>45559</v>
          </cell>
          <cell r="L75" t="str">
            <v>26240967729178000653550010000859631746121588</v>
          </cell>
          <cell r="M75" t="str">
            <v>26 - Pernambuco</v>
          </cell>
          <cell r="N75">
            <v>2229.5</v>
          </cell>
        </row>
        <row r="76">
          <cell r="C76" t="str">
            <v>HOSPITAL PELÓPIDAS SILVEIRA - CG Nº 017/2022</v>
          </cell>
          <cell r="E76" t="str">
            <v>3.4 - Material Farmacológico</v>
          </cell>
          <cell r="F76" t="str">
            <v>44.734.671/0022-86</v>
          </cell>
          <cell r="G76" t="str">
            <v>CRISTALIA PRODUTOS QUIMICOS FARMACEUTICOS LTDA</v>
          </cell>
          <cell r="H76" t="str">
            <v>B</v>
          </cell>
          <cell r="I76" t="str">
            <v>S</v>
          </cell>
          <cell r="J76" t="str">
            <v>000481866</v>
          </cell>
          <cell r="K76">
            <v>45545</v>
          </cell>
          <cell r="L76" t="str">
            <v>35240944734671002286550100004818661044217793</v>
          </cell>
          <cell r="M76" t="str">
            <v>35 - São Paulo</v>
          </cell>
          <cell r="N76">
            <v>7936</v>
          </cell>
        </row>
        <row r="77">
          <cell r="C77" t="str">
            <v>HOSPITAL PELÓPIDAS SILVEIRA - CG Nº 017/2022</v>
          </cell>
          <cell r="E77" t="str">
            <v>3.4 - Material Farmacológico</v>
          </cell>
          <cell r="F77" t="str">
            <v>44.734.671/0022-86</v>
          </cell>
          <cell r="G77" t="str">
            <v>CRISTALIA PRODUTOS QUIMICOS FARMACEUTICOS LTDA</v>
          </cell>
          <cell r="H77" t="str">
            <v>B</v>
          </cell>
          <cell r="I77" t="str">
            <v>S</v>
          </cell>
          <cell r="J77" t="str">
            <v>000494192</v>
          </cell>
          <cell r="K77">
            <v>45559</v>
          </cell>
          <cell r="L77" t="str">
            <v>35240944734671002286550100004941921010781202</v>
          </cell>
          <cell r="M77" t="str">
            <v>35 - São Paulo</v>
          </cell>
          <cell r="N77">
            <v>169795.75</v>
          </cell>
        </row>
        <row r="78">
          <cell r="C78" t="str">
            <v>HOSPITAL PELÓPIDAS SILVEIRA - CG Nº 017/2022</v>
          </cell>
          <cell r="E78" t="str">
            <v>3.4 - Material Farmacológico</v>
          </cell>
          <cell r="F78" t="str">
            <v>44.734.671/0022-86</v>
          </cell>
          <cell r="G78" t="str">
            <v>CRISTALIA PRODUTOS QUIMICOS FARMACEUTICOS LTDA</v>
          </cell>
          <cell r="H78" t="str">
            <v>B</v>
          </cell>
          <cell r="I78" t="str">
            <v>S</v>
          </cell>
          <cell r="J78" t="str">
            <v>000494521</v>
          </cell>
          <cell r="K78">
            <v>45559</v>
          </cell>
          <cell r="L78" t="str">
            <v>35240944734671002286550100004945211178047336</v>
          </cell>
          <cell r="M78" t="str">
            <v>35 - São Paulo</v>
          </cell>
          <cell r="N78">
            <v>11862.5</v>
          </cell>
        </row>
        <row r="79">
          <cell r="C79" t="str">
            <v>HOSPITAL PELÓPIDAS SILVEIRA - CG Nº 017/2022</v>
          </cell>
          <cell r="E79" t="str">
            <v>3.4 - Material Farmacológico</v>
          </cell>
          <cell r="F79" t="str">
            <v>44.734.671/0022-86</v>
          </cell>
          <cell r="G79" t="str">
            <v>CRISTALIA PRODUTOS QUIMICOS FARMACEUTICOS LTDA</v>
          </cell>
          <cell r="H79" t="str">
            <v>B</v>
          </cell>
          <cell r="I79" t="str">
            <v>S</v>
          </cell>
          <cell r="J79" t="str">
            <v>000495042</v>
          </cell>
          <cell r="K79">
            <v>45560</v>
          </cell>
          <cell r="L79" t="str">
            <v>35240944734671002286550100004950421897955099</v>
          </cell>
          <cell r="M79" t="str">
            <v>35 - São Paulo</v>
          </cell>
          <cell r="N79">
            <v>8600</v>
          </cell>
        </row>
        <row r="80">
          <cell r="C80" t="str">
            <v>HOSPITAL PELÓPIDAS SILVEIRA - CG Nº 017/2022</v>
          </cell>
          <cell r="E80" t="str">
            <v>3.4 - Material Farmacológico</v>
          </cell>
          <cell r="F80" t="str">
            <v>44.734.671/0022-86</v>
          </cell>
          <cell r="G80" t="str">
            <v>CRISTALIA PRODUTOS QUIMICOS FARMACEUTICOS LTDA</v>
          </cell>
          <cell r="H80" t="str">
            <v>B</v>
          </cell>
          <cell r="I80" t="str">
            <v>S</v>
          </cell>
          <cell r="J80" t="str">
            <v>000496286</v>
          </cell>
          <cell r="K80">
            <v>45560</v>
          </cell>
          <cell r="L80" t="str">
            <v>35240944734671002286550100004962861115644806</v>
          </cell>
          <cell r="M80" t="str">
            <v>35 - São Paulo</v>
          </cell>
          <cell r="N80">
            <v>10950</v>
          </cell>
        </row>
        <row r="81">
          <cell r="C81" t="str">
            <v>HOSPITAL PELÓPIDAS SILVEIRA - CG Nº 017/2022</v>
          </cell>
          <cell r="E81" t="str">
            <v>3.4 - Material Farmacológico</v>
          </cell>
          <cell r="F81" t="str">
            <v>44.734.671/0022-86</v>
          </cell>
          <cell r="G81" t="str">
            <v>CRISTALIA PRODUTOS QUIMICOS FARMACEUTICOS LTDA</v>
          </cell>
          <cell r="H81" t="str">
            <v>B</v>
          </cell>
          <cell r="I81" t="str">
            <v>S</v>
          </cell>
          <cell r="J81" t="str">
            <v>000496980</v>
          </cell>
          <cell r="K81">
            <v>45561</v>
          </cell>
          <cell r="L81" t="str">
            <v>35240944734671002286550100004969801705601174</v>
          </cell>
          <cell r="M81" t="str">
            <v>35 - São Paulo</v>
          </cell>
          <cell r="N81">
            <v>16800</v>
          </cell>
        </row>
        <row r="82">
          <cell r="C82" t="str">
            <v>HOSPITAL PELÓPIDAS SILVEIRA - CG Nº 017/2022</v>
          </cell>
          <cell r="E82" t="str">
            <v>3.4 - Material Farmacológico</v>
          </cell>
          <cell r="F82" t="str">
            <v>11.449.180/0001-00</v>
          </cell>
          <cell r="G82" t="str">
            <v>DPROSMED DISTRIBUIDORA DE PRODUTOS MEDICOS HOSPITALARES EIRELI</v>
          </cell>
          <cell r="H82" t="str">
            <v>B</v>
          </cell>
          <cell r="I82" t="str">
            <v>S</v>
          </cell>
          <cell r="J82" t="str">
            <v>00072869</v>
          </cell>
          <cell r="K82">
            <v>45541</v>
          </cell>
          <cell r="L82" t="str">
            <v>26240911449180000100550010000728691000433101</v>
          </cell>
          <cell r="M82" t="str">
            <v>26 - Pernambuco</v>
          </cell>
          <cell r="N82">
            <v>10240</v>
          </cell>
        </row>
        <row r="83">
          <cell r="C83" t="str">
            <v>HOSPITAL PELÓPIDAS SILVEIRA - CG Nº 017/2022</v>
          </cell>
          <cell r="E83" t="str">
            <v>3.4 - Material Farmacológico</v>
          </cell>
          <cell r="F83" t="str">
            <v>11.449.180/0001-00</v>
          </cell>
          <cell r="G83" t="str">
            <v>DPROSMED DISTRIBUIDORA DE PRODUTOS MEDICOS HOSPITALARES EIRELI</v>
          </cell>
          <cell r="H83" t="str">
            <v>B</v>
          </cell>
          <cell r="I83" t="str">
            <v>S</v>
          </cell>
          <cell r="J83" t="str">
            <v>00073156</v>
          </cell>
          <cell r="K83">
            <v>45551</v>
          </cell>
          <cell r="L83" t="str">
            <v>26240911449180000100550010000731561000437636</v>
          </cell>
          <cell r="M83" t="str">
            <v>26 - Pernambuco</v>
          </cell>
          <cell r="N83">
            <v>17250</v>
          </cell>
        </row>
        <row r="84">
          <cell r="C84" t="str">
            <v>HOSPITAL PELÓPIDAS SILVEIRA - CG Nº 017/2022</v>
          </cell>
          <cell r="E84" t="str">
            <v>3.4 - Material Farmacológico</v>
          </cell>
          <cell r="F84" t="str">
            <v>11.449.180/0001-00</v>
          </cell>
          <cell r="G84" t="str">
            <v>DPROSMED DISTRIBUIDORA DE PRODUTOS MEDICOS HOSPITALARES EIRELI</v>
          </cell>
          <cell r="H84" t="str">
            <v>B</v>
          </cell>
          <cell r="I84" t="str">
            <v>S</v>
          </cell>
          <cell r="J84" t="str">
            <v>00073398</v>
          </cell>
          <cell r="K84">
            <v>45558</v>
          </cell>
          <cell r="L84" t="str">
            <v>26240911449180000100550010000733981000441669</v>
          </cell>
          <cell r="M84" t="str">
            <v>26 - Pernambuco</v>
          </cell>
          <cell r="N84">
            <v>18790.25</v>
          </cell>
        </row>
        <row r="85">
          <cell r="C85" t="str">
            <v>HOSPITAL PELÓPIDAS SILVEIRA - CG Nº 017/2022</v>
          </cell>
          <cell r="E85" t="str">
            <v>3.4 - Material Farmacológico</v>
          </cell>
          <cell r="F85" t="str">
            <v>11.449.180/0001-00</v>
          </cell>
          <cell r="G85" t="str">
            <v>DPROSMED DISTRIBUIDORA DE PRODUTOS MEDICOS HOSPITALARES EIRELI</v>
          </cell>
          <cell r="H85" t="str">
            <v>B</v>
          </cell>
          <cell r="I85" t="str">
            <v>S</v>
          </cell>
          <cell r="J85" t="str">
            <v>00073442</v>
          </cell>
          <cell r="K85">
            <v>45559</v>
          </cell>
          <cell r="L85" t="str">
            <v>26240911449180000100550010000734421000442436</v>
          </cell>
          <cell r="M85" t="str">
            <v>26 - Pernambuco</v>
          </cell>
          <cell r="N85">
            <v>268.92</v>
          </cell>
        </row>
        <row r="86">
          <cell r="C86" t="str">
            <v>HOSPITAL PELÓPIDAS SILVEIRA - CG Nº 017/2022</v>
          </cell>
          <cell r="E86" t="str">
            <v>3.4 - Material Farmacológico</v>
          </cell>
          <cell r="F86" t="str">
            <v>11.449.180/0001-00</v>
          </cell>
          <cell r="G86" t="str">
            <v>DPROSMED DISTRIBUIDORA DE PRODUTOS MEDICOS HOSPITALARES EIRELI</v>
          </cell>
          <cell r="H86" t="str">
            <v>B</v>
          </cell>
          <cell r="I86" t="str">
            <v>S</v>
          </cell>
          <cell r="J86" t="str">
            <v>00073456</v>
          </cell>
          <cell r="K86">
            <v>45560</v>
          </cell>
          <cell r="L86" t="str">
            <v>26240911449180000100550010000734561000442652</v>
          </cell>
          <cell r="M86" t="str">
            <v>26 - Pernambuco</v>
          </cell>
          <cell r="N86">
            <v>1050</v>
          </cell>
        </row>
        <row r="87">
          <cell r="C87" t="str">
            <v>HOSPITAL PELÓPIDAS SILVEIRA - CG Nº 017/2022</v>
          </cell>
          <cell r="E87" t="str">
            <v>3.4 - Material Farmacológico</v>
          </cell>
          <cell r="F87" t="str">
            <v>08.778.201/0001-26</v>
          </cell>
          <cell r="G87" t="str">
            <v>DROGAFONTE LTDA</v>
          </cell>
          <cell r="H87" t="str">
            <v>B</v>
          </cell>
          <cell r="I87" t="str">
            <v>S</v>
          </cell>
          <cell r="J87" t="str">
            <v>000467107</v>
          </cell>
          <cell r="K87">
            <v>45547</v>
          </cell>
          <cell r="L87" t="str">
            <v>26240908778201000126550010004671071340669183</v>
          </cell>
          <cell r="M87" t="str">
            <v>26 - Pernambuco</v>
          </cell>
          <cell r="N87">
            <v>660</v>
          </cell>
        </row>
        <row r="88">
          <cell r="C88" t="str">
            <v>HOSPITAL PELÓPIDAS SILVEIRA - CG Nº 017/2022</v>
          </cell>
          <cell r="E88" t="str">
            <v>3.4 - Material Farmacológico</v>
          </cell>
          <cell r="F88" t="str">
            <v>08.778.201/0001-26</v>
          </cell>
          <cell r="G88" t="str">
            <v>DROGAFONTE LTDA</v>
          </cell>
          <cell r="H88" t="str">
            <v>B</v>
          </cell>
          <cell r="I88" t="str">
            <v>S</v>
          </cell>
          <cell r="J88" t="str">
            <v>000467108</v>
          </cell>
          <cell r="K88">
            <v>45547</v>
          </cell>
          <cell r="L88" t="str">
            <v>26240908778201000126550010004671081993763565</v>
          </cell>
          <cell r="M88" t="str">
            <v>26 - Pernambuco</v>
          </cell>
          <cell r="N88">
            <v>110.4</v>
          </cell>
        </row>
        <row r="89">
          <cell r="C89" t="str">
            <v>HOSPITAL PELÓPIDAS SILVEIRA - CG Nº 017/2022</v>
          </cell>
          <cell r="E89" t="str">
            <v>3.4 - Material Farmacológico</v>
          </cell>
          <cell r="F89" t="str">
            <v>08.778.201/0001-26</v>
          </cell>
          <cell r="G89" t="str">
            <v>DROGAFONTE LTDA</v>
          </cell>
          <cell r="H89" t="str">
            <v>B</v>
          </cell>
          <cell r="I89" t="str">
            <v>S</v>
          </cell>
          <cell r="J89" t="str">
            <v>000469100</v>
          </cell>
          <cell r="K89">
            <v>45560</v>
          </cell>
          <cell r="L89" t="str">
            <v>26240908778201000126550010004691001571450045</v>
          </cell>
          <cell r="M89" t="str">
            <v>26 - Pernambuco</v>
          </cell>
          <cell r="N89">
            <v>445.5</v>
          </cell>
        </row>
        <row r="90">
          <cell r="C90" t="str">
            <v>HOSPITAL PELÓPIDAS SILVEIRA - CG Nº 017/2022</v>
          </cell>
          <cell r="E90" t="str">
            <v>3.4 - Material Farmacológico</v>
          </cell>
          <cell r="F90" t="str">
            <v>08.778.201/0001-26</v>
          </cell>
          <cell r="G90" t="str">
            <v>DROGAFONTE LTDA</v>
          </cell>
          <cell r="H90" t="str">
            <v>B</v>
          </cell>
          <cell r="I90" t="str">
            <v>S</v>
          </cell>
          <cell r="J90" t="str">
            <v>000469060</v>
          </cell>
          <cell r="K90">
            <v>45560</v>
          </cell>
          <cell r="L90" t="str">
            <v>26240908778201000126550010004690601003111420</v>
          </cell>
          <cell r="M90" t="str">
            <v>26 - Pernambuco</v>
          </cell>
          <cell r="N90">
            <v>140680.32999999999</v>
          </cell>
        </row>
        <row r="91">
          <cell r="C91" t="str">
            <v>HOSPITAL PELÓPIDAS SILVEIRA - CG Nº 017/2022</v>
          </cell>
          <cell r="E91" t="str">
            <v>3.4 - Material Farmacológico</v>
          </cell>
          <cell r="F91" t="str">
            <v>12.882.932/0001-94</v>
          </cell>
          <cell r="G91" t="str">
            <v>EXOMED REPRESENT DE MEDICAMENTOS LTDA</v>
          </cell>
          <cell r="H91" t="str">
            <v>B</v>
          </cell>
          <cell r="I91" t="str">
            <v>S</v>
          </cell>
          <cell r="J91" t="str">
            <v>185403</v>
          </cell>
          <cell r="K91">
            <v>45541</v>
          </cell>
          <cell r="L91" t="str">
            <v>26240912882932000194550010001854031383065133</v>
          </cell>
          <cell r="M91" t="str">
            <v>26 - Pernambuco</v>
          </cell>
          <cell r="N91">
            <v>8862.5</v>
          </cell>
        </row>
        <row r="92">
          <cell r="C92" t="str">
            <v>HOSPITAL PELÓPIDAS SILVEIRA - CG Nº 017/2022</v>
          </cell>
          <cell r="E92" t="str">
            <v>3.4 - Material Farmacológico</v>
          </cell>
          <cell r="F92" t="str">
            <v>12.882.932/0001-94</v>
          </cell>
          <cell r="G92" t="str">
            <v>EXOMED REPRESENT DE MEDICAMENTOS LTDA</v>
          </cell>
          <cell r="H92" t="str">
            <v>B</v>
          </cell>
          <cell r="I92" t="str">
            <v>S</v>
          </cell>
          <cell r="J92" t="str">
            <v>185408</v>
          </cell>
          <cell r="K92">
            <v>45541</v>
          </cell>
          <cell r="L92" t="str">
            <v>26240912882932000194550010001854081333201064</v>
          </cell>
          <cell r="M92" t="str">
            <v>26 - Pernambuco</v>
          </cell>
          <cell r="N92">
            <v>76000</v>
          </cell>
        </row>
        <row r="93">
          <cell r="C93" t="str">
            <v>HOSPITAL PELÓPIDAS SILVEIRA - CG Nº 017/2022</v>
          </cell>
          <cell r="E93" t="str">
            <v>3.4 - Material Farmacológico</v>
          </cell>
          <cell r="F93" t="str">
            <v>12.882.932/0001-94</v>
          </cell>
          <cell r="G93" t="str">
            <v>EXOMED REPRESENT DE MEDICAMENTOS LTDA</v>
          </cell>
          <cell r="H93" t="str">
            <v>B</v>
          </cell>
          <cell r="I93" t="str">
            <v>S</v>
          </cell>
          <cell r="J93" t="str">
            <v>185546</v>
          </cell>
          <cell r="K93">
            <v>45547</v>
          </cell>
          <cell r="L93" t="str">
            <v>26240912882932000194550010001855461346318352</v>
          </cell>
          <cell r="M93" t="str">
            <v>26 - Pernambuco</v>
          </cell>
          <cell r="N93">
            <v>805</v>
          </cell>
        </row>
        <row r="94">
          <cell r="C94" t="str">
            <v>HOSPITAL PELÓPIDAS SILVEIRA - CG Nº 017/2022</v>
          </cell>
          <cell r="E94" t="str">
            <v>3.4 - Material Farmacológico</v>
          </cell>
          <cell r="F94" t="str">
            <v>12.882.932/0001-94</v>
          </cell>
          <cell r="G94" t="str">
            <v>EXOMED REPRESENT DE MEDICAMENTOS LTDA</v>
          </cell>
          <cell r="H94" t="str">
            <v>B</v>
          </cell>
          <cell r="I94" t="str">
            <v>S</v>
          </cell>
          <cell r="J94" t="str">
            <v>185802</v>
          </cell>
          <cell r="K94">
            <v>45559</v>
          </cell>
          <cell r="L94" t="str">
            <v>26240912882932000194550010001858021466654653</v>
          </cell>
          <cell r="M94" t="str">
            <v>26 - Pernambuco</v>
          </cell>
          <cell r="N94">
            <v>20887.98</v>
          </cell>
        </row>
        <row r="95">
          <cell r="C95" t="str">
            <v>HOSPITAL PELÓPIDAS SILVEIRA - CG Nº 017/2022</v>
          </cell>
          <cell r="E95" t="str">
            <v>3.4 - Material Farmacológico</v>
          </cell>
          <cell r="F95" t="str">
            <v>10.854.165/0001-84</v>
          </cell>
          <cell r="G95" t="str">
            <v>F &amp; F DISTIBUIDORA DE PRODUTOS FARMACEUTICOS LTDA</v>
          </cell>
          <cell r="H95" t="str">
            <v>B</v>
          </cell>
          <cell r="I95" t="str">
            <v>S</v>
          </cell>
          <cell r="J95" t="str">
            <v>298392</v>
          </cell>
          <cell r="K95">
            <v>45565</v>
          </cell>
          <cell r="L95" t="str">
            <v>26240910854165000184550010002983921865764304</v>
          </cell>
          <cell r="M95" t="str">
            <v>26 - Pernambuco</v>
          </cell>
          <cell r="N95">
            <v>5334.48</v>
          </cell>
        </row>
        <row r="96">
          <cell r="C96" t="str">
            <v>HOSPITAL PELÓPIDAS SILVEIRA - CG Nº 017/2022</v>
          </cell>
          <cell r="E96" t="str">
            <v>3.4 - Material Farmacológico</v>
          </cell>
          <cell r="F96" t="str">
            <v>23.664.355/0001-80</v>
          </cell>
          <cell r="G96" t="str">
            <v>INJEMED MEDICAMENTOS ESPECIAIS LTDA</v>
          </cell>
          <cell r="H96" t="str">
            <v>B</v>
          </cell>
          <cell r="I96" t="str">
            <v>S</v>
          </cell>
          <cell r="J96" t="str">
            <v>000025738</v>
          </cell>
          <cell r="K96">
            <v>45546</v>
          </cell>
          <cell r="L96" t="str">
            <v>31240923664355000180550010000257381908979864</v>
          </cell>
          <cell r="M96" t="str">
            <v>31 - Minas Gerais</v>
          </cell>
          <cell r="N96">
            <v>2390</v>
          </cell>
        </row>
        <row r="97">
          <cell r="C97" t="str">
            <v>HOSPITAL PELÓPIDAS SILVEIRA - CG Nº 017/2022</v>
          </cell>
          <cell r="E97" t="str">
            <v>3.4 - Material Farmacológico</v>
          </cell>
          <cell r="F97" t="str">
            <v>23.664.355/0001-80</v>
          </cell>
          <cell r="G97" t="str">
            <v>INJEMED MEDICAMENTOS ESPECIAIS LTDA</v>
          </cell>
          <cell r="H97" t="str">
            <v>B</v>
          </cell>
          <cell r="I97" t="str">
            <v>S</v>
          </cell>
          <cell r="J97" t="str">
            <v>000026171</v>
          </cell>
          <cell r="K97">
            <v>45562</v>
          </cell>
          <cell r="L97" t="str">
            <v>31240923664355000180550010000261711119140927</v>
          </cell>
          <cell r="M97" t="str">
            <v>31 - Minas Gerais</v>
          </cell>
          <cell r="N97">
            <v>2700</v>
          </cell>
        </row>
        <row r="98">
          <cell r="C98" t="str">
            <v>HOSPITAL PELÓPIDAS SILVEIRA - CG Nº 017/2022</v>
          </cell>
          <cell r="E98" t="str">
            <v>3.4 - Material Farmacológico</v>
          </cell>
          <cell r="F98" t="str">
            <v>09.007.162/0001-26</v>
          </cell>
          <cell r="G98" t="str">
            <v>MAUES LOBATO COMERCIO E REPRESENTACOES</v>
          </cell>
          <cell r="H98" t="str">
            <v>B</v>
          </cell>
          <cell r="I98" t="str">
            <v>S</v>
          </cell>
          <cell r="J98" t="str">
            <v>000099044</v>
          </cell>
          <cell r="K98">
            <v>45541</v>
          </cell>
          <cell r="L98" t="str">
            <v>26240909007162000126550010000990441258243884</v>
          </cell>
          <cell r="M98" t="str">
            <v>26 - Pernambuco</v>
          </cell>
          <cell r="N98">
            <v>25214</v>
          </cell>
        </row>
        <row r="99">
          <cell r="C99" t="str">
            <v>HOSPITAL PELÓPIDAS SILVEIRA - CG Nº 017/2022</v>
          </cell>
          <cell r="E99" t="str">
            <v>3.4 - Material Farmacológico</v>
          </cell>
          <cell r="F99" t="str">
            <v>09.007.162/0001-26</v>
          </cell>
          <cell r="G99" t="str">
            <v>MAUES LOBATO COMERCIO E REPRESENTACOES</v>
          </cell>
          <cell r="H99" t="str">
            <v>B</v>
          </cell>
          <cell r="I99" t="str">
            <v>S</v>
          </cell>
          <cell r="J99" t="str">
            <v>000099077</v>
          </cell>
          <cell r="K99">
            <v>45544</v>
          </cell>
          <cell r="L99" t="str">
            <v>26240909007162000126550010000990771756332103</v>
          </cell>
          <cell r="M99" t="str">
            <v>26 - Pernambuco</v>
          </cell>
          <cell r="N99">
            <v>4475.5200000000004</v>
          </cell>
        </row>
        <row r="100">
          <cell r="C100" t="str">
            <v>HOSPITAL PELÓPIDAS SILVEIRA - CG Nº 017/2022</v>
          </cell>
          <cell r="E100" t="str">
            <v>3.4 - Material Farmacológico</v>
          </cell>
          <cell r="F100" t="str">
            <v>09.007.162/0001-26</v>
          </cell>
          <cell r="G100" t="str">
            <v>MAUES LOBATO COMERCIO E REPRESENTACOES</v>
          </cell>
          <cell r="H100" t="str">
            <v>B</v>
          </cell>
          <cell r="I100" t="str">
            <v>S</v>
          </cell>
          <cell r="J100" t="str">
            <v>000099216</v>
          </cell>
          <cell r="K100">
            <v>45558</v>
          </cell>
          <cell r="L100" t="str">
            <v>26240909007162000126550010000992161111051770</v>
          </cell>
          <cell r="M100" t="str">
            <v>26 - Pernambuco</v>
          </cell>
          <cell r="N100">
            <v>1210</v>
          </cell>
        </row>
        <row r="101">
          <cell r="C101" t="str">
            <v>HOSPITAL PELÓPIDAS SILVEIRA - CG Nº 017/2022</v>
          </cell>
          <cell r="E101" t="str">
            <v>3.4 - Material Farmacológico</v>
          </cell>
          <cell r="F101" t="str">
            <v>09.007.162/0001-26</v>
          </cell>
          <cell r="G101" t="str">
            <v>MAUES LOBATO COMERCIO E REPRESENTACOES</v>
          </cell>
          <cell r="H101" t="str">
            <v>B</v>
          </cell>
          <cell r="I101" t="str">
            <v>S</v>
          </cell>
          <cell r="J101" t="str">
            <v>000099267</v>
          </cell>
          <cell r="K101">
            <v>45561</v>
          </cell>
          <cell r="L101" t="str">
            <v>26240909007162000126550010000992671557192241</v>
          </cell>
          <cell r="M101" t="str">
            <v>26 - Pernambuco</v>
          </cell>
          <cell r="N101">
            <v>603</v>
          </cell>
        </row>
        <row r="102">
          <cell r="C102" t="str">
            <v>HOSPITAL PELÓPIDAS SILVEIRA - CG Nº 017/2022</v>
          </cell>
          <cell r="E102" t="str">
            <v>3.4 - Material Farmacológico</v>
          </cell>
          <cell r="F102" t="str">
            <v>35.753.111/0001-53</v>
          </cell>
          <cell r="G102" t="str">
            <v>NORD PRODUTOS EM SAUDE LTDA</v>
          </cell>
          <cell r="H102" t="str">
            <v>B</v>
          </cell>
          <cell r="I102" t="str">
            <v>S</v>
          </cell>
          <cell r="J102" t="str">
            <v>000031015</v>
          </cell>
          <cell r="K102">
            <v>45558</v>
          </cell>
          <cell r="L102" t="str">
            <v>26240935753111000153550010000310151000414633</v>
          </cell>
          <cell r="M102" t="str">
            <v>26 - Pernambuco</v>
          </cell>
          <cell r="N102">
            <v>2566.5</v>
          </cell>
        </row>
        <row r="103">
          <cell r="C103" t="str">
            <v>HOSPITAL PELÓPIDAS SILVEIRA - CG Nº 017/2022</v>
          </cell>
          <cell r="E103" t="str">
            <v>3.4 - Material Farmacológico</v>
          </cell>
          <cell r="F103" t="str">
            <v>03.817.043/0001-52</v>
          </cell>
          <cell r="G103" t="str">
            <v>PHARMAPLUS LTDA</v>
          </cell>
          <cell r="H103" t="str">
            <v>B</v>
          </cell>
          <cell r="I103" t="str">
            <v>S</v>
          </cell>
          <cell r="J103" t="str">
            <v>72228</v>
          </cell>
          <cell r="K103">
            <v>45559</v>
          </cell>
          <cell r="L103" t="str">
            <v>26240903817043000152550010000722281148244670</v>
          </cell>
          <cell r="M103" t="str">
            <v>26 - Pernambuco</v>
          </cell>
          <cell r="N103">
            <v>8334.92</v>
          </cell>
        </row>
        <row r="104">
          <cell r="C104" t="str">
            <v>HOSPITAL PELÓPIDAS SILVEIRA - CG Nº 017/2022</v>
          </cell>
          <cell r="E104" t="str">
            <v>3.4 - Material Farmacológico</v>
          </cell>
          <cell r="F104" t="str">
            <v>03.817.043/0001-52</v>
          </cell>
          <cell r="G104" t="str">
            <v>PHARMAPLUS LTDA</v>
          </cell>
          <cell r="H104" t="str">
            <v>B</v>
          </cell>
          <cell r="I104" t="str">
            <v>S</v>
          </cell>
          <cell r="J104" t="str">
            <v>72229</v>
          </cell>
          <cell r="K104">
            <v>45559</v>
          </cell>
          <cell r="L104" t="str">
            <v>26240903817043000152550010000722291232155150</v>
          </cell>
          <cell r="M104" t="str">
            <v>26 - Pernambuco</v>
          </cell>
          <cell r="N104">
            <v>3300</v>
          </cell>
        </row>
        <row r="105">
          <cell r="C105" t="str">
            <v>HOSPITAL PELÓPIDAS SILVEIRA - CG Nº 017/2022</v>
          </cell>
          <cell r="E105" t="str">
            <v>3.4 - Material Farmacológico</v>
          </cell>
          <cell r="F105" t="str">
            <v>21.381.761/0001-00</v>
          </cell>
          <cell r="G105" t="str">
            <v>SIX DISTRIBUIDORA HOSPITALAR LTDA</v>
          </cell>
          <cell r="H105" t="str">
            <v>B</v>
          </cell>
          <cell r="I105" t="str">
            <v>S</v>
          </cell>
          <cell r="J105" t="str">
            <v>000070045</v>
          </cell>
          <cell r="K105">
            <v>45551</v>
          </cell>
          <cell r="L105" t="str">
            <v>26240921381761000100550010000700451751113278</v>
          </cell>
          <cell r="M105" t="str">
            <v>26 - Pernambuco</v>
          </cell>
          <cell r="N105">
            <v>324</v>
          </cell>
        </row>
        <row r="106">
          <cell r="C106" t="str">
            <v>HOSPITAL PELÓPIDAS SILVEIRA - CG Nº 017/2022</v>
          </cell>
          <cell r="E106" t="str">
            <v>3.4 - Material Farmacológico</v>
          </cell>
          <cell r="F106" t="str">
            <v>07.484.373/0001-24</v>
          </cell>
          <cell r="G106" t="str">
            <v>UNI HOSPITALAR</v>
          </cell>
          <cell r="H106" t="str">
            <v>B</v>
          </cell>
          <cell r="I106" t="str">
            <v>S</v>
          </cell>
          <cell r="J106" t="str">
            <v>207663</v>
          </cell>
          <cell r="K106">
            <v>45540</v>
          </cell>
          <cell r="L106" t="str">
            <v>26240907484373000124550010002076631823667596</v>
          </cell>
          <cell r="M106" t="str">
            <v>26 - Pernambuco</v>
          </cell>
          <cell r="N106">
            <v>9500</v>
          </cell>
        </row>
        <row r="107">
          <cell r="C107" t="str">
            <v>HOSPITAL PELÓPIDAS SILVEIRA - CG Nº 017/2022</v>
          </cell>
          <cell r="E107" t="str">
            <v>3.4 - Material Farmacológico</v>
          </cell>
          <cell r="F107" t="str">
            <v>07.484.373/0001-24</v>
          </cell>
          <cell r="G107" t="str">
            <v>UNI HOSPITALAR</v>
          </cell>
          <cell r="H107" t="str">
            <v>B</v>
          </cell>
          <cell r="I107" t="str">
            <v>S</v>
          </cell>
          <cell r="J107" t="str">
            <v>207749</v>
          </cell>
          <cell r="K107">
            <v>45541</v>
          </cell>
          <cell r="L107" t="str">
            <v>26240907484373000124550010002077491883385909</v>
          </cell>
          <cell r="M107" t="str">
            <v>26 - Pernambuco</v>
          </cell>
          <cell r="N107">
            <v>11814</v>
          </cell>
        </row>
        <row r="108">
          <cell r="C108" t="str">
            <v>HOSPITAL PELÓPIDAS SILVEIRA - CG Nº 017/2022</v>
          </cell>
          <cell r="E108" t="str">
            <v>3.4 - Material Farmacológico</v>
          </cell>
          <cell r="F108" t="str">
            <v>07.484.373/0001-24</v>
          </cell>
          <cell r="G108" t="str">
            <v>UNI HOSPITALAR</v>
          </cell>
          <cell r="H108" t="str">
            <v>B</v>
          </cell>
          <cell r="I108" t="str">
            <v>S</v>
          </cell>
          <cell r="J108" t="str">
            <v>207971</v>
          </cell>
          <cell r="K108">
            <v>45545</v>
          </cell>
          <cell r="L108" t="str">
            <v>26240907484373000124550010002079711228869623</v>
          </cell>
          <cell r="M108" t="str">
            <v>26 - Pernambuco</v>
          </cell>
          <cell r="N108">
            <v>940</v>
          </cell>
        </row>
        <row r="109">
          <cell r="C109" t="str">
            <v>HOSPITAL PELÓPIDAS SILVEIRA - CG Nº 017/2022</v>
          </cell>
          <cell r="E109" t="str">
            <v>3.4 - Material Farmacológico</v>
          </cell>
          <cell r="F109" t="str">
            <v>07.484.373/0001-24</v>
          </cell>
          <cell r="G109" t="str">
            <v>UNI HOSPITALAR</v>
          </cell>
          <cell r="H109" t="str">
            <v>B</v>
          </cell>
          <cell r="I109" t="str">
            <v>S</v>
          </cell>
          <cell r="J109" t="str">
            <v>209182</v>
          </cell>
          <cell r="K109">
            <v>45559</v>
          </cell>
          <cell r="L109" t="str">
            <v>26240907484373000124550010002091821077258107</v>
          </cell>
          <cell r="M109" t="str">
            <v>26 - Pernambuco</v>
          </cell>
          <cell r="N109">
            <v>184699.68</v>
          </cell>
        </row>
        <row r="110">
          <cell r="C110" t="str">
            <v>HOSPITAL PELÓPIDAS SILVEIRA - CG Nº 017/2022</v>
          </cell>
          <cell r="E110" t="str">
            <v>3.4 - Material Farmacológico</v>
          </cell>
          <cell r="F110" t="str">
            <v>22.580.510/0001-18</v>
          </cell>
          <cell r="G110" t="str">
            <v>UNIFAR DISTRIBUIDORA DE MEDICAMENTOS LTDA</v>
          </cell>
          <cell r="H110" t="str">
            <v>B</v>
          </cell>
          <cell r="I110" t="str">
            <v>S</v>
          </cell>
          <cell r="J110" t="str">
            <v>64864</v>
          </cell>
          <cell r="K110">
            <v>45559</v>
          </cell>
          <cell r="L110" t="str">
            <v>26240922580510000118550010000648641000528139</v>
          </cell>
          <cell r="M110" t="str">
            <v>26 - Pernambuco</v>
          </cell>
          <cell r="N110">
            <v>1101.5</v>
          </cell>
        </row>
        <row r="111">
          <cell r="C111" t="str">
            <v>HOSPITAL PELÓPIDAS SILVEIRA - CG Nº 017/2022</v>
          </cell>
          <cell r="E111" t="str">
            <v>3.4 - Material Farmacológico</v>
          </cell>
          <cell r="F111" t="str">
            <v>07.160.019/0001-44</v>
          </cell>
          <cell r="G111" t="str">
            <v>VITALE COMERCIO SA</v>
          </cell>
          <cell r="H111" t="str">
            <v>B</v>
          </cell>
          <cell r="I111" t="str">
            <v>S</v>
          </cell>
          <cell r="J111" t="str">
            <v>158344</v>
          </cell>
          <cell r="K111">
            <v>45558</v>
          </cell>
          <cell r="L111" t="str">
            <v>26240907160019000144550010001583441212638171</v>
          </cell>
          <cell r="M111" t="str">
            <v>26 - Pernambuco</v>
          </cell>
          <cell r="N111">
            <v>3210</v>
          </cell>
        </row>
        <row r="112">
          <cell r="C112" t="str">
            <v>HOSPITAL PELÓPIDAS SILVEIRA - CG Nº 017/2022</v>
          </cell>
          <cell r="E112" t="str">
            <v>3.14 - Alimentação Preparada</v>
          </cell>
          <cell r="F112" t="str">
            <v>01.687.725/0001-62</v>
          </cell>
          <cell r="G112" t="str">
            <v>CENTRO ESPEC. EM NUTRI. ENTERAL E PARENTERAL - CENEP LTDA</v>
          </cell>
          <cell r="H112" t="str">
            <v>B</v>
          </cell>
          <cell r="I112" t="str">
            <v>S</v>
          </cell>
          <cell r="J112" t="str">
            <v>000052147</v>
          </cell>
          <cell r="K112">
            <v>45552</v>
          </cell>
          <cell r="L112" t="str">
            <v>26240901687725000162550010000521471541710005</v>
          </cell>
          <cell r="M112" t="str">
            <v>26 - Pernambuco</v>
          </cell>
          <cell r="N112">
            <v>2200</v>
          </cell>
        </row>
        <row r="113">
          <cell r="C113" t="str">
            <v>HOSPITAL PELÓPIDAS SILVEIRA - CG Nº 017/2022</v>
          </cell>
          <cell r="E113" t="str">
            <v>3.14 - Alimentação Preparada</v>
          </cell>
          <cell r="F113" t="str">
            <v>01.687.725/0001-62</v>
          </cell>
          <cell r="G113" t="str">
            <v>CENTRO ESPEC. EM NUTRI. ENTERAL E PARENTERAL - CENEP LTDA</v>
          </cell>
          <cell r="H113" t="str">
            <v>B</v>
          </cell>
          <cell r="I113" t="str">
            <v>S</v>
          </cell>
          <cell r="J113" t="str">
            <v>000052146</v>
          </cell>
          <cell r="K113">
            <v>45552</v>
          </cell>
          <cell r="L113" t="str">
            <v>26240901687725000162550010000521461541700002</v>
          </cell>
          <cell r="M113" t="str">
            <v>26 - Pernambuco</v>
          </cell>
          <cell r="N113">
            <v>51000</v>
          </cell>
        </row>
        <row r="114">
          <cell r="C114" t="str">
            <v>HOSPITAL PELÓPIDAS SILVEIRA - CG Nº 017/2022</v>
          </cell>
          <cell r="E114" t="str">
            <v>3.14 - Alimentação Preparada</v>
          </cell>
          <cell r="F114" t="str">
            <v>01.687.725/0001-62</v>
          </cell>
          <cell r="G114" t="str">
            <v>CENTRO ESPEC. EM NUTRI. ENTERAL E PARENTERAL - CENEP LTDA</v>
          </cell>
          <cell r="H114" t="str">
            <v>B</v>
          </cell>
          <cell r="I114" t="str">
            <v>S</v>
          </cell>
          <cell r="J114" t="str">
            <v>000052289</v>
          </cell>
          <cell r="K114">
            <v>45561</v>
          </cell>
          <cell r="L114" t="str">
            <v>26240901687725000162550010000522891543130001</v>
          </cell>
          <cell r="M114" t="str">
            <v>26 - Pernambuco</v>
          </cell>
          <cell r="N114">
            <v>8622</v>
          </cell>
        </row>
        <row r="115">
          <cell r="C115" t="str">
            <v>HOSPITAL PELÓPIDAS SILVEIRA - CG Nº 017/2022</v>
          </cell>
          <cell r="E115" t="str">
            <v>3.14 - Alimentação Preparada</v>
          </cell>
          <cell r="F115" t="str">
            <v>05.509.693/0001-66</v>
          </cell>
          <cell r="G115" t="str">
            <v>PROBENE FOODS INDUST COM ALIMENTOS LTDA</v>
          </cell>
          <cell r="H115" t="str">
            <v>B</v>
          </cell>
          <cell r="I115" t="str">
            <v>S</v>
          </cell>
          <cell r="J115" t="str">
            <v>000055434</v>
          </cell>
          <cell r="K115">
            <v>45545</v>
          </cell>
          <cell r="L115" t="str">
            <v>26240905509693000166550010000554341000059915</v>
          </cell>
          <cell r="M115" t="str">
            <v>26 - Pernambuco</v>
          </cell>
          <cell r="N115">
            <v>2800.4</v>
          </cell>
        </row>
        <row r="116">
          <cell r="C116" t="str">
            <v>HOSPITAL PELÓPIDAS SILVEIRA - CG Nº 017/2022</v>
          </cell>
          <cell r="E116" t="str">
            <v>3.14 - Alimentação Preparada</v>
          </cell>
          <cell r="F116" t="str">
            <v>01.884.446/0001-99</v>
          </cell>
          <cell r="G116" t="str">
            <v>TECNOVIDA COMERCIAL LTDA</v>
          </cell>
          <cell r="H116" t="str">
            <v>B</v>
          </cell>
          <cell r="I116" t="str">
            <v>S</v>
          </cell>
          <cell r="J116" t="str">
            <v>000141042</v>
          </cell>
          <cell r="K116">
            <v>45539</v>
          </cell>
          <cell r="L116" t="str">
            <v>26240901884446000199550010001410421143066000</v>
          </cell>
          <cell r="M116" t="str">
            <v>26 - Pernambuco</v>
          </cell>
          <cell r="N116">
            <v>3900</v>
          </cell>
        </row>
        <row r="117">
          <cell r="C117" t="str">
            <v>HOSPITAL PELÓPIDAS SILVEIRA - CG Nº 017/2022</v>
          </cell>
          <cell r="E117" t="str">
            <v>3.14 - Alimentação Preparada</v>
          </cell>
          <cell r="F117" t="str">
            <v>07.160.019/0002-25</v>
          </cell>
          <cell r="G117" t="str">
            <v>VITALE COMERCIO SA</v>
          </cell>
          <cell r="H117" t="str">
            <v>B</v>
          </cell>
          <cell r="I117" t="str">
            <v>S</v>
          </cell>
          <cell r="J117" t="str">
            <v>9964</v>
          </cell>
          <cell r="K117">
            <v>45552</v>
          </cell>
          <cell r="L117" t="str">
            <v>26240907160019000225550010000099641435558579</v>
          </cell>
          <cell r="M117" t="str">
            <v>26 - Pernambuco</v>
          </cell>
          <cell r="N117">
            <v>7980</v>
          </cell>
        </row>
        <row r="118">
          <cell r="C118" t="str">
            <v>HOSPITAL PELÓPIDAS SILVEIRA - CG Nº 017/2022</v>
          </cell>
          <cell r="E118" t="str">
            <v>3.2 - Gás e Outros Materiais Engarrafados</v>
          </cell>
          <cell r="F118" t="str">
            <v>24.380.578/0020-41</v>
          </cell>
          <cell r="G118" t="str">
            <v>WHITE MARTINS GASES INDUSTRIAIS DO NORDESTE LTDA</v>
          </cell>
          <cell r="H118" t="str">
            <v>B</v>
          </cell>
          <cell r="I118" t="str">
            <v>S</v>
          </cell>
          <cell r="J118" t="str">
            <v>9513</v>
          </cell>
          <cell r="K118">
            <v>45537</v>
          </cell>
          <cell r="L118" t="str">
            <v>26240924380578002041556030000095131311428795</v>
          </cell>
          <cell r="M118" t="str">
            <v>26 - Pernambuco</v>
          </cell>
          <cell r="N118">
            <v>460.6</v>
          </cell>
        </row>
        <row r="119">
          <cell r="C119" t="str">
            <v>HOSPITAL PELÓPIDAS SILVEIRA - CG Nº 017/2022</v>
          </cell>
          <cell r="E119" t="str">
            <v>3.2 - Gás e Outros Materiais Engarrafados</v>
          </cell>
          <cell r="F119" t="str">
            <v>24.380.578/0020-41</v>
          </cell>
          <cell r="G119" t="str">
            <v>WHITE MARTINS GASES INDUSTRIAIS DO NORDESTE LTDA</v>
          </cell>
          <cell r="H119" t="str">
            <v>B</v>
          </cell>
          <cell r="I119" t="str">
            <v>S</v>
          </cell>
          <cell r="J119" t="str">
            <v>9538</v>
          </cell>
          <cell r="K119">
            <v>45539</v>
          </cell>
          <cell r="L119" t="str">
            <v>26240924380578002041556030000095381241272189</v>
          </cell>
          <cell r="M119" t="str">
            <v>26 - Pernambuco</v>
          </cell>
          <cell r="N119">
            <v>102.19</v>
          </cell>
        </row>
        <row r="120">
          <cell r="C120" t="str">
            <v>HOSPITAL PELÓPIDAS SILVEIRA - CG Nº 017/2022</v>
          </cell>
          <cell r="E120" t="str">
            <v>3.2 - Gás e Outros Materiais Engarrafados</v>
          </cell>
          <cell r="F120" t="str">
            <v>24.380.578/0020-41</v>
          </cell>
          <cell r="G120" t="str">
            <v>WHITE MARTINS GASES INDUSTRIAIS DO NORDESTE LTDA</v>
          </cell>
          <cell r="H120" t="str">
            <v>B</v>
          </cell>
          <cell r="I120" t="str">
            <v>S</v>
          </cell>
          <cell r="J120" t="str">
            <v>9539</v>
          </cell>
          <cell r="K120">
            <v>45539</v>
          </cell>
          <cell r="L120" t="str">
            <v>26240924380578002041556030000095391462981910</v>
          </cell>
          <cell r="M120" t="str">
            <v>26 - Pernambuco</v>
          </cell>
          <cell r="N120">
            <v>409.43</v>
          </cell>
        </row>
        <row r="121">
          <cell r="C121" t="str">
            <v>HOSPITAL PELÓPIDAS SILVEIRA - CG Nº 017/2022</v>
          </cell>
          <cell r="E121" t="str">
            <v>3.2 - Gás e Outros Materiais Engarrafados</v>
          </cell>
          <cell r="F121" t="str">
            <v>24.380.578/0020-41</v>
          </cell>
          <cell r="G121" t="str">
            <v>WHITE MARTINS GASES INDUSTRIAIS DO NORDESTE LTDA</v>
          </cell>
          <cell r="H121" t="str">
            <v>B</v>
          </cell>
          <cell r="I121" t="str">
            <v>S</v>
          </cell>
          <cell r="J121" t="str">
            <v>9548</v>
          </cell>
          <cell r="K121">
            <v>45540</v>
          </cell>
          <cell r="L121" t="str">
            <v>26240924380578002041556030000095481149658935</v>
          </cell>
          <cell r="M121" t="str">
            <v>26 - Pernambuco</v>
          </cell>
          <cell r="N121">
            <v>1900.16</v>
          </cell>
        </row>
        <row r="122">
          <cell r="C122" t="str">
            <v>HOSPITAL PELÓPIDAS SILVEIRA - CG Nº 017/2022</v>
          </cell>
          <cell r="E122" t="str">
            <v>3.2 - Gás e Outros Materiais Engarrafados</v>
          </cell>
          <cell r="F122" t="str">
            <v>24.380.578/0020-41</v>
          </cell>
          <cell r="G122" t="str">
            <v>WHITE MARTINS GASES INDUSTRIAIS DO NORDESTE LTDA</v>
          </cell>
          <cell r="H122" t="str">
            <v>B</v>
          </cell>
          <cell r="I122" t="str">
            <v>S</v>
          </cell>
          <cell r="J122" t="str">
            <v>6346</v>
          </cell>
          <cell r="K122">
            <v>45542</v>
          </cell>
          <cell r="L122" t="str">
            <v>26240924380578002041556080000063461773920745</v>
          </cell>
          <cell r="M122" t="str">
            <v>26 - Pernambuco</v>
          </cell>
          <cell r="N122">
            <v>348.09</v>
          </cell>
        </row>
        <row r="123">
          <cell r="C123" t="str">
            <v>HOSPITAL PELÓPIDAS SILVEIRA - CG Nº 017/2022</v>
          </cell>
          <cell r="E123" t="str">
            <v>3.2 - Gás e Outros Materiais Engarrafados</v>
          </cell>
          <cell r="F123" t="str">
            <v>24.380.578/0020-41</v>
          </cell>
          <cell r="G123" t="str">
            <v>WHITE MARTINS GASES INDUSTRIAIS DO NORDESTE LTDA</v>
          </cell>
          <cell r="H123" t="str">
            <v>B</v>
          </cell>
          <cell r="I123" t="str">
            <v>S</v>
          </cell>
          <cell r="J123" t="str">
            <v>9587</v>
          </cell>
          <cell r="K123">
            <v>45545</v>
          </cell>
          <cell r="L123" t="str">
            <v>26240924380578002041556030000096021875343392</v>
          </cell>
          <cell r="M123" t="str">
            <v>26 - Pernambuco</v>
          </cell>
          <cell r="N123">
            <v>307.08</v>
          </cell>
        </row>
        <row r="124">
          <cell r="C124" t="str">
            <v>HOSPITAL PELÓPIDAS SILVEIRA - CG Nº 017/2022</v>
          </cell>
          <cell r="E124" t="str">
            <v>3.2 - Gás e Outros Materiais Engarrafados</v>
          </cell>
          <cell r="F124" t="str">
            <v>24.380.578/0020-41</v>
          </cell>
          <cell r="G124" t="str">
            <v>WHITE MARTINS GASES INDUSTRIAIS DO NORDESTE LTDA</v>
          </cell>
          <cell r="H124" t="str">
            <v>B</v>
          </cell>
          <cell r="I124" t="str">
            <v>S</v>
          </cell>
          <cell r="J124" t="str">
            <v>9602</v>
          </cell>
          <cell r="K124">
            <v>45546</v>
          </cell>
          <cell r="L124" t="str">
            <v>26240924380578002041556030000096021875343392</v>
          </cell>
          <cell r="M124" t="str">
            <v>26 - Pernambuco</v>
          </cell>
          <cell r="N124">
            <v>1593.26</v>
          </cell>
        </row>
        <row r="125">
          <cell r="C125" t="str">
            <v>HOSPITAL PELÓPIDAS SILVEIRA - CG Nº 017/2022</v>
          </cell>
          <cell r="E125" t="str">
            <v>3.2 - Gás e Outros Materiais Engarrafados</v>
          </cell>
          <cell r="F125" t="str">
            <v>24.380.578/0020-41</v>
          </cell>
          <cell r="G125" t="str">
            <v>WHITE MARTINS GASES INDUSTRIAIS DO NORDESTE LTDA</v>
          </cell>
          <cell r="H125" t="str">
            <v>B</v>
          </cell>
          <cell r="I125" t="str">
            <v>S</v>
          </cell>
          <cell r="J125" t="str">
            <v>9618</v>
          </cell>
          <cell r="K125">
            <v>45547</v>
          </cell>
          <cell r="L125" t="str">
            <v>26240924380578002041556030000096181212544373</v>
          </cell>
          <cell r="M125" t="str">
            <v>26 - Pernambuco</v>
          </cell>
          <cell r="N125">
            <v>153.53</v>
          </cell>
        </row>
        <row r="126">
          <cell r="C126" t="str">
            <v>HOSPITAL PELÓPIDAS SILVEIRA - CG Nº 017/2022</v>
          </cell>
          <cell r="E126" t="str">
            <v>3.2 - Gás e Outros Materiais Engarrafados</v>
          </cell>
          <cell r="F126" t="str">
            <v>24.380.578/0020-41</v>
          </cell>
          <cell r="G126" t="str">
            <v>WHITE MARTINS GASES INDUSTRIAIS DO NORDESTE LTDA</v>
          </cell>
          <cell r="H126" t="str">
            <v>B</v>
          </cell>
          <cell r="I126" t="str">
            <v>S</v>
          </cell>
          <cell r="J126" t="str">
            <v>9636</v>
          </cell>
          <cell r="K126">
            <v>45548</v>
          </cell>
          <cell r="L126" t="str">
            <v>26240924380578002041556030000096361789567049</v>
          </cell>
          <cell r="M126" t="str">
            <v>26 - Pernambuco</v>
          </cell>
          <cell r="N126">
            <v>51.17</v>
          </cell>
        </row>
        <row r="127">
          <cell r="C127" t="str">
            <v>HOSPITAL PELÓPIDAS SILVEIRA - CG Nº 017/2022</v>
          </cell>
          <cell r="E127" t="str">
            <v>3.2 - Gás e Outros Materiais Engarrafados</v>
          </cell>
          <cell r="F127" t="str">
            <v>24.380.578/0020-41</v>
          </cell>
          <cell r="G127" t="str">
            <v>WHITE MARTINS GASES INDUSTRIAIS DO NORDESTE LTDA</v>
          </cell>
          <cell r="H127" t="str">
            <v>B</v>
          </cell>
          <cell r="I127" t="str">
            <v>S</v>
          </cell>
          <cell r="J127" t="str">
            <v>9648</v>
          </cell>
          <cell r="K127">
            <v>45549</v>
          </cell>
          <cell r="L127" t="str">
            <v>26240924380578002041556030000096481657161925</v>
          </cell>
          <cell r="M127" t="str">
            <v>26 - Pernambuco</v>
          </cell>
          <cell r="N127">
            <v>1439.73</v>
          </cell>
        </row>
        <row r="128">
          <cell r="C128" t="str">
            <v>HOSPITAL PELÓPIDAS SILVEIRA - CG Nº 017/2022</v>
          </cell>
          <cell r="E128" t="str">
            <v>3.2 - Gás e Outros Materiais Engarrafados</v>
          </cell>
          <cell r="F128" t="str">
            <v>24.380.578/0020-41</v>
          </cell>
          <cell r="G128" t="str">
            <v>WHITE MARTINS GASES INDUSTRIAIS DO NORDESTE LTDA</v>
          </cell>
          <cell r="H128" t="str">
            <v>B</v>
          </cell>
          <cell r="I128" t="str">
            <v>S</v>
          </cell>
          <cell r="J128" t="str">
            <v>9649</v>
          </cell>
          <cell r="K128">
            <v>45549</v>
          </cell>
          <cell r="L128" t="str">
            <v>26240924380578002041556030000096491523719406</v>
          </cell>
          <cell r="M128" t="str">
            <v>26 - Pernambuco</v>
          </cell>
          <cell r="N128">
            <v>102.36</v>
          </cell>
        </row>
        <row r="129">
          <cell r="C129" t="str">
            <v>HOSPITAL PELÓPIDAS SILVEIRA - CG Nº 017/2022</v>
          </cell>
          <cell r="E129" t="str">
            <v>3.2 - Gás e Outros Materiais Engarrafados</v>
          </cell>
          <cell r="F129" t="str">
            <v>24.380.578/0020-41</v>
          </cell>
          <cell r="G129" t="str">
            <v>WHITE MARTINS GASES INDUSTRIAIS DO NORDESTE LTDA</v>
          </cell>
          <cell r="H129" t="str">
            <v>B</v>
          </cell>
          <cell r="I129" t="str">
            <v>S</v>
          </cell>
          <cell r="J129" t="str">
            <v>9661</v>
          </cell>
          <cell r="K129">
            <v>45551</v>
          </cell>
          <cell r="L129" t="str">
            <v>26240924380578002041556030000096611495041930</v>
          </cell>
          <cell r="M129" t="str">
            <v>26 - Pernambuco</v>
          </cell>
          <cell r="N129">
            <v>204.7</v>
          </cell>
        </row>
        <row r="130">
          <cell r="C130" t="str">
            <v>HOSPITAL PELÓPIDAS SILVEIRA - CG Nº 017/2022</v>
          </cell>
          <cell r="E130" t="str">
            <v>3.2 - Gás e Outros Materiais Engarrafados</v>
          </cell>
          <cell r="F130" t="str">
            <v>24.380.578/0020-41</v>
          </cell>
          <cell r="G130" t="str">
            <v>WHITE MARTINS GASES INDUSTRIAIS DO NORDESTE LTDA</v>
          </cell>
          <cell r="H130" t="str">
            <v>B</v>
          </cell>
          <cell r="I130" t="str">
            <v>S</v>
          </cell>
          <cell r="J130" t="str">
            <v>9664</v>
          </cell>
          <cell r="K130">
            <v>45552</v>
          </cell>
          <cell r="L130" t="str">
            <v>26240924380578002041556030000096641679495714</v>
          </cell>
          <cell r="M130" t="str">
            <v>26 - Pernambuco</v>
          </cell>
          <cell r="N130">
            <v>1593.26</v>
          </cell>
        </row>
        <row r="131">
          <cell r="C131" t="str">
            <v>HOSPITAL PELÓPIDAS SILVEIRA - CG Nº 017/2022</v>
          </cell>
          <cell r="E131" t="str">
            <v>3.2 - Gás e Outros Materiais Engarrafados</v>
          </cell>
          <cell r="F131" t="str">
            <v>24.380.578/0020-41</v>
          </cell>
          <cell r="G131" t="str">
            <v>WHITE MARTINS GASES INDUSTRIAIS DO NORDESTE LTDA</v>
          </cell>
          <cell r="H131" t="str">
            <v>B</v>
          </cell>
          <cell r="I131" t="str">
            <v>S</v>
          </cell>
          <cell r="J131" t="str">
            <v>9681</v>
          </cell>
          <cell r="K131">
            <v>45553</v>
          </cell>
          <cell r="L131" t="str">
            <v>26240924380578002041556030000096811432610565</v>
          </cell>
          <cell r="M131" t="str">
            <v>26 - Pernambuco</v>
          </cell>
          <cell r="N131">
            <v>51.17</v>
          </cell>
        </row>
        <row r="132">
          <cell r="C132" t="str">
            <v>HOSPITAL PELÓPIDAS SILVEIRA - CG Nº 017/2022</v>
          </cell>
          <cell r="E132" t="str">
            <v>3.2 - Gás e Outros Materiais Engarrafados</v>
          </cell>
          <cell r="F132" t="str">
            <v>24.380.578/0020-41</v>
          </cell>
          <cell r="G132" t="str">
            <v>WHITE MARTINS GASES INDUSTRIAIS DO NORDESTE LTDA</v>
          </cell>
          <cell r="H132" t="str">
            <v>B</v>
          </cell>
          <cell r="I132" t="str">
            <v>S</v>
          </cell>
          <cell r="J132" t="str">
            <v>9698</v>
          </cell>
          <cell r="K132">
            <v>45554</v>
          </cell>
          <cell r="L132" t="str">
            <v>26240924380578002041556030000096981252792387</v>
          </cell>
          <cell r="M132" t="str">
            <v>26 - Pernambuco</v>
          </cell>
          <cell r="N132">
            <v>51.17</v>
          </cell>
        </row>
        <row r="133">
          <cell r="C133" t="str">
            <v>HOSPITAL PELÓPIDAS SILVEIRA - CG Nº 017/2022</v>
          </cell>
          <cell r="E133" t="str">
            <v>3.2 - Gás e Outros Materiais Engarrafados</v>
          </cell>
          <cell r="F133" t="str">
            <v>24.380.578/0020-41</v>
          </cell>
          <cell r="G133" t="str">
            <v>WHITE MARTINS GASES INDUSTRIAIS DO NORDESTE LTDA</v>
          </cell>
          <cell r="H133" t="str">
            <v>B</v>
          </cell>
          <cell r="I133" t="str">
            <v>S</v>
          </cell>
          <cell r="J133" t="str">
            <v>9711</v>
          </cell>
          <cell r="K133">
            <v>45555</v>
          </cell>
          <cell r="L133" t="str">
            <v>26240924380578002041556030000097111336008893</v>
          </cell>
          <cell r="M133" t="str">
            <v>26 - Pernambuco</v>
          </cell>
          <cell r="N133">
            <v>204.55</v>
          </cell>
        </row>
        <row r="134">
          <cell r="C134" t="str">
            <v>HOSPITAL PELÓPIDAS SILVEIRA - CG Nº 017/2022</v>
          </cell>
          <cell r="E134" t="str">
            <v>3.2 - Gás e Outros Materiais Engarrafados</v>
          </cell>
          <cell r="F134" t="str">
            <v>24.380.578/0020-41</v>
          </cell>
          <cell r="G134" t="str">
            <v>WHITE MARTINS GASES INDUSTRIAIS DO NORDESTE LTDA</v>
          </cell>
          <cell r="H134" t="str">
            <v>B</v>
          </cell>
          <cell r="I134" t="str">
            <v>S</v>
          </cell>
          <cell r="J134" t="str">
            <v>6484</v>
          </cell>
          <cell r="K134">
            <v>45556</v>
          </cell>
          <cell r="L134" t="str">
            <v>26240924380578002041556080000064841251375784</v>
          </cell>
          <cell r="M134" t="str">
            <v>26 - Pernambuco</v>
          </cell>
          <cell r="N134">
            <v>255.89</v>
          </cell>
        </row>
        <row r="135">
          <cell r="C135" t="str">
            <v>HOSPITAL PELÓPIDAS SILVEIRA - CG Nº 017/2022</v>
          </cell>
          <cell r="E135" t="str">
            <v>3.2 - Gás e Outros Materiais Engarrafados</v>
          </cell>
          <cell r="F135" t="str">
            <v>24.380.578/0020-41</v>
          </cell>
          <cell r="G135" t="str">
            <v>WHITE MARTINS GASES INDUSTRIAIS DO NORDESTE LTDA</v>
          </cell>
          <cell r="H135" t="str">
            <v>B</v>
          </cell>
          <cell r="I135" t="str">
            <v>S</v>
          </cell>
          <cell r="J135" t="str">
            <v>6181</v>
          </cell>
          <cell r="K135">
            <v>45559</v>
          </cell>
          <cell r="L135" t="str">
            <v>26240924380578002041556010000061811926496263</v>
          </cell>
          <cell r="M135" t="str">
            <v>26 - Pernambuco</v>
          </cell>
          <cell r="N135">
            <v>204.72</v>
          </cell>
        </row>
        <row r="136">
          <cell r="C136" t="str">
            <v>HOSPITAL PELÓPIDAS SILVEIRA - CG Nº 017/2022</v>
          </cell>
          <cell r="E136" t="str">
            <v>3.2 - Gás e Outros Materiais Engarrafados</v>
          </cell>
          <cell r="F136" t="str">
            <v>24.380.578/0020-41</v>
          </cell>
          <cell r="G136" t="str">
            <v>WHITE MARTINS GASES INDUSTRIAIS DO NORDESTE LTDA</v>
          </cell>
          <cell r="H136" t="str">
            <v>B</v>
          </cell>
          <cell r="I136" t="str">
            <v>S</v>
          </cell>
          <cell r="J136" t="str">
            <v>9763</v>
          </cell>
          <cell r="K136">
            <v>45560</v>
          </cell>
          <cell r="L136" t="str">
            <v>26240924380578002041556030000097631643188607</v>
          </cell>
          <cell r="M136" t="str">
            <v>26 - Pernambuco</v>
          </cell>
          <cell r="N136">
            <v>358.25</v>
          </cell>
        </row>
        <row r="137">
          <cell r="C137" t="str">
            <v>HOSPITAL PELÓPIDAS SILVEIRA - CG Nº 017/2022</v>
          </cell>
          <cell r="E137" t="str">
            <v>3.2 - Gás e Outros Materiais Engarrafados</v>
          </cell>
          <cell r="F137" t="str">
            <v>24.380.578/0020-41</v>
          </cell>
          <cell r="G137" t="str">
            <v>WHITE MARTINS GASES INDUSTRIAIS DO NORDESTE LTDA</v>
          </cell>
          <cell r="H137" t="str">
            <v>B</v>
          </cell>
          <cell r="I137" t="str">
            <v>S</v>
          </cell>
          <cell r="J137" t="str">
            <v>9765</v>
          </cell>
          <cell r="K137">
            <v>45561</v>
          </cell>
          <cell r="L137" t="str">
            <v>26240924380578002041556030000097651538547192</v>
          </cell>
          <cell r="M137" t="str">
            <v>26 - Pernambuco</v>
          </cell>
          <cell r="N137">
            <v>3125.17</v>
          </cell>
        </row>
        <row r="138">
          <cell r="C138" t="str">
            <v>HOSPITAL PELÓPIDAS SILVEIRA - CG Nº 017/2022</v>
          </cell>
          <cell r="E138" t="str">
            <v>3.2 - Gás e Outros Materiais Engarrafados</v>
          </cell>
          <cell r="F138" t="str">
            <v>24.380.578/0020-41</v>
          </cell>
          <cell r="G138" t="str">
            <v>WHITE MARTINS GASES INDUSTRIAIS DO NORDESTE LTDA</v>
          </cell>
          <cell r="H138" t="str">
            <v>B</v>
          </cell>
          <cell r="I138" t="str">
            <v>S</v>
          </cell>
          <cell r="J138" t="str">
            <v>9780</v>
          </cell>
          <cell r="K138">
            <v>45562</v>
          </cell>
          <cell r="L138" t="str">
            <v>26240924380578002041556030000097801915341060</v>
          </cell>
          <cell r="M138" t="str">
            <v>26 - Pernambuco</v>
          </cell>
          <cell r="N138">
            <v>204.7</v>
          </cell>
        </row>
        <row r="139">
          <cell r="C139" t="str">
            <v>HOSPITAL PELÓPIDAS SILVEIRA - CG Nº 017/2022</v>
          </cell>
          <cell r="E139" t="str">
            <v>3.2 - Gás e Outros Materiais Engarrafados</v>
          </cell>
          <cell r="F139" t="str">
            <v>24.380.578/0020-41</v>
          </cell>
          <cell r="G139" t="str">
            <v>WHITE MARTINS GASES INDUSTRIAIS DO NORDESTE LTDA</v>
          </cell>
          <cell r="H139" t="str">
            <v>B</v>
          </cell>
          <cell r="I139" t="str">
            <v>S</v>
          </cell>
          <cell r="J139" t="str">
            <v>6544</v>
          </cell>
          <cell r="K139">
            <v>45563</v>
          </cell>
          <cell r="L139" t="str">
            <v>26240924380578002041556080000065441558631668</v>
          </cell>
          <cell r="M139" t="str">
            <v>26 - Pernambuco</v>
          </cell>
          <cell r="N139">
            <v>358.25</v>
          </cell>
        </row>
        <row r="140">
          <cell r="C140" t="str">
            <v>HOSPITAL PELÓPIDAS SILVEIRA - CG Nº 017/2022</v>
          </cell>
          <cell r="E140" t="str">
            <v>3.2 - Gás e Outros Materiais Engarrafados</v>
          </cell>
          <cell r="F140" t="str">
            <v>24.380.578/0020-41</v>
          </cell>
          <cell r="G140" t="str">
            <v>WHITE MARTINS GASES INDUSTRIAIS DO NORDESTE LTDA</v>
          </cell>
          <cell r="H140" t="str">
            <v>B</v>
          </cell>
          <cell r="I140" t="str">
            <v>S</v>
          </cell>
          <cell r="J140" t="str">
            <v>9800</v>
          </cell>
          <cell r="K140">
            <v>45565</v>
          </cell>
          <cell r="L140" t="str">
            <v>26240924380578002041556030000098001234951261</v>
          </cell>
          <cell r="M140" t="str">
            <v>26 - Pernambuco</v>
          </cell>
          <cell r="N140">
            <v>255.89</v>
          </cell>
        </row>
        <row r="141">
          <cell r="C141" t="str">
            <v>HOSPITAL PELÓPIDAS SILVEIRA - CG Nº 017/2022</v>
          </cell>
          <cell r="E141" t="str">
            <v>3.2 - Gás e Outros Materiais Engarrafados</v>
          </cell>
          <cell r="F141" t="str">
            <v>24.380.578/0022-03</v>
          </cell>
          <cell r="G141" t="str">
            <v>WHITE MARTINS GASES INDUSTRIAIS NE LTDA</v>
          </cell>
          <cell r="H141" t="str">
            <v>B</v>
          </cell>
          <cell r="I141" t="str">
            <v>S</v>
          </cell>
          <cell r="J141" t="str">
            <v>410</v>
          </cell>
          <cell r="K141">
            <v>45543</v>
          </cell>
          <cell r="L141" t="str">
            <v>26240924380578002203556200000004101208549665</v>
          </cell>
          <cell r="M141" t="str">
            <v>26 - Pernambuco</v>
          </cell>
          <cell r="N141">
            <v>6770.17</v>
          </cell>
        </row>
        <row r="142">
          <cell r="C142" t="str">
            <v>HOSPITAL PELÓPIDAS SILVEIRA - CG Nº 017/2022</v>
          </cell>
          <cell r="E142" t="str">
            <v>3.2 - Gás e Outros Materiais Engarrafados</v>
          </cell>
          <cell r="F142" t="str">
            <v>24.380.578/0022-03</v>
          </cell>
          <cell r="G142" t="str">
            <v>WHITE MARTINS GASES INDUSTRIAIS NE LTDA</v>
          </cell>
          <cell r="H142" t="str">
            <v>B</v>
          </cell>
          <cell r="I142" t="str">
            <v>S</v>
          </cell>
          <cell r="J142" t="str">
            <v>650</v>
          </cell>
          <cell r="K142">
            <v>45551</v>
          </cell>
          <cell r="L142" t="str">
            <v>26240924380578002203556210000006501499624270</v>
          </cell>
          <cell r="M142" t="str">
            <v>26 - Pernambuco</v>
          </cell>
          <cell r="N142">
            <v>7888.53</v>
          </cell>
        </row>
        <row r="143">
          <cell r="C143" t="str">
            <v>HOSPITAL PELÓPIDAS SILVEIRA - CG Nº 017/2022</v>
          </cell>
          <cell r="E143" t="str">
            <v>3.2 - Gás e Outros Materiais Engarrafados</v>
          </cell>
          <cell r="F143" t="str">
            <v>24.380.578/0022-03</v>
          </cell>
          <cell r="G143" t="str">
            <v>WHITE MARTINS GASES INDUSTRIAIS NE LTDA</v>
          </cell>
          <cell r="H143" t="str">
            <v>B</v>
          </cell>
          <cell r="I143" t="str">
            <v>S</v>
          </cell>
          <cell r="J143" t="str">
            <v>497</v>
          </cell>
          <cell r="K143">
            <v>45560</v>
          </cell>
          <cell r="L143" t="str">
            <v>26240924380578002203556270000004971271398470</v>
          </cell>
          <cell r="M143" t="str">
            <v>26 - Pernambuco</v>
          </cell>
          <cell r="N143">
            <v>6839.95</v>
          </cell>
        </row>
        <row r="144">
          <cell r="C144" t="str">
            <v>HOSPITAL PELÓPIDAS SILVEIRA - CG Nº 017/2022</v>
          </cell>
          <cell r="E144" t="str">
            <v>3.13 - Materiais e Materiais Ortopédicos e Corretivos (OPME)</v>
          </cell>
          <cell r="F144" t="str">
            <v>24.436.602/0001-54</v>
          </cell>
          <cell r="G144" t="str">
            <v>ART CIRURGICA COMERCIO DE PRODUTOS HOSPITALARES LTDA</v>
          </cell>
          <cell r="H144" t="str">
            <v>B</v>
          </cell>
          <cell r="I144" t="str">
            <v>S</v>
          </cell>
          <cell r="J144" t="str">
            <v>000139628</v>
          </cell>
          <cell r="K144">
            <v>45539</v>
          </cell>
          <cell r="L144" t="str">
            <v>26240924436602000154550010001396281141652002</v>
          </cell>
          <cell r="M144" t="str">
            <v>26 - Pernambuco</v>
          </cell>
          <cell r="N144">
            <v>730</v>
          </cell>
        </row>
        <row r="145">
          <cell r="C145" t="str">
            <v>HOSPITAL PELÓPIDAS SILVEIRA - CG Nº 017/2022</v>
          </cell>
          <cell r="E145" t="str">
            <v>3.13 - Materiais e Materiais Ortopédicos e Corretivos (OPME)</v>
          </cell>
          <cell r="F145" t="str">
            <v>24.436.602/0001-54</v>
          </cell>
          <cell r="G145" t="str">
            <v>ART CIRURGICA COMERCIO DE PRODUTOS HOSPITALARES LTDA</v>
          </cell>
          <cell r="H145" t="str">
            <v>B</v>
          </cell>
          <cell r="I145" t="str">
            <v>S</v>
          </cell>
          <cell r="J145" t="str">
            <v>000139629</v>
          </cell>
          <cell r="K145">
            <v>45539</v>
          </cell>
          <cell r="L145" t="str">
            <v>26240924436602000154550010001396291141653006</v>
          </cell>
          <cell r="M145" t="str">
            <v>26 - Pernambuco</v>
          </cell>
          <cell r="N145">
            <v>730</v>
          </cell>
        </row>
        <row r="146">
          <cell r="C146" t="str">
            <v>HOSPITAL PELÓPIDAS SILVEIRA - CG Nº 017/2022</v>
          </cell>
          <cell r="E146" t="str">
            <v>3.13 - Materiais e Materiais Ortopédicos e Corretivos (OPME)</v>
          </cell>
          <cell r="F146" t="str">
            <v>24.436.602/0001-54</v>
          </cell>
          <cell r="G146" t="str">
            <v>ART CIRURGICA COMERCIO DE PRODUTOS HOSPITALARES LTDA</v>
          </cell>
          <cell r="H146" t="str">
            <v>B</v>
          </cell>
          <cell r="I146" t="str">
            <v>S</v>
          </cell>
          <cell r="J146" t="str">
            <v>000139630</v>
          </cell>
          <cell r="K146">
            <v>45539</v>
          </cell>
          <cell r="L146" t="str">
            <v>26240924436602000154550010001396301141654003</v>
          </cell>
          <cell r="M146" t="str">
            <v>26 - Pernambuco</v>
          </cell>
          <cell r="N146">
            <v>730</v>
          </cell>
        </row>
        <row r="147">
          <cell r="C147" t="str">
            <v>HOSPITAL PELÓPIDAS SILVEIRA - CG Nº 017/2022</v>
          </cell>
          <cell r="E147" t="str">
            <v>3.13 - Materiais e Materiais Ortopédicos e Corretivos (OPME)</v>
          </cell>
          <cell r="F147" t="str">
            <v>24.436.602/0001-54</v>
          </cell>
          <cell r="G147" t="str">
            <v>ART CIRURGICA COMERCIO DE PRODUTOS HOSPITALARES LTDA</v>
          </cell>
          <cell r="H147" t="str">
            <v>B</v>
          </cell>
          <cell r="I147" t="str">
            <v>S</v>
          </cell>
          <cell r="J147" t="str">
            <v>000139631</v>
          </cell>
          <cell r="K147">
            <v>45539</v>
          </cell>
          <cell r="L147" t="str">
            <v>26240924436602000154550010001396311141655007</v>
          </cell>
          <cell r="M147" t="str">
            <v>26 - Pernambuco</v>
          </cell>
          <cell r="N147">
            <v>156</v>
          </cell>
        </row>
        <row r="148">
          <cell r="C148" t="str">
            <v>HOSPITAL PELÓPIDAS SILVEIRA - CG Nº 017/2022</v>
          </cell>
          <cell r="E148" t="str">
            <v>3.13 - Materiais e Materiais Ortopédicos e Corretivos (OPME)</v>
          </cell>
          <cell r="F148" t="str">
            <v>24.436.602/0001-54</v>
          </cell>
          <cell r="G148" t="str">
            <v>ART CIRURGICA COMERCIO DE PRODUTOS HOSPITALARES LTDA</v>
          </cell>
          <cell r="H148" t="str">
            <v>B</v>
          </cell>
          <cell r="I148" t="str">
            <v>S</v>
          </cell>
          <cell r="J148" t="str">
            <v>000139632</v>
          </cell>
          <cell r="K148">
            <v>45539</v>
          </cell>
          <cell r="L148" t="str">
            <v>26240924436602000154550010001396321141656000</v>
          </cell>
          <cell r="M148" t="str">
            <v>26 - Pernambuco</v>
          </cell>
          <cell r="N148">
            <v>78</v>
          </cell>
        </row>
        <row r="149">
          <cell r="C149" t="str">
            <v>HOSPITAL PELÓPIDAS SILVEIRA - CG Nº 017/2022</v>
          </cell>
          <cell r="E149" t="str">
            <v>3.13 - Materiais e Materiais Ortopédicos e Corretivos (OPME)</v>
          </cell>
          <cell r="F149" t="str">
            <v>24.436.602/0001-54</v>
          </cell>
          <cell r="G149" t="str">
            <v>ART CIRURGICA COMERCIO DE PRODUTOS HOSPITALARES LTDA</v>
          </cell>
          <cell r="H149" t="str">
            <v>B</v>
          </cell>
          <cell r="I149" t="str">
            <v>S</v>
          </cell>
          <cell r="J149" t="str">
            <v>000139633</v>
          </cell>
          <cell r="K149">
            <v>45539</v>
          </cell>
          <cell r="L149" t="str">
            <v>26240924436602000154550010001396331141657004</v>
          </cell>
          <cell r="M149" t="str">
            <v>26 - Pernambuco</v>
          </cell>
          <cell r="N149">
            <v>1490</v>
          </cell>
        </row>
        <row r="150">
          <cell r="C150" t="str">
            <v>HOSPITAL PELÓPIDAS SILVEIRA - CG Nº 017/2022</v>
          </cell>
          <cell r="E150" t="str">
            <v>3.13 - Materiais e Materiais Ortopédicos e Corretivos (OPME)</v>
          </cell>
          <cell r="F150" t="str">
            <v>24.436.602/0001-54</v>
          </cell>
          <cell r="G150" t="str">
            <v>ART CIRURGICA COMERCIO DE PRODUTOS HOSPITALARES LTDA</v>
          </cell>
          <cell r="H150" t="str">
            <v>B</v>
          </cell>
          <cell r="I150" t="str">
            <v>S</v>
          </cell>
          <cell r="J150" t="str">
            <v>000139923</v>
          </cell>
          <cell r="K150">
            <v>45547</v>
          </cell>
          <cell r="L150" t="str">
            <v>26240924436602000154550010001399231141947002</v>
          </cell>
          <cell r="M150" t="str">
            <v>26 - Pernambuco</v>
          </cell>
          <cell r="N150">
            <v>760</v>
          </cell>
        </row>
        <row r="151">
          <cell r="C151" t="str">
            <v>HOSPITAL PELÓPIDAS SILVEIRA - CG Nº 017/2022</v>
          </cell>
          <cell r="E151" t="str">
            <v>3.13 - Materiais e Materiais Ortopédicos e Corretivos (OPME)</v>
          </cell>
          <cell r="F151" t="str">
            <v>24.436.602/0001-54</v>
          </cell>
          <cell r="G151" t="str">
            <v>ART CIRURGICA COMERCIO DE PRODUTOS HOSPITALARES LTDA</v>
          </cell>
          <cell r="H151" t="str">
            <v>B</v>
          </cell>
          <cell r="I151" t="str">
            <v>S</v>
          </cell>
          <cell r="J151" t="str">
            <v>000139924</v>
          </cell>
          <cell r="K151">
            <v>45547</v>
          </cell>
          <cell r="L151" t="str">
            <v>26240924436602000154550010001399241141948006</v>
          </cell>
          <cell r="M151" t="str">
            <v>26 - Pernambuco</v>
          </cell>
          <cell r="N151">
            <v>730</v>
          </cell>
        </row>
        <row r="152">
          <cell r="C152" t="str">
            <v>HOSPITAL PELÓPIDAS SILVEIRA - CG Nº 017/2022</v>
          </cell>
          <cell r="E152" t="str">
            <v>3.13 - Materiais e Materiais Ortopédicos e Corretivos (OPME)</v>
          </cell>
          <cell r="F152" t="str">
            <v>24.436.602/0001-54</v>
          </cell>
          <cell r="G152" t="str">
            <v>ART CIRURGICA COMERCIO DE PRODUTOS HOSPITALARES LTDA</v>
          </cell>
          <cell r="H152" t="str">
            <v>B</v>
          </cell>
          <cell r="I152" t="str">
            <v>S</v>
          </cell>
          <cell r="J152" t="str">
            <v>000139925</v>
          </cell>
          <cell r="K152">
            <v>45547</v>
          </cell>
          <cell r="L152" t="str">
            <v>26240924436602000154550010001399251141949000</v>
          </cell>
          <cell r="M152" t="str">
            <v>26 - Pernambuco</v>
          </cell>
          <cell r="N152">
            <v>380</v>
          </cell>
        </row>
        <row r="153">
          <cell r="C153" t="str">
            <v>HOSPITAL PELÓPIDAS SILVEIRA - CG Nº 017/2022</v>
          </cell>
          <cell r="E153" t="str">
            <v>3.13 - Materiais e Materiais Ortopédicos e Corretivos (OPME)</v>
          </cell>
          <cell r="F153" t="str">
            <v>24.436.602/0001-54</v>
          </cell>
          <cell r="G153" t="str">
            <v>ART CIRURGICA COMERCIO DE PRODUTOS HOSPITALARES LTDA</v>
          </cell>
          <cell r="H153" t="str">
            <v>B</v>
          </cell>
          <cell r="I153" t="str">
            <v>S</v>
          </cell>
          <cell r="J153" t="str">
            <v>000139926</v>
          </cell>
          <cell r="K153">
            <v>45547</v>
          </cell>
          <cell r="L153" t="str">
            <v>26240924436602000154550010001399261141950005</v>
          </cell>
          <cell r="M153" t="str">
            <v>26 - Pernambuco</v>
          </cell>
          <cell r="N153">
            <v>1110</v>
          </cell>
        </row>
        <row r="154">
          <cell r="C154" t="str">
            <v>HOSPITAL PELÓPIDAS SILVEIRA - CG Nº 017/2022</v>
          </cell>
          <cell r="E154" t="str">
            <v>3.13 - Materiais e Materiais Ortopédicos e Corretivos (OPME)</v>
          </cell>
          <cell r="F154" t="str">
            <v>24.436.602/0001-54</v>
          </cell>
          <cell r="G154" t="str">
            <v>ART CIRURGICA COMERCIO DE PRODUTOS HOSPITALARES LTDA</v>
          </cell>
          <cell r="H154" t="str">
            <v>B</v>
          </cell>
          <cell r="I154" t="str">
            <v>S</v>
          </cell>
          <cell r="J154" t="str">
            <v>000139927</v>
          </cell>
          <cell r="K154">
            <v>45547</v>
          </cell>
          <cell r="L154" t="str">
            <v>26240924436602000154550010001399271141951009</v>
          </cell>
          <cell r="M154" t="str">
            <v>26 - Pernambuco</v>
          </cell>
          <cell r="N154">
            <v>730</v>
          </cell>
        </row>
        <row r="155">
          <cell r="C155" t="str">
            <v>HOSPITAL PELÓPIDAS SILVEIRA - CG Nº 017/2022</v>
          </cell>
          <cell r="E155" t="str">
            <v>3.13 - Materiais e Materiais Ortopédicos e Corretivos (OPME)</v>
          </cell>
          <cell r="F155" t="str">
            <v>24.436.602/0001-54</v>
          </cell>
          <cell r="G155" t="str">
            <v>ART CIRURGICA COMERCIO DE PRODUTOS HOSPITALARES LTDA</v>
          </cell>
          <cell r="H155" t="str">
            <v>B</v>
          </cell>
          <cell r="I155" t="str">
            <v>S</v>
          </cell>
          <cell r="J155" t="str">
            <v>000139928</v>
          </cell>
          <cell r="K155">
            <v>45547</v>
          </cell>
          <cell r="L155" t="str">
            <v>26240924436602000154550010001399281141952002</v>
          </cell>
          <cell r="M155" t="str">
            <v>26 - Pernambuco</v>
          </cell>
          <cell r="N155">
            <v>95</v>
          </cell>
        </row>
        <row r="156">
          <cell r="C156" t="str">
            <v>HOSPITAL PELÓPIDAS SILVEIRA - CG Nº 017/2022</v>
          </cell>
          <cell r="E156" t="str">
            <v>3.13 - Materiais e Materiais Ortopédicos e Corretivos (OPME)</v>
          </cell>
          <cell r="F156" t="str">
            <v>24.436.602/0001-54</v>
          </cell>
          <cell r="G156" t="str">
            <v>ART CIRURGICA COMERCIO DE PRODUTOS HOSPITALARES LTDA</v>
          </cell>
          <cell r="H156" t="str">
            <v>B</v>
          </cell>
          <cell r="I156" t="str">
            <v>S</v>
          </cell>
          <cell r="J156" t="str">
            <v>000139929</v>
          </cell>
          <cell r="K156">
            <v>45547</v>
          </cell>
          <cell r="L156" t="str">
            <v>26240924436602000154550010001399291141953006</v>
          </cell>
          <cell r="M156" t="str">
            <v>26 - Pernambuco</v>
          </cell>
          <cell r="N156">
            <v>1110</v>
          </cell>
        </row>
        <row r="157">
          <cell r="C157" t="str">
            <v>HOSPITAL PELÓPIDAS SILVEIRA - CG Nº 017/2022</v>
          </cell>
          <cell r="E157" t="str">
            <v>3.13 - Materiais e Materiais Ortopédicos e Corretivos (OPME)</v>
          </cell>
          <cell r="F157" t="str">
            <v>24.436.602/0001-54</v>
          </cell>
          <cell r="G157" t="str">
            <v>ART CIRURGICA COMERCIO DE PRODUTOS HOSPITALARES LTDA</v>
          </cell>
          <cell r="H157" t="str">
            <v>B</v>
          </cell>
          <cell r="I157" t="str">
            <v>S</v>
          </cell>
          <cell r="J157" t="str">
            <v>000139930</v>
          </cell>
          <cell r="K157">
            <v>45547</v>
          </cell>
          <cell r="L157" t="str">
            <v>26240924436602000154550010001399301141954003</v>
          </cell>
          <cell r="M157" t="str">
            <v>26 - Pernambuco</v>
          </cell>
          <cell r="N157">
            <v>95</v>
          </cell>
        </row>
        <row r="158">
          <cell r="C158" t="str">
            <v>HOSPITAL PELÓPIDAS SILVEIRA - CG Nº 017/2022</v>
          </cell>
          <cell r="E158" t="str">
            <v>3.13 - Materiais e Materiais Ortopédicos e Corretivos (OPME)</v>
          </cell>
          <cell r="F158" t="str">
            <v>24.436.602/0001-54</v>
          </cell>
          <cell r="G158" t="str">
            <v>ART CIRURGICA COMERCIO DE PRODUTOS HOSPITALARES LTDA</v>
          </cell>
          <cell r="H158" t="str">
            <v>B</v>
          </cell>
          <cell r="I158" t="str">
            <v>S</v>
          </cell>
          <cell r="J158" t="str">
            <v>000139931</v>
          </cell>
          <cell r="K158">
            <v>45547</v>
          </cell>
          <cell r="L158" t="str">
            <v>26240924436602000154550010001399311141955007</v>
          </cell>
          <cell r="M158" t="str">
            <v>26 - Pernambuco</v>
          </cell>
          <cell r="N158">
            <v>173</v>
          </cell>
        </row>
        <row r="159">
          <cell r="C159" t="str">
            <v>HOSPITAL PELÓPIDAS SILVEIRA - CG Nº 017/2022</v>
          </cell>
          <cell r="E159" t="str">
            <v>3.13 - Materiais e Materiais Ortopédicos e Corretivos (OPME)</v>
          </cell>
          <cell r="F159" t="str">
            <v>24.436.602/0001-54</v>
          </cell>
          <cell r="G159" t="str">
            <v>ART CIRURGICA COMERCIO DE PRODUTOS HOSPITALARES LTDA</v>
          </cell>
          <cell r="H159" t="str">
            <v>B</v>
          </cell>
          <cell r="I159" t="str">
            <v>S</v>
          </cell>
          <cell r="J159" t="str">
            <v>000139932</v>
          </cell>
          <cell r="K159">
            <v>45547</v>
          </cell>
          <cell r="L159" t="str">
            <v>26240924436602000154550010001399321141956000</v>
          </cell>
          <cell r="M159" t="str">
            <v>26 - Pernambuco</v>
          </cell>
          <cell r="N159">
            <v>1080</v>
          </cell>
        </row>
        <row r="160">
          <cell r="C160" t="str">
            <v>HOSPITAL PELÓPIDAS SILVEIRA - CG Nº 017/2022</v>
          </cell>
          <cell r="E160" t="str">
            <v>3.13 - Materiais e Materiais Ortopédicos e Corretivos (OPME)</v>
          </cell>
          <cell r="F160" t="str">
            <v>24.436.602/0001-54</v>
          </cell>
          <cell r="G160" t="str">
            <v>ART CIRURGICA COMERCIO DE PRODUTOS HOSPITALARES LTDA</v>
          </cell>
          <cell r="H160" t="str">
            <v>B</v>
          </cell>
          <cell r="I160" t="str">
            <v>S</v>
          </cell>
          <cell r="J160" t="str">
            <v>000139933</v>
          </cell>
          <cell r="K160">
            <v>45547</v>
          </cell>
          <cell r="L160" t="str">
            <v>26240924436602000154550010001399331141957004</v>
          </cell>
          <cell r="M160" t="str">
            <v>26 - Pernambuco</v>
          </cell>
          <cell r="N160">
            <v>730</v>
          </cell>
        </row>
        <row r="161">
          <cell r="C161" t="str">
            <v>HOSPITAL PELÓPIDAS SILVEIRA - CG Nº 017/2022</v>
          </cell>
          <cell r="E161" t="str">
            <v>3.13 - Materiais e Materiais Ortopédicos e Corretivos (OPME)</v>
          </cell>
          <cell r="F161" t="str">
            <v>24.436.602/0001-54</v>
          </cell>
          <cell r="G161" t="str">
            <v>ART CIRURGICA COMERCIO DE PRODUTOS HOSPITALARES LTDA</v>
          </cell>
          <cell r="H161" t="str">
            <v>B</v>
          </cell>
          <cell r="I161" t="str">
            <v>S</v>
          </cell>
          <cell r="J161" t="str">
            <v>000139934</v>
          </cell>
          <cell r="K161">
            <v>45547</v>
          </cell>
          <cell r="L161" t="str">
            <v>26240924436602000154550010001399341141958008</v>
          </cell>
          <cell r="M161" t="str">
            <v>26 - Pernambuco</v>
          </cell>
          <cell r="N161">
            <v>730</v>
          </cell>
        </row>
        <row r="162">
          <cell r="C162" t="str">
            <v>HOSPITAL PELÓPIDAS SILVEIRA - CG Nº 017/2022</v>
          </cell>
          <cell r="E162" t="str">
            <v>3.13 - Materiais e Materiais Ortopédicos e Corretivos (OPME)</v>
          </cell>
          <cell r="F162" t="str">
            <v>24.436.602/0001-54</v>
          </cell>
          <cell r="G162" t="str">
            <v>ART CIRURGICA COMERCIO DE PRODUTOS HOSPITALARES LTDA</v>
          </cell>
          <cell r="H162" t="str">
            <v>B</v>
          </cell>
          <cell r="I162" t="str">
            <v>S</v>
          </cell>
          <cell r="J162" t="str">
            <v>000139935</v>
          </cell>
          <cell r="K162">
            <v>45547</v>
          </cell>
          <cell r="L162" t="str">
            <v>26240924436602000154550010001399351141959001</v>
          </cell>
          <cell r="M162" t="str">
            <v>26 - Pernambuco</v>
          </cell>
          <cell r="N162">
            <v>78</v>
          </cell>
        </row>
        <row r="163">
          <cell r="C163" t="str">
            <v>HOSPITAL PELÓPIDAS SILVEIRA - CG Nº 017/2022</v>
          </cell>
          <cell r="E163" t="str">
            <v>3.13 - Materiais e Materiais Ortopédicos e Corretivos (OPME)</v>
          </cell>
          <cell r="F163" t="str">
            <v>24.436.602/0001-54</v>
          </cell>
          <cell r="G163" t="str">
            <v>ART CIRURGICA COMERCIO DE PRODUTOS HOSPITALARES LTDA</v>
          </cell>
          <cell r="H163" t="str">
            <v>B</v>
          </cell>
          <cell r="I163" t="str">
            <v>S</v>
          </cell>
          <cell r="J163" t="str">
            <v>000139936</v>
          </cell>
          <cell r="K163">
            <v>45547</v>
          </cell>
          <cell r="L163" t="str">
            <v>26240924436602000154550010001399361141960007</v>
          </cell>
          <cell r="M163" t="str">
            <v>26 - Pernambuco</v>
          </cell>
          <cell r="N163">
            <v>350</v>
          </cell>
        </row>
        <row r="164">
          <cell r="C164" t="str">
            <v>HOSPITAL PELÓPIDAS SILVEIRA - CG Nº 017/2022</v>
          </cell>
          <cell r="E164" t="str">
            <v>3.13 - Materiais e Materiais Ortopédicos e Corretivos (OPME)</v>
          </cell>
          <cell r="F164" t="str">
            <v>24.436.602/0001-54</v>
          </cell>
          <cell r="G164" t="str">
            <v>ART CIRURGICA COMERCIO DE PRODUTOS HOSPITALARES LTDA</v>
          </cell>
          <cell r="H164" t="str">
            <v>B</v>
          </cell>
          <cell r="I164" t="str">
            <v>S</v>
          </cell>
          <cell r="J164" t="str">
            <v>000139937</v>
          </cell>
          <cell r="K164">
            <v>45547</v>
          </cell>
          <cell r="L164" t="str">
            <v>26240924436602000154550010001399371141961000</v>
          </cell>
          <cell r="M164" t="str">
            <v>26 - Pernambuco</v>
          </cell>
          <cell r="N164">
            <v>2708</v>
          </cell>
        </row>
        <row r="165">
          <cell r="C165" t="str">
            <v>HOSPITAL PELÓPIDAS SILVEIRA - CG Nº 017/2022</v>
          </cell>
          <cell r="E165" t="str">
            <v>3.13 - Materiais e Materiais Ortopédicos e Corretivos (OPME)</v>
          </cell>
          <cell r="F165" t="str">
            <v>24.436.602/0001-54</v>
          </cell>
          <cell r="G165" t="str">
            <v>ART CIRURGICA COMERCIO DE PRODUTOS HOSPITALARES LTDA</v>
          </cell>
          <cell r="H165" t="str">
            <v>B</v>
          </cell>
          <cell r="I165" t="str">
            <v>S</v>
          </cell>
          <cell r="J165" t="str">
            <v>000140064</v>
          </cell>
          <cell r="K165">
            <v>45551</v>
          </cell>
          <cell r="L165" t="str">
            <v>26240924436602000154550010001400641142088000</v>
          </cell>
          <cell r="M165" t="str">
            <v>26 - Pernambuco</v>
          </cell>
          <cell r="N165">
            <v>350</v>
          </cell>
        </row>
        <row r="166">
          <cell r="C166" t="str">
            <v>HOSPITAL PELÓPIDAS SILVEIRA - CG Nº 017/2022</v>
          </cell>
          <cell r="E166" t="str">
            <v>3.13 - Materiais e Materiais Ortopédicos e Corretivos (OPME)</v>
          </cell>
          <cell r="F166" t="str">
            <v>24.436.602/0001-54</v>
          </cell>
          <cell r="G166" t="str">
            <v>ART CIRURGICA COMERCIO DE PRODUTOS HOSPITALARES LTDA</v>
          </cell>
          <cell r="H166" t="str">
            <v>B</v>
          </cell>
          <cell r="I166" t="str">
            <v>S</v>
          </cell>
          <cell r="J166" t="str">
            <v>000140065</v>
          </cell>
          <cell r="K166">
            <v>45551</v>
          </cell>
          <cell r="L166" t="str">
            <v>26240924436602000154550010001400651142089003</v>
          </cell>
          <cell r="M166" t="str">
            <v>26 - Pernambuco</v>
          </cell>
          <cell r="N166">
            <v>350</v>
          </cell>
        </row>
        <row r="167">
          <cell r="C167" t="str">
            <v>HOSPITAL PELÓPIDAS SILVEIRA - CG Nº 017/2022</v>
          </cell>
          <cell r="E167" t="str">
            <v>3.13 - Materiais e Materiais Ortopédicos e Corretivos (OPME)</v>
          </cell>
          <cell r="F167" t="str">
            <v>24.436.602/0001-54</v>
          </cell>
          <cell r="G167" t="str">
            <v>ART CIRURGICA COMERCIO DE PRODUTOS HOSPITALARES LTDA</v>
          </cell>
          <cell r="H167" t="str">
            <v>B</v>
          </cell>
          <cell r="I167" t="str">
            <v>S</v>
          </cell>
          <cell r="J167" t="str">
            <v>000140066</v>
          </cell>
          <cell r="K167">
            <v>45551</v>
          </cell>
          <cell r="L167" t="str">
            <v>26240924436602000154550010001400661142090009</v>
          </cell>
          <cell r="M167" t="str">
            <v>26 - Pernambuco</v>
          </cell>
          <cell r="N167">
            <v>730</v>
          </cell>
        </row>
        <row r="168">
          <cell r="C168" t="str">
            <v>HOSPITAL PELÓPIDAS SILVEIRA - CG Nº 017/2022</v>
          </cell>
          <cell r="E168" t="str">
            <v>3.13 - Materiais e Materiais Ortopédicos e Corretivos (OPME)</v>
          </cell>
          <cell r="F168" t="str">
            <v>24.436.602/0001-54</v>
          </cell>
          <cell r="G168" t="str">
            <v>ART CIRURGICA COMERCIO DE PRODUTOS HOSPITALARES LTDA</v>
          </cell>
          <cell r="H168" t="str">
            <v>B</v>
          </cell>
          <cell r="I168" t="str">
            <v>S</v>
          </cell>
          <cell r="J168" t="str">
            <v>000140067</v>
          </cell>
          <cell r="K168">
            <v>45551</v>
          </cell>
          <cell r="L168" t="str">
            <v>26240924436602000154550010001400671142091002</v>
          </cell>
          <cell r="M168" t="str">
            <v>26 - Pernambuco</v>
          </cell>
          <cell r="N168">
            <v>350</v>
          </cell>
        </row>
        <row r="169">
          <cell r="C169" t="str">
            <v>HOSPITAL PELÓPIDAS SILVEIRA - CG Nº 017/2022</v>
          </cell>
          <cell r="E169" t="str">
            <v>3.13 - Materiais e Materiais Ortopédicos e Corretivos (OPME)</v>
          </cell>
          <cell r="F169" t="str">
            <v>24.436.602/0001-54</v>
          </cell>
          <cell r="G169" t="str">
            <v>ART CIRURGICA COMERCIO DE PRODUTOS HOSPITALARES LTDA</v>
          </cell>
          <cell r="H169" t="str">
            <v>B</v>
          </cell>
          <cell r="I169" t="str">
            <v>S</v>
          </cell>
          <cell r="J169" t="str">
            <v>000140068</v>
          </cell>
          <cell r="K169">
            <v>45551</v>
          </cell>
          <cell r="L169" t="str">
            <v>26240924436602000154550010001400681142092006</v>
          </cell>
          <cell r="M169" t="str">
            <v>26 - Pernambuco</v>
          </cell>
          <cell r="N169">
            <v>400</v>
          </cell>
        </row>
        <row r="170">
          <cell r="C170" t="str">
            <v>HOSPITAL PELÓPIDAS SILVEIRA - CG Nº 017/2022</v>
          </cell>
          <cell r="E170" t="str">
            <v>3.13 - Materiais e Materiais Ortopédicos e Corretivos (OPME)</v>
          </cell>
          <cell r="F170" t="str">
            <v>24.436.602/0001-54</v>
          </cell>
          <cell r="G170" t="str">
            <v>ART CIRURGICA COMERCIO DE PRODUTOS HOSPITALARES LTDA</v>
          </cell>
          <cell r="H170" t="str">
            <v>B</v>
          </cell>
          <cell r="I170" t="str">
            <v>S</v>
          </cell>
          <cell r="J170" t="str">
            <v>000140069</v>
          </cell>
          <cell r="K170">
            <v>45551</v>
          </cell>
          <cell r="L170" t="str">
            <v>26240924436602000154550010001400691142093000</v>
          </cell>
          <cell r="M170" t="str">
            <v>26 - Pernambuco</v>
          </cell>
          <cell r="N170">
            <v>1058</v>
          </cell>
        </row>
        <row r="171">
          <cell r="C171" t="str">
            <v>HOSPITAL PELÓPIDAS SILVEIRA - CG Nº 017/2022</v>
          </cell>
          <cell r="E171" t="str">
            <v>3.13 - Materiais e Materiais Ortopédicos e Corretivos (OPME)</v>
          </cell>
          <cell r="F171" t="str">
            <v>24.436.602/0001-54</v>
          </cell>
          <cell r="G171" t="str">
            <v>ART CIRURGICA COMERCIO DE PRODUTOS HOSPITALARES LTDA</v>
          </cell>
          <cell r="H171" t="str">
            <v>B</v>
          </cell>
          <cell r="I171" t="str">
            <v>S</v>
          </cell>
          <cell r="J171" t="str">
            <v>000140230</v>
          </cell>
          <cell r="K171">
            <v>45554</v>
          </cell>
          <cell r="L171" t="str">
            <v>26240924436602000154550010001402301142254000</v>
          </cell>
          <cell r="M171" t="str">
            <v>26 - Pernambuco</v>
          </cell>
          <cell r="N171">
            <v>78</v>
          </cell>
        </row>
        <row r="172">
          <cell r="C172" t="str">
            <v>HOSPITAL PELÓPIDAS SILVEIRA - CG Nº 017/2022</v>
          </cell>
          <cell r="E172" t="str">
            <v>3.13 - Materiais e Materiais Ortopédicos e Corretivos (OPME)</v>
          </cell>
          <cell r="F172" t="str">
            <v>24.436.602/0001-54</v>
          </cell>
          <cell r="G172" t="str">
            <v>ART CIRURGICA COMERCIO DE PRODUTOS HOSPITALARES LTDA</v>
          </cell>
          <cell r="H172" t="str">
            <v>B</v>
          </cell>
          <cell r="I172" t="str">
            <v>S</v>
          </cell>
          <cell r="J172" t="str">
            <v>000140231</v>
          </cell>
          <cell r="K172">
            <v>45554</v>
          </cell>
          <cell r="L172" t="str">
            <v>26240924436602000154550010001402311142255003</v>
          </cell>
          <cell r="M172" t="str">
            <v>26 - Pernambuco</v>
          </cell>
          <cell r="N172">
            <v>350</v>
          </cell>
        </row>
        <row r="173">
          <cell r="C173" t="str">
            <v>HOSPITAL PELÓPIDAS SILVEIRA - CG Nº 017/2022</v>
          </cell>
          <cell r="E173" t="str">
            <v>3.13 - Materiais e Materiais Ortopédicos e Corretivos (OPME)</v>
          </cell>
          <cell r="F173" t="str">
            <v>24.436.602/0001-54</v>
          </cell>
          <cell r="G173" t="str">
            <v>ART CIRURGICA COMERCIO DE PRODUTOS HOSPITALARES LTDA</v>
          </cell>
          <cell r="H173" t="str">
            <v>B</v>
          </cell>
          <cell r="I173" t="str">
            <v>S</v>
          </cell>
          <cell r="J173" t="str">
            <v>000140232</v>
          </cell>
          <cell r="K173">
            <v>45554</v>
          </cell>
          <cell r="L173" t="str">
            <v>26240924436602000154550010001402321142256007</v>
          </cell>
          <cell r="M173" t="str">
            <v>26 - Pernambuco</v>
          </cell>
          <cell r="N173">
            <v>1870</v>
          </cell>
        </row>
        <row r="174">
          <cell r="C174" t="str">
            <v>HOSPITAL PELÓPIDAS SILVEIRA - CG Nº 017/2022</v>
          </cell>
          <cell r="E174" t="str">
            <v>3.13 - Materiais e Materiais Ortopédicos e Corretivos (OPME)</v>
          </cell>
          <cell r="F174" t="str">
            <v>24.436.602/0001-54</v>
          </cell>
          <cell r="G174" t="str">
            <v>ART CIRURGICA COMERCIO DE PRODUTOS HOSPITALARES LTDA</v>
          </cell>
          <cell r="H174" t="str">
            <v>B</v>
          </cell>
          <cell r="I174" t="str">
            <v>S</v>
          </cell>
          <cell r="J174" t="str">
            <v>000140233</v>
          </cell>
          <cell r="K174">
            <v>45554</v>
          </cell>
          <cell r="L174" t="str">
            <v>26240924436602000154550010001402331142257000</v>
          </cell>
          <cell r="M174" t="str">
            <v>26 - Pernambuco</v>
          </cell>
          <cell r="N174">
            <v>380</v>
          </cell>
        </row>
        <row r="175">
          <cell r="C175" t="str">
            <v>HOSPITAL PELÓPIDAS SILVEIRA - CG Nº 017/2022</v>
          </cell>
          <cell r="E175" t="str">
            <v>3.13 - Materiais e Materiais Ortopédicos e Corretivos (OPME)</v>
          </cell>
          <cell r="F175" t="str">
            <v>24.436.602/0001-54</v>
          </cell>
          <cell r="G175" t="str">
            <v>ART CIRURGICA COMERCIO DE PRODUTOS HOSPITALARES LTDA</v>
          </cell>
          <cell r="H175" t="str">
            <v>B</v>
          </cell>
          <cell r="I175" t="str">
            <v>S</v>
          </cell>
          <cell r="J175" t="str">
            <v>000140234</v>
          </cell>
          <cell r="K175">
            <v>45554</v>
          </cell>
          <cell r="L175" t="str">
            <v>26240924436602000154550010001402341142258004</v>
          </cell>
          <cell r="M175" t="str">
            <v>26 - Pernambuco</v>
          </cell>
          <cell r="N175">
            <v>1110</v>
          </cell>
        </row>
        <row r="176">
          <cell r="C176" t="str">
            <v>HOSPITAL PELÓPIDAS SILVEIRA - CG Nº 017/2022</v>
          </cell>
          <cell r="E176" t="str">
            <v>3.13 - Materiais e Materiais Ortopédicos e Corretivos (OPME)</v>
          </cell>
          <cell r="F176" t="str">
            <v>24.436.602/0001-54</v>
          </cell>
          <cell r="G176" t="str">
            <v>ART CIRURGICA COMERCIO DE PRODUTOS HOSPITALARES LTDA</v>
          </cell>
          <cell r="H176" t="str">
            <v>B</v>
          </cell>
          <cell r="I176" t="str">
            <v>S</v>
          </cell>
          <cell r="J176" t="str">
            <v>000140235</v>
          </cell>
          <cell r="K176">
            <v>45554</v>
          </cell>
          <cell r="L176" t="str">
            <v>26240924436602000154550010001402351142259008</v>
          </cell>
          <cell r="M176" t="str">
            <v>26 - Pernambuco</v>
          </cell>
          <cell r="N176">
            <v>808</v>
          </cell>
        </row>
        <row r="177">
          <cell r="C177" t="str">
            <v>HOSPITAL PELÓPIDAS SILVEIRA - CG Nº 017/2022</v>
          </cell>
          <cell r="E177" t="str">
            <v>3.13 - Materiais e Materiais Ortopédicos e Corretivos (OPME)</v>
          </cell>
          <cell r="F177" t="str">
            <v>24.436.602/0001-54</v>
          </cell>
          <cell r="G177" t="str">
            <v>ART CIRURGICA COMERCIO DE PRODUTOS HOSPITALARES LTDA</v>
          </cell>
          <cell r="H177" t="str">
            <v>B</v>
          </cell>
          <cell r="I177" t="str">
            <v>S</v>
          </cell>
          <cell r="J177" t="str">
            <v>000140236</v>
          </cell>
          <cell r="K177">
            <v>45554</v>
          </cell>
          <cell r="L177" t="str">
            <v>26240924436602000154550010001402361142260003</v>
          </cell>
          <cell r="M177" t="str">
            <v>26 - Pernambuco</v>
          </cell>
          <cell r="N177">
            <v>2250</v>
          </cell>
        </row>
        <row r="178">
          <cell r="C178" t="str">
            <v>HOSPITAL PELÓPIDAS SILVEIRA - CG Nº 017/2022</v>
          </cell>
          <cell r="E178" t="str">
            <v>3.13 - Materiais e Materiais Ortopédicos e Corretivos (OPME)</v>
          </cell>
          <cell r="F178" t="str">
            <v>24.436.602/0001-54</v>
          </cell>
          <cell r="G178" t="str">
            <v>ART CIRURGICA COMERCIO DE PRODUTOS HOSPITALARES LTDA</v>
          </cell>
          <cell r="H178" t="str">
            <v>B</v>
          </cell>
          <cell r="I178" t="str">
            <v>S</v>
          </cell>
          <cell r="J178" t="str">
            <v>000140237</v>
          </cell>
          <cell r="K178">
            <v>45554</v>
          </cell>
          <cell r="L178" t="str">
            <v>26240924436602000154550010001402371142261007</v>
          </cell>
          <cell r="M178" t="str">
            <v>26 - Pernambuco</v>
          </cell>
          <cell r="N178">
            <v>350</v>
          </cell>
        </row>
        <row r="179">
          <cell r="C179" t="str">
            <v>HOSPITAL PELÓPIDAS SILVEIRA - CG Nº 017/2022</v>
          </cell>
          <cell r="E179" t="str">
            <v>3.13 - Materiais e Materiais Ortopédicos e Corretivos (OPME)</v>
          </cell>
          <cell r="F179" t="str">
            <v>24.436.602/0001-54</v>
          </cell>
          <cell r="G179" t="str">
            <v>ART CIRURGICA COMERCIO DE PRODUTOS HOSPITALARES LTDA</v>
          </cell>
          <cell r="H179" t="str">
            <v>B</v>
          </cell>
          <cell r="I179" t="str">
            <v>S</v>
          </cell>
          <cell r="J179" t="str">
            <v>000140238</v>
          </cell>
          <cell r="K179">
            <v>45554</v>
          </cell>
          <cell r="L179" t="str">
            <v>26240924436602000154550010001402381142262000</v>
          </cell>
          <cell r="M179" t="str">
            <v>26 - Pernambuco</v>
          </cell>
          <cell r="N179">
            <v>730</v>
          </cell>
        </row>
        <row r="180">
          <cell r="C180" t="str">
            <v>HOSPITAL PELÓPIDAS SILVEIRA - CG Nº 017/2022</v>
          </cell>
          <cell r="E180" t="str">
            <v>3.13 - Materiais e Materiais Ortopédicos e Corretivos (OPME)</v>
          </cell>
          <cell r="F180" t="str">
            <v>24.436.602/0001-54</v>
          </cell>
          <cell r="G180" t="str">
            <v>ART CIRURGICA COMERCIO DE PRODUTOS HOSPITALARES LTDA</v>
          </cell>
          <cell r="H180" t="str">
            <v>B</v>
          </cell>
          <cell r="I180" t="str">
            <v>S</v>
          </cell>
          <cell r="J180" t="str">
            <v>000140260</v>
          </cell>
          <cell r="K180">
            <v>45555</v>
          </cell>
          <cell r="L180" t="str">
            <v>26240924436602000154550010001402601142284005</v>
          </cell>
          <cell r="M180" t="str">
            <v>26 - Pernambuco</v>
          </cell>
          <cell r="N180">
            <v>1490</v>
          </cell>
        </row>
        <row r="181">
          <cell r="C181" t="str">
            <v>HOSPITAL PELÓPIDAS SILVEIRA - CG Nº 017/2022</v>
          </cell>
          <cell r="E181" t="str">
            <v>3.13 - Materiais e Materiais Ortopédicos e Corretivos (OPME)</v>
          </cell>
          <cell r="F181" t="str">
            <v>24.436.602/0001-54</v>
          </cell>
          <cell r="G181" t="str">
            <v>ART CIRURGICA COMERCIO DE PRODUTOS HOSPITALARES LTDA</v>
          </cell>
          <cell r="H181" t="str">
            <v>B</v>
          </cell>
          <cell r="I181" t="str">
            <v>S</v>
          </cell>
          <cell r="J181" t="str">
            <v>000140471</v>
          </cell>
          <cell r="K181">
            <v>45561</v>
          </cell>
          <cell r="L181" t="str">
            <v>26240924436602000154550010001404711142495000</v>
          </cell>
          <cell r="M181" t="str">
            <v>26 - Pernambuco</v>
          </cell>
          <cell r="N181">
            <v>1110</v>
          </cell>
        </row>
        <row r="182">
          <cell r="C182" t="str">
            <v>HOSPITAL PELÓPIDAS SILVEIRA - CG Nº 017/2022</v>
          </cell>
          <cell r="E182" t="str">
            <v>3.13 - Materiais e Materiais Ortopédicos e Corretivos (OPME)</v>
          </cell>
          <cell r="F182" t="str">
            <v>24.436.602/0001-54</v>
          </cell>
          <cell r="G182" t="str">
            <v>ART CIRURGICA COMERCIO DE PRODUTOS HOSPITALARES LTDA</v>
          </cell>
          <cell r="H182" t="str">
            <v>B</v>
          </cell>
          <cell r="I182" t="str">
            <v>S</v>
          </cell>
          <cell r="J182" t="str">
            <v>000140472</v>
          </cell>
          <cell r="K182">
            <v>45561</v>
          </cell>
          <cell r="L182" t="str">
            <v>26240924436602000154550010001404721142496004</v>
          </cell>
          <cell r="M182" t="str">
            <v>26 - Pernambuco</v>
          </cell>
          <cell r="N182">
            <v>1058</v>
          </cell>
        </row>
        <row r="183">
          <cell r="C183" t="str">
            <v>HOSPITAL PELÓPIDAS SILVEIRA - CG Nº 017/2022</v>
          </cell>
          <cell r="E183" t="str">
            <v>3.13 - Materiais e Materiais Ortopédicos e Corretivos (OPME)</v>
          </cell>
          <cell r="F183" t="str">
            <v>24.436.602/0001-54</v>
          </cell>
          <cell r="G183" t="str">
            <v>ART CIRURGICA COMERCIO DE PRODUTOS HOSPITALARES LTDA</v>
          </cell>
          <cell r="H183" t="str">
            <v>B</v>
          </cell>
          <cell r="I183" t="str">
            <v>S</v>
          </cell>
          <cell r="J183" t="str">
            <v>000140473</v>
          </cell>
          <cell r="K183">
            <v>45561</v>
          </cell>
          <cell r="L183" t="str">
            <v>26240924436602000154550010001404731142497008</v>
          </cell>
          <cell r="M183" t="str">
            <v>26 - Pernambuco</v>
          </cell>
          <cell r="N183">
            <v>1110</v>
          </cell>
        </row>
        <row r="184">
          <cell r="C184" t="str">
            <v>HOSPITAL PELÓPIDAS SILVEIRA - CG Nº 017/2022</v>
          </cell>
          <cell r="E184" t="str">
            <v>3.13 - Materiais e Materiais Ortopédicos e Corretivos (OPME)</v>
          </cell>
          <cell r="F184" t="str">
            <v>24.436.602/0001-54</v>
          </cell>
          <cell r="G184" t="str">
            <v>ART CIRURGICA COMERCIO DE PRODUTOS HOSPITALARES LTDA</v>
          </cell>
          <cell r="H184" t="str">
            <v>B</v>
          </cell>
          <cell r="I184" t="str">
            <v>S</v>
          </cell>
          <cell r="J184" t="str">
            <v>000140474</v>
          </cell>
          <cell r="K184">
            <v>45561</v>
          </cell>
          <cell r="L184" t="str">
            <v>26240924436602000154550010001404741142498001</v>
          </cell>
          <cell r="M184" t="str">
            <v>26 - Pernambuco</v>
          </cell>
          <cell r="N184">
            <v>78</v>
          </cell>
        </row>
        <row r="185">
          <cell r="C185" t="str">
            <v>HOSPITAL PELÓPIDAS SILVEIRA - CG Nº 017/2022</v>
          </cell>
          <cell r="E185" t="str">
            <v>3.13 - Materiais e Materiais Ortopédicos e Corretivos (OPME)</v>
          </cell>
          <cell r="F185" t="str">
            <v>24.436.602/0001-54</v>
          </cell>
          <cell r="G185" t="str">
            <v>ART CIRURGICA COMERCIO DE PRODUTOS HOSPITALARES LTDA</v>
          </cell>
          <cell r="H185" t="str">
            <v>B</v>
          </cell>
          <cell r="I185" t="str">
            <v>S</v>
          </cell>
          <cell r="J185" t="str">
            <v>000140475</v>
          </cell>
          <cell r="K185">
            <v>45561</v>
          </cell>
          <cell r="L185" t="str">
            <v>26240924436602000154550010001404751142499005</v>
          </cell>
          <cell r="M185" t="str">
            <v>26 - Pernambuco</v>
          </cell>
          <cell r="N185">
            <v>1490</v>
          </cell>
        </row>
        <row r="186">
          <cell r="C186" t="str">
            <v>HOSPITAL PELÓPIDAS SILVEIRA - CG Nº 017/2022</v>
          </cell>
          <cell r="E186" t="str">
            <v>3.13 - Materiais e Materiais Ortopédicos e Corretivos (OPME)</v>
          </cell>
          <cell r="F186" t="str">
            <v>24.436.602/0001-54</v>
          </cell>
          <cell r="G186" t="str">
            <v>ART CIRURGICA COMERCIO DE PRODUTOS HOSPITALARES LTDA</v>
          </cell>
          <cell r="H186" t="str">
            <v>B</v>
          </cell>
          <cell r="I186" t="str">
            <v>S</v>
          </cell>
          <cell r="J186" t="str">
            <v>000140476</v>
          </cell>
          <cell r="K186">
            <v>45561</v>
          </cell>
          <cell r="L186" t="str">
            <v>26240924436602000154550010001404761142500000</v>
          </cell>
          <cell r="M186" t="str">
            <v>26 - Pernambuco</v>
          </cell>
          <cell r="N186">
            <v>350</v>
          </cell>
        </row>
        <row r="187">
          <cell r="C187" t="str">
            <v>HOSPITAL PELÓPIDAS SILVEIRA - CG Nº 017/2022</v>
          </cell>
          <cell r="E187" t="str">
            <v>3.13 - Materiais e Materiais Ortopédicos e Corretivos (OPME)</v>
          </cell>
          <cell r="F187" t="str">
            <v>24.436.602/0001-54</v>
          </cell>
          <cell r="G187" t="str">
            <v>ART CIRURGICA COMERCIO DE PRODUTOS HOSPITALARES LTDA</v>
          </cell>
          <cell r="H187" t="str">
            <v>B</v>
          </cell>
          <cell r="I187" t="str">
            <v>S</v>
          </cell>
          <cell r="J187" t="str">
            <v>000140477</v>
          </cell>
          <cell r="K187">
            <v>45561</v>
          </cell>
          <cell r="L187" t="str">
            <v>26240924436602000154550010001404771142501004</v>
          </cell>
          <cell r="M187" t="str">
            <v>26 - Pernambuco</v>
          </cell>
          <cell r="N187">
            <v>1110</v>
          </cell>
        </row>
        <row r="188">
          <cell r="C188" t="str">
            <v>HOSPITAL PELÓPIDAS SILVEIRA - CG Nº 017/2022</v>
          </cell>
          <cell r="E188" t="str">
            <v>3.13 - Materiais e Materiais Ortopédicos e Corretivos (OPME)</v>
          </cell>
          <cell r="F188" t="str">
            <v>24.436.602/0001-54</v>
          </cell>
          <cell r="G188" t="str">
            <v>ART CIRURGICA COMERCIO DE PRODUTOS HOSPITALARES LTDA</v>
          </cell>
          <cell r="H188" t="str">
            <v>B</v>
          </cell>
          <cell r="I188" t="str">
            <v>S</v>
          </cell>
          <cell r="J188" t="str">
            <v>000140478</v>
          </cell>
          <cell r="K188">
            <v>45561</v>
          </cell>
          <cell r="L188" t="str">
            <v>26240924436602000154550010001404781142502008</v>
          </cell>
          <cell r="M188" t="str">
            <v>26 - Pernambuco</v>
          </cell>
          <cell r="N188">
            <v>730</v>
          </cell>
        </row>
        <row r="189">
          <cell r="C189" t="str">
            <v>HOSPITAL PELÓPIDAS SILVEIRA - CG Nº 017/2022</v>
          </cell>
          <cell r="E189" t="str">
            <v>3.13 - Materiais e Materiais Ortopédicos e Corretivos (OPME)</v>
          </cell>
          <cell r="F189" t="str">
            <v>24.436.602/0001-54</v>
          </cell>
          <cell r="G189" t="str">
            <v>ART CIRURGICA COMERCIO DE PRODUTOS HOSPITALARES LTDA</v>
          </cell>
          <cell r="H189" t="str">
            <v>B</v>
          </cell>
          <cell r="I189" t="str">
            <v>S</v>
          </cell>
          <cell r="J189" t="str">
            <v>000140479</v>
          </cell>
          <cell r="K189">
            <v>45561</v>
          </cell>
          <cell r="L189" t="str">
            <v>26240924436602000154550010001404791142503001</v>
          </cell>
          <cell r="M189" t="str">
            <v>26 - Pernambuco</v>
          </cell>
          <cell r="N189">
            <v>3682</v>
          </cell>
        </row>
        <row r="190">
          <cell r="C190" t="str">
            <v>HOSPITAL PELÓPIDAS SILVEIRA - CG Nº 017/2022</v>
          </cell>
          <cell r="E190" t="str">
            <v>3.13 - Materiais e Materiais Ortopédicos e Corretivos (OPME)</v>
          </cell>
          <cell r="F190" t="str">
            <v>24.436.602/0001-54</v>
          </cell>
          <cell r="G190" t="str">
            <v>ART CIRURGICA COMERCIO DE PRODUTOS HOSPITALARES LTDA</v>
          </cell>
          <cell r="H190" t="str">
            <v>B</v>
          </cell>
          <cell r="I190" t="str">
            <v>S</v>
          </cell>
          <cell r="J190" t="str">
            <v>000140480</v>
          </cell>
          <cell r="K190">
            <v>45561</v>
          </cell>
          <cell r="L190" t="str">
            <v>26240924436602000154550010001404801142504009</v>
          </cell>
          <cell r="M190" t="str">
            <v>26 - Pernambuco</v>
          </cell>
          <cell r="N190">
            <v>78</v>
          </cell>
        </row>
        <row r="191">
          <cell r="C191" t="str">
            <v>HOSPITAL PELÓPIDAS SILVEIRA - CG Nº 017/2022</v>
          </cell>
          <cell r="E191" t="str">
            <v>3.13 - Materiais e Materiais Ortopédicos e Corretivos (OPME)</v>
          </cell>
          <cell r="F191" t="str">
            <v>24.436.602/0001-54</v>
          </cell>
          <cell r="G191" t="str">
            <v>ART CIRURGICA COMERCIO DE PRODUTOS HOSPITALARES LTDA</v>
          </cell>
          <cell r="H191" t="str">
            <v>B</v>
          </cell>
          <cell r="I191" t="str">
            <v>S</v>
          </cell>
          <cell r="J191" t="str">
            <v>000140481</v>
          </cell>
          <cell r="K191">
            <v>45561</v>
          </cell>
          <cell r="L191" t="str">
            <v>26240924436602000154550010001404811142505002</v>
          </cell>
          <cell r="M191" t="str">
            <v>26 - Pernambuco</v>
          </cell>
          <cell r="N191">
            <v>1188</v>
          </cell>
        </row>
        <row r="192">
          <cell r="C192" t="str">
            <v>HOSPITAL PELÓPIDAS SILVEIRA - CG Nº 017/2022</v>
          </cell>
          <cell r="E192" t="str">
            <v>3.13 - Materiais e Materiais Ortopédicos e Corretivos (OPME)</v>
          </cell>
          <cell r="F192" t="str">
            <v>24.436.602/0001-54</v>
          </cell>
          <cell r="G192" t="str">
            <v>ART CIRURGICA COMERCIO DE PRODUTOS HOSPITALARES LTDA</v>
          </cell>
          <cell r="H192" t="str">
            <v>B</v>
          </cell>
          <cell r="I192" t="str">
            <v>S</v>
          </cell>
          <cell r="J192" t="str">
            <v>000140591</v>
          </cell>
          <cell r="K192">
            <v>45563</v>
          </cell>
          <cell r="L192" t="str">
            <v>26240924436602000154550010001405911142615004</v>
          </cell>
          <cell r="M192" t="str">
            <v>26 - Pernambuco</v>
          </cell>
          <cell r="N192">
            <v>78</v>
          </cell>
        </row>
        <row r="193">
          <cell r="C193" t="str">
            <v>HOSPITAL PELÓPIDAS SILVEIRA - CG Nº 017/2022</v>
          </cell>
          <cell r="E193" t="str">
            <v>3.13 - Materiais e Materiais Ortopédicos e Corretivos (OPME)</v>
          </cell>
          <cell r="F193" t="str">
            <v>24.436.602/0001-54</v>
          </cell>
          <cell r="G193" t="str">
            <v>ART CIRURGICA COMERCIO DE PRODUTOS HOSPITALARES LTDA</v>
          </cell>
          <cell r="H193" t="str">
            <v>B</v>
          </cell>
          <cell r="I193" t="str">
            <v>S</v>
          </cell>
          <cell r="J193" t="str">
            <v>000140595</v>
          </cell>
          <cell r="K193">
            <v>45563</v>
          </cell>
          <cell r="L193" t="str">
            <v>26240924436602000154550010001405951142619009</v>
          </cell>
          <cell r="M193" t="str">
            <v>26 - Pernambuco</v>
          </cell>
          <cell r="N193">
            <v>350</v>
          </cell>
        </row>
        <row r="194">
          <cell r="C194" t="str">
            <v>HOSPITAL PELÓPIDAS SILVEIRA - CG Nº 017/2022</v>
          </cell>
          <cell r="E194" t="str">
            <v>3.13 - Materiais e Materiais Ortopédicos e Corretivos (OPME)</v>
          </cell>
          <cell r="F194" t="str">
            <v>24.436.602/0001-54</v>
          </cell>
          <cell r="G194" t="str">
            <v>ART CIRURGICA COMERCIO DE PRODUTOS HOSPITALARES LTDA</v>
          </cell>
          <cell r="H194" t="str">
            <v>B</v>
          </cell>
          <cell r="I194" t="str">
            <v>S</v>
          </cell>
          <cell r="J194" t="str">
            <v>000140596</v>
          </cell>
          <cell r="K194">
            <v>45563</v>
          </cell>
          <cell r="L194" t="str">
            <v>26240924436602000154550010001405961142620004</v>
          </cell>
          <cell r="M194" t="str">
            <v>26 - Pernambuco</v>
          </cell>
          <cell r="N194">
            <v>730</v>
          </cell>
        </row>
        <row r="195">
          <cell r="C195" t="str">
            <v>HOSPITAL PELÓPIDAS SILVEIRA - CG Nº 017/2022</v>
          </cell>
          <cell r="E195" t="str">
            <v>3.13 - Materiais e Materiais Ortopédicos e Corretivos (OPME)</v>
          </cell>
          <cell r="F195" t="str">
            <v>50.595.271/0001-05</v>
          </cell>
          <cell r="G195" t="str">
            <v>BIOTRONIK COMERCIAL MEDICA LTDA</v>
          </cell>
          <cell r="H195" t="str">
            <v>B</v>
          </cell>
          <cell r="I195" t="str">
            <v>S</v>
          </cell>
          <cell r="J195" t="str">
            <v>1106368</v>
          </cell>
          <cell r="K195">
            <v>45537</v>
          </cell>
          <cell r="L195" t="str">
            <v>35240950595271000105550030011063681724495800</v>
          </cell>
          <cell r="M195" t="str">
            <v>35 - São Paulo</v>
          </cell>
          <cell r="N195">
            <v>1300.3</v>
          </cell>
        </row>
        <row r="196">
          <cell r="C196" t="str">
            <v>HOSPITAL PELÓPIDAS SILVEIRA - CG Nº 017/2022</v>
          </cell>
          <cell r="E196" t="str">
            <v>3.13 - Materiais e Materiais Ortopédicos e Corretivos (OPME)</v>
          </cell>
          <cell r="F196" t="str">
            <v>50.595.271/0001-05</v>
          </cell>
          <cell r="G196" t="str">
            <v>BIOTRONIK COMERCIAL MEDICA LTDA</v>
          </cell>
          <cell r="H196" t="str">
            <v>B</v>
          </cell>
          <cell r="I196" t="str">
            <v>S</v>
          </cell>
          <cell r="J196" t="str">
            <v>1106371</v>
          </cell>
          <cell r="K196">
            <v>45537</v>
          </cell>
          <cell r="L196" t="str">
            <v>35240950595271000105550030011063711696170412</v>
          </cell>
          <cell r="M196" t="str">
            <v>35 - São Paulo</v>
          </cell>
          <cell r="N196">
            <v>1300.3</v>
          </cell>
        </row>
        <row r="197">
          <cell r="C197" t="str">
            <v>HOSPITAL PELÓPIDAS SILVEIRA - CG Nº 017/2022</v>
          </cell>
          <cell r="E197" t="str">
            <v>3.13 - Materiais e Materiais Ortopédicos e Corretivos (OPME)</v>
          </cell>
          <cell r="F197" t="str">
            <v>50.595.271/0001-05</v>
          </cell>
          <cell r="G197" t="str">
            <v>BIOTRONIK COMERCIAL MEDICA LTDA</v>
          </cell>
          <cell r="H197" t="str">
            <v>B</v>
          </cell>
          <cell r="I197" t="str">
            <v>S</v>
          </cell>
          <cell r="J197" t="str">
            <v>1106374</v>
          </cell>
          <cell r="K197">
            <v>45537</v>
          </cell>
          <cell r="L197" t="str">
            <v>35240950595271000105550030011063741901212845</v>
          </cell>
          <cell r="M197" t="str">
            <v>35 - São Paulo</v>
          </cell>
          <cell r="N197">
            <v>2600.6</v>
          </cell>
        </row>
        <row r="198">
          <cell r="C198" t="str">
            <v>HOSPITAL PELÓPIDAS SILVEIRA - CG Nº 017/2022</v>
          </cell>
          <cell r="E198" t="str">
            <v>3.13 - Materiais e Materiais Ortopédicos e Corretivos (OPME)</v>
          </cell>
          <cell r="F198" t="str">
            <v>50.595.271/0001-05</v>
          </cell>
          <cell r="G198" t="str">
            <v>BIOTRONIK COMERCIAL MEDICA LTDA</v>
          </cell>
          <cell r="H198" t="str">
            <v>B</v>
          </cell>
          <cell r="I198" t="str">
            <v>S</v>
          </cell>
          <cell r="J198" t="str">
            <v>1106376</v>
          </cell>
          <cell r="K198">
            <v>45537</v>
          </cell>
          <cell r="L198" t="str">
            <v>35240950595271000105550030011063761390726266</v>
          </cell>
          <cell r="M198" t="str">
            <v>35 - São Paulo</v>
          </cell>
          <cell r="N198">
            <v>2600.6</v>
          </cell>
        </row>
        <row r="199">
          <cell r="C199" t="str">
            <v>HOSPITAL PELÓPIDAS SILVEIRA - CG Nº 017/2022</v>
          </cell>
          <cell r="E199" t="str">
            <v>3.13 - Materiais e Materiais Ortopédicos e Corretivos (OPME)</v>
          </cell>
          <cell r="F199" t="str">
            <v>50.595.271/0001-05</v>
          </cell>
          <cell r="G199" t="str">
            <v>BIOTRONIK COMERCIAL MEDICA LTDA</v>
          </cell>
          <cell r="H199" t="str">
            <v>B</v>
          </cell>
          <cell r="I199" t="str">
            <v>S</v>
          </cell>
          <cell r="J199" t="str">
            <v>1106380</v>
          </cell>
          <cell r="K199">
            <v>45537</v>
          </cell>
          <cell r="L199" t="str">
            <v>35240950595271000105550030011063801171199182</v>
          </cell>
          <cell r="M199" t="str">
            <v>35 - São Paulo</v>
          </cell>
          <cell r="N199">
            <v>1300.3</v>
          </cell>
        </row>
        <row r="200">
          <cell r="C200" t="str">
            <v>HOSPITAL PELÓPIDAS SILVEIRA - CG Nº 017/2022</v>
          </cell>
          <cell r="E200" t="str">
            <v>3.13 - Materiais e Materiais Ortopédicos e Corretivos (OPME)</v>
          </cell>
          <cell r="F200" t="str">
            <v>50.595.271/0001-05</v>
          </cell>
          <cell r="G200" t="str">
            <v>BIOTRONIK COMERCIAL MEDICA LTDA</v>
          </cell>
          <cell r="H200" t="str">
            <v>B</v>
          </cell>
          <cell r="I200" t="str">
            <v>S</v>
          </cell>
          <cell r="J200" t="str">
            <v>1106670</v>
          </cell>
          <cell r="K200">
            <v>45538</v>
          </cell>
          <cell r="L200" t="str">
            <v>35240950595271000105550030011066701979932169</v>
          </cell>
          <cell r="M200" t="str">
            <v>35 - São Paulo</v>
          </cell>
          <cell r="N200">
            <v>1300.3</v>
          </cell>
        </row>
        <row r="201">
          <cell r="C201" t="str">
            <v>HOSPITAL PELÓPIDAS SILVEIRA - CG Nº 017/2022</v>
          </cell>
          <cell r="E201" t="str">
            <v>3.13 - Materiais e Materiais Ortopédicos e Corretivos (OPME)</v>
          </cell>
          <cell r="F201" t="str">
            <v>50.595.271/0001-05</v>
          </cell>
          <cell r="G201" t="str">
            <v>BIOTRONIK COMERCIAL MEDICA LTDA</v>
          </cell>
          <cell r="H201" t="str">
            <v>B</v>
          </cell>
          <cell r="I201" t="str">
            <v>S</v>
          </cell>
          <cell r="J201" t="str">
            <v>1106671</v>
          </cell>
          <cell r="K201">
            <v>45538</v>
          </cell>
          <cell r="L201" t="str">
            <v>35240950595271000105550030011066711340247771</v>
          </cell>
          <cell r="M201" t="str">
            <v>35 - São Paulo</v>
          </cell>
          <cell r="N201">
            <v>2600.6</v>
          </cell>
        </row>
        <row r="202">
          <cell r="C202" t="str">
            <v>HOSPITAL PELÓPIDAS SILVEIRA - CG Nº 017/2022</v>
          </cell>
          <cell r="E202" t="str">
            <v>3.13 - Materiais e Materiais Ortopédicos e Corretivos (OPME)</v>
          </cell>
          <cell r="F202" t="str">
            <v>50.595.271/0001-05</v>
          </cell>
          <cell r="G202" t="str">
            <v>BIOTRONIK COMERCIAL MEDICA LTDA</v>
          </cell>
          <cell r="H202" t="str">
            <v>B</v>
          </cell>
          <cell r="I202" t="str">
            <v>S</v>
          </cell>
          <cell r="J202" t="str">
            <v>1106672</v>
          </cell>
          <cell r="K202">
            <v>45538</v>
          </cell>
          <cell r="L202" t="str">
            <v>35240950595271000105550030011066721846647530</v>
          </cell>
          <cell r="M202" t="str">
            <v>35 - São Paulo</v>
          </cell>
          <cell r="N202">
            <v>1300.3</v>
          </cell>
        </row>
        <row r="203">
          <cell r="C203" t="str">
            <v>HOSPITAL PELÓPIDAS SILVEIRA - CG Nº 017/2022</v>
          </cell>
          <cell r="E203" t="str">
            <v>3.13 - Materiais e Materiais Ortopédicos e Corretivos (OPME)</v>
          </cell>
          <cell r="F203" t="str">
            <v>50.595.271/0001-05</v>
          </cell>
          <cell r="G203" t="str">
            <v>BIOTRONIK COMERCIAL MEDICA LTDA</v>
          </cell>
          <cell r="H203" t="str">
            <v>B</v>
          </cell>
          <cell r="I203" t="str">
            <v>S</v>
          </cell>
          <cell r="J203" t="str">
            <v>1106673</v>
          </cell>
          <cell r="K203">
            <v>45538</v>
          </cell>
          <cell r="L203" t="str">
            <v>35240950595271000105550030011066731063058141</v>
          </cell>
          <cell r="M203" t="str">
            <v>35 - São Paulo</v>
          </cell>
          <cell r="N203">
            <v>1300.3</v>
          </cell>
        </row>
        <row r="204">
          <cell r="C204" t="str">
            <v>HOSPITAL PELÓPIDAS SILVEIRA - CG Nº 017/2022</v>
          </cell>
          <cell r="E204" t="str">
            <v>3.13 - Materiais e Materiais Ortopédicos e Corretivos (OPME)</v>
          </cell>
          <cell r="F204" t="str">
            <v>50.595.271/0001-05</v>
          </cell>
          <cell r="G204" t="str">
            <v>BIOTRONIK COMERCIAL MEDICA LTDA</v>
          </cell>
          <cell r="H204" t="str">
            <v>B</v>
          </cell>
          <cell r="I204" t="str">
            <v>S</v>
          </cell>
          <cell r="J204" t="str">
            <v>1106733</v>
          </cell>
          <cell r="K204">
            <v>45538</v>
          </cell>
          <cell r="L204" t="str">
            <v>35240950595271000105550030011067331575736548</v>
          </cell>
          <cell r="M204" t="str">
            <v>35 - São Paulo</v>
          </cell>
          <cell r="N204">
            <v>1300.3</v>
          </cell>
        </row>
        <row r="205">
          <cell r="C205" t="str">
            <v>HOSPITAL PELÓPIDAS SILVEIRA - CG Nº 017/2022</v>
          </cell>
          <cell r="E205" t="str">
            <v>3.13 - Materiais e Materiais Ortopédicos e Corretivos (OPME)</v>
          </cell>
          <cell r="F205" t="str">
            <v>50.595.271/0001-05</v>
          </cell>
          <cell r="G205" t="str">
            <v>BIOTRONIK COMERCIAL MEDICA LTDA</v>
          </cell>
          <cell r="H205" t="str">
            <v>B</v>
          </cell>
          <cell r="I205" t="str">
            <v>S</v>
          </cell>
          <cell r="J205" t="str">
            <v>1106735</v>
          </cell>
          <cell r="K205">
            <v>45538</v>
          </cell>
          <cell r="L205" t="str">
            <v>35240950595271000105550030011067351432099310</v>
          </cell>
          <cell r="M205" t="str">
            <v>35 - São Paulo</v>
          </cell>
          <cell r="N205">
            <v>5201.2</v>
          </cell>
        </row>
        <row r="206">
          <cell r="C206" t="str">
            <v>HOSPITAL PELÓPIDAS SILVEIRA - CG Nº 017/2022</v>
          </cell>
          <cell r="E206" t="str">
            <v>3.13 - Materiais e Materiais Ortopédicos e Corretivos (OPME)</v>
          </cell>
          <cell r="F206" t="str">
            <v>50.595.271/0001-05</v>
          </cell>
          <cell r="G206" t="str">
            <v>BIOTRONIK COMERCIAL MEDICA LTDA</v>
          </cell>
          <cell r="H206" t="str">
            <v>B</v>
          </cell>
          <cell r="I206" t="str">
            <v>S</v>
          </cell>
          <cell r="J206" t="str">
            <v>1106385</v>
          </cell>
          <cell r="K206">
            <v>45537</v>
          </cell>
          <cell r="L206" t="str">
            <v>35240950595271000105550030011063851502973099</v>
          </cell>
          <cell r="M206" t="str">
            <v>35 - São Paulo</v>
          </cell>
          <cell r="N206">
            <v>5663</v>
          </cell>
        </row>
        <row r="207">
          <cell r="C207" t="str">
            <v>HOSPITAL PELÓPIDAS SILVEIRA - CG Nº 017/2022</v>
          </cell>
          <cell r="E207" t="str">
            <v>3.13 - Materiais e Materiais Ortopédicos e Corretivos (OPME)</v>
          </cell>
          <cell r="F207" t="str">
            <v>50.595.271/0001-05</v>
          </cell>
          <cell r="G207" t="str">
            <v>BIOTRONIK COMERCIAL MEDICA LTDA</v>
          </cell>
          <cell r="H207" t="str">
            <v>B</v>
          </cell>
          <cell r="I207" t="str">
            <v>S</v>
          </cell>
          <cell r="J207" t="str">
            <v>1107155</v>
          </cell>
          <cell r="K207">
            <v>45541</v>
          </cell>
          <cell r="L207" t="str">
            <v>35240950595271000105550030011071551362137352</v>
          </cell>
          <cell r="M207" t="str">
            <v>35 - São Paulo</v>
          </cell>
          <cell r="N207">
            <v>1300.3</v>
          </cell>
        </row>
        <row r="208">
          <cell r="C208" t="str">
            <v>HOSPITAL PELÓPIDAS SILVEIRA - CG Nº 017/2022</v>
          </cell>
          <cell r="E208" t="str">
            <v>3.13 - Materiais e Materiais Ortopédicos e Corretivos (OPME)</v>
          </cell>
          <cell r="F208" t="str">
            <v>50.595.271/0001-05</v>
          </cell>
          <cell r="G208" t="str">
            <v>BIOTRONIK COMERCIAL MEDICA LTDA</v>
          </cell>
          <cell r="H208" t="str">
            <v>B</v>
          </cell>
          <cell r="I208" t="str">
            <v>S</v>
          </cell>
          <cell r="J208" t="str">
            <v>1107321</v>
          </cell>
          <cell r="K208">
            <v>45544</v>
          </cell>
          <cell r="L208" t="str">
            <v>35240950595271000105550030011073211805191418</v>
          </cell>
          <cell r="M208" t="str">
            <v>35 - São Paulo</v>
          </cell>
          <cell r="N208">
            <v>1300.3</v>
          </cell>
        </row>
        <row r="209">
          <cell r="C209" t="str">
            <v>HOSPITAL PELÓPIDAS SILVEIRA - CG Nº 017/2022</v>
          </cell>
          <cell r="E209" t="str">
            <v>3.13 - Materiais e Materiais Ortopédicos e Corretivos (OPME)</v>
          </cell>
          <cell r="F209" t="str">
            <v>50.595.271/0001-05</v>
          </cell>
          <cell r="G209" t="str">
            <v>BIOTRONIK COMERCIAL MEDICA LTDA</v>
          </cell>
          <cell r="H209" t="str">
            <v>B</v>
          </cell>
          <cell r="I209" t="str">
            <v>S</v>
          </cell>
          <cell r="J209" t="str">
            <v>1106390</v>
          </cell>
          <cell r="K209">
            <v>45537</v>
          </cell>
          <cell r="L209" t="str">
            <v>35240950595271000105550030011063901317016571</v>
          </cell>
          <cell r="M209" t="str">
            <v>35 - São Paulo</v>
          </cell>
          <cell r="N209">
            <v>5663</v>
          </cell>
        </row>
        <row r="210">
          <cell r="C210" t="str">
            <v>HOSPITAL PELÓPIDAS SILVEIRA - CG Nº 017/2022</v>
          </cell>
          <cell r="E210" t="str">
            <v>3.13 - Materiais e Materiais Ortopédicos e Corretivos (OPME)</v>
          </cell>
          <cell r="F210" t="str">
            <v>50.595.271/0001-05</v>
          </cell>
          <cell r="G210" t="str">
            <v>BIOTRONIK COMERCIAL MEDICA LTDA</v>
          </cell>
          <cell r="H210" t="str">
            <v>B</v>
          </cell>
          <cell r="I210" t="str">
            <v>S</v>
          </cell>
          <cell r="J210" t="str">
            <v>1106398</v>
          </cell>
          <cell r="K210">
            <v>45537</v>
          </cell>
          <cell r="L210" t="str">
            <v>35240950595271000105550030011063981377311756</v>
          </cell>
          <cell r="M210" t="str">
            <v>35 - São Paulo</v>
          </cell>
          <cell r="N210">
            <v>5663</v>
          </cell>
        </row>
        <row r="211">
          <cell r="C211" t="str">
            <v>HOSPITAL PELÓPIDAS SILVEIRA - CG Nº 017/2022</v>
          </cell>
          <cell r="E211" t="str">
            <v>3.13 - Materiais e Materiais Ortopédicos e Corretivos (OPME)</v>
          </cell>
          <cell r="F211" t="str">
            <v>50.595.271/0001-05</v>
          </cell>
          <cell r="G211" t="str">
            <v>BIOTRONIK COMERCIAL MEDICA LTDA</v>
          </cell>
          <cell r="H211" t="str">
            <v>B</v>
          </cell>
          <cell r="I211" t="str">
            <v>S</v>
          </cell>
          <cell r="J211" t="str">
            <v>1106667</v>
          </cell>
          <cell r="K211">
            <v>45538</v>
          </cell>
          <cell r="L211" t="str">
            <v>35240950595271000105550030011066671764031536</v>
          </cell>
          <cell r="M211" t="str">
            <v>35 - São Paulo</v>
          </cell>
          <cell r="N211">
            <v>5663</v>
          </cell>
        </row>
        <row r="212">
          <cell r="C212" t="str">
            <v>HOSPITAL PELÓPIDAS SILVEIRA - CG Nº 017/2022</v>
          </cell>
          <cell r="E212" t="str">
            <v>3.13 - Materiais e Materiais Ortopédicos e Corretivos (OPME)</v>
          </cell>
          <cell r="F212" t="str">
            <v>50.595.271/0001-05</v>
          </cell>
          <cell r="G212" t="str">
            <v>BIOTRONIK COMERCIAL MEDICA LTDA</v>
          </cell>
          <cell r="H212" t="str">
            <v>B</v>
          </cell>
          <cell r="I212" t="str">
            <v>S</v>
          </cell>
          <cell r="J212" t="str">
            <v>1108642</v>
          </cell>
          <cell r="K212">
            <v>45554</v>
          </cell>
          <cell r="L212" t="str">
            <v>35240950595271000105550030011086421055172499</v>
          </cell>
          <cell r="M212" t="str">
            <v>35 - São Paulo</v>
          </cell>
          <cell r="N212">
            <v>3900.9</v>
          </cell>
        </row>
        <row r="213">
          <cell r="C213" t="str">
            <v>HOSPITAL PELÓPIDAS SILVEIRA - CG Nº 017/2022</v>
          </cell>
          <cell r="E213" t="str">
            <v>3.13 - Materiais e Materiais Ortopédicos e Corretivos (OPME)</v>
          </cell>
          <cell r="F213" t="str">
            <v>50.595.271/0001-05</v>
          </cell>
          <cell r="G213" t="str">
            <v>BIOTRONIK COMERCIAL MEDICA LTDA</v>
          </cell>
          <cell r="H213" t="str">
            <v>B</v>
          </cell>
          <cell r="I213" t="str">
            <v>S</v>
          </cell>
          <cell r="J213" t="str">
            <v>1108044</v>
          </cell>
          <cell r="K213">
            <v>45548</v>
          </cell>
          <cell r="L213" t="str">
            <v>35240950595271000105550030011080441204258880</v>
          </cell>
          <cell r="M213" t="str">
            <v>35 - São Paulo</v>
          </cell>
          <cell r="N213">
            <v>1300.3</v>
          </cell>
        </row>
        <row r="214">
          <cell r="C214" t="str">
            <v>HOSPITAL PELÓPIDAS SILVEIRA - CG Nº 017/2022</v>
          </cell>
          <cell r="E214" t="str">
            <v>3.13 - Materiais e Materiais Ortopédicos e Corretivos (OPME)</v>
          </cell>
          <cell r="F214" t="str">
            <v>50.595.271/0001-05</v>
          </cell>
          <cell r="G214" t="str">
            <v>BIOTRONIK COMERCIAL MEDICA LTDA</v>
          </cell>
          <cell r="H214" t="str">
            <v>B</v>
          </cell>
          <cell r="I214" t="str">
            <v>S</v>
          </cell>
          <cell r="J214" t="str">
            <v>1108045</v>
          </cell>
          <cell r="K214">
            <v>45548</v>
          </cell>
          <cell r="L214" t="str">
            <v>35240950595271000105550030011080451852910360</v>
          </cell>
          <cell r="M214" t="str">
            <v>35 - São Paulo</v>
          </cell>
          <cell r="N214">
            <v>1300.3</v>
          </cell>
        </row>
        <row r="215">
          <cell r="C215" t="str">
            <v>HOSPITAL PELÓPIDAS SILVEIRA - CG Nº 017/2022</v>
          </cell>
          <cell r="E215" t="str">
            <v>3.13 - Materiais e Materiais Ortopédicos e Corretivos (OPME)</v>
          </cell>
          <cell r="F215" t="str">
            <v>50.595.271/0001-05</v>
          </cell>
          <cell r="G215" t="str">
            <v>BIOTRONIK COMERCIAL MEDICA LTDA</v>
          </cell>
          <cell r="H215" t="str">
            <v>B</v>
          </cell>
          <cell r="I215" t="str">
            <v>S</v>
          </cell>
          <cell r="J215" t="str">
            <v>1108046</v>
          </cell>
          <cell r="K215">
            <v>45548</v>
          </cell>
          <cell r="L215" t="str">
            <v>35240950595271000105550030011080461937074521</v>
          </cell>
          <cell r="M215" t="str">
            <v>35 - São Paulo</v>
          </cell>
          <cell r="N215">
            <v>2600.6</v>
          </cell>
        </row>
        <row r="216">
          <cell r="C216" t="str">
            <v>HOSPITAL PELÓPIDAS SILVEIRA - CG Nº 017/2022</v>
          </cell>
          <cell r="E216" t="str">
            <v>3.13 - Materiais e Materiais Ortopédicos e Corretivos (OPME)</v>
          </cell>
          <cell r="F216" t="str">
            <v>50.595.271/0001-05</v>
          </cell>
          <cell r="G216" t="str">
            <v>BIOTRONIK COMERCIAL MEDICA LTDA</v>
          </cell>
          <cell r="H216" t="str">
            <v>B</v>
          </cell>
          <cell r="I216" t="str">
            <v>S</v>
          </cell>
          <cell r="J216" t="str">
            <v>1108047</v>
          </cell>
          <cell r="K216">
            <v>45548</v>
          </cell>
          <cell r="L216" t="str">
            <v>35240950595271000105550030011080471997875790</v>
          </cell>
          <cell r="M216" t="str">
            <v>35 - São Paulo</v>
          </cell>
          <cell r="N216">
            <v>3900.9</v>
          </cell>
        </row>
        <row r="217">
          <cell r="C217" t="str">
            <v>HOSPITAL PELÓPIDAS SILVEIRA - CG Nº 017/2022</v>
          </cell>
          <cell r="E217" t="str">
            <v>3.13 - Materiais e Materiais Ortopédicos e Corretivos (OPME)</v>
          </cell>
          <cell r="F217" t="str">
            <v>50.595.271/0001-05</v>
          </cell>
          <cell r="G217" t="str">
            <v>BIOTRONIK COMERCIAL MEDICA LTDA</v>
          </cell>
          <cell r="H217" t="str">
            <v>B</v>
          </cell>
          <cell r="I217" t="str">
            <v>S</v>
          </cell>
          <cell r="J217" t="str">
            <v>1108048</v>
          </cell>
          <cell r="K217">
            <v>45548</v>
          </cell>
          <cell r="L217" t="str">
            <v>35240950595271000105550030011080481352097565</v>
          </cell>
          <cell r="M217" t="str">
            <v>35 - São Paulo</v>
          </cell>
          <cell r="N217">
            <v>3900.9</v>
          </cell>
        </row>
        <row r="218">
          <cell r="C218" t="str">
            <v>HOSPITAL PELÓPIDAS SILVEIRA - CG Nº 017/2022</v>
          </cell>
          <cell r="E218" t="str">
            <v>3.13 - Materiais e Materiais Ortopédicos e Corretivos (OPME)</v>
          </cell>
          <cell r="F218" t="str">
            <v>50.595.271/0001-05</v>
          </cell>
          <cell r="G218" t="str">
            <v>BIOTRONIK COMERCIAL MEDICA LTDA</v>
          </cell>
          <cell r="H218" t="str">
            <v>B</v>
          </cell>
          <cell r="I218" t="str">
            <v>S</v>
          </cell>
          <cell r="J218" t="str">
            <v>1106665</v>
          </cell>
          <cell r="K218">
            <v>45538</v>
          </cell>
          <cell r="L218" t="str">
            <v>35240950595271000105550030011066651351624922</v>
          </cell>
          <cell r="M218" t="str">
            <v>35 - São Paulo</v>
          </cell>
          <cell r="N218">
            <v>5663</v>
          </cell>
        </row>
        <row r="219">
          <cell r="C219" t="str">
            <v>HOSPITAL PELÓPIDAS SILVEIRA - CG Nº 017/2022</v>
          </cell>
          <cell r="E219" t="str">
            <v>3.13 - Materiais e Materiais Ortopédicos e Corretivos (OPME)</v>
          </cell>
          <cell r="F219" t="str">
            <v>50.595.271/0001-05</v>
          </cell>
          <cell r="G219" t="str">
            <v>BIOTRONIK COMERCIAL MEDICA LTDA</v>
          </cell>
          <cell r="H219" t="str">
            <v>B</v>
          </cell>
          <cell r="I219" t="str">
            <v>S</v>
          </cell>
          <cell r="J219" t="str">
            <v>1107568</v>
          </cell>
          <cell r="K219">
            <v>45545</v>
          </cell>
          <cell r="L219" t="str">
            <v>35240950595271000105550030011075681718487731</v>
          </cell>
          <cell r="M219" t="str">
            <v>35 - São Paulo</v>
          </cell>
          <cell r="N219">
            <v>5663</v>
          </cell>
        </row>
        <row r="220">
          <cell r="C220" t="str">
            <v>HOSPITAL PELÓPIDAS SILVEIRA - CG Nº 017/2022</v>
          </cell>
          <cell r="E220" t="str">
            <v>3.13 - Materiais e Materiais Ortopédicos e Corretivos (OPME)</v>
          </cell>
          <cell r="F220" t="str">
            <v>50.595.271/0001-05</v>
          </cell>
          <cell r="G220" t="str">
            <v>BIOTRONIK COMERCIAL MEDICA LTDA</v>
          </cell>
          <cell r="H220" t="str">
            <v>B</v>
          </cell>
          <cell r="I220" t="str">
            <v>S</v>
          </cell>
          <cell r="J220" t="str">
            <v>1108434</v>
          </cell>
          <cell r="K220">
            <v>45553</v>
          </cell>
          <cell r="L220" t="str">
            <v>35240950595271000105550030011084341877275853</v>
          </cell>
          <cell r="M220" t="str">
            <v>35 - São Paulo</v>
          </cell>
          <cell r="N220">
            <v>2600.6</v>
          </cell>
        </row>
        <row r="221">
          <cell r="C221" t="str">
            <v>HOSPITAL PELÓPIDAS SILVEIRA - CG Nº 017/2022</v>
          </cell>
          <cell r="E221" t="str">
            <v>3.13 - Materiais e Materiais Ortopédicos e Corretivos (OPME)</v>
          </cell>
          <cell r="F221" t="str">
            <v>50.595.271/0001-05</v>
          </cell>
          <cell r="G221" t="str">
            <v>BIOTRONIK COMERCIAL MEDICA LTDA</v>
          </cell>
          <cell r="H221" t="str">
            <v>B</v>
          </cell>
          <cell r="I221" t="str">
            <v>S</v>
          </cell>
          <cell r="J221" t="str">
            <v>1108439</v>
          </cell>
          <cell r="K221">
            <v>45553</v>
          </cell>
          <cell r="L221" t="str">
            <v>35240950595271000105550030011084391495730477</v>
          </cell>
          <cell r="M221" t="str">
            <v>35 - São Paulo</v>
          </cell>
          <cell r="N221">
            <v>3900.9</v>
          </cell>
        </row>
        <row r="222">
          <cell r="C222" t="str">
            <v>HOSPITAL PELÓPIDAS SILVEIRA - CG Nº 017/2022</v>
          </cell>
          <cell r="E222" t="str">
            <v>3.13 - Materiais e Materiais Ortopédicos e Corretivos (OPME)</v>
          </cell>
          <cell r="F222" t="str">
            <v>50.595.271/0001-05</v>
          </cell>
          <cell r="G222" t="str">
            <v>BIOTRONIK COMERCIAL MEDICA LTDA</v>
          </cell>
          <cell r="H222" t="str">
            <v>B</v>
          </cell>
          <cell r="I222" t="str">
            <v>S</v>
          </cell>
          <cell r="J222" t="str">
            <v>1108629</v>
          </cell>
          <cell r="K222">
            <v>45554</v>
          </cell>
          <cell r="L222" t="str">
            <v>35240950595271000105550030011086291473151541</v>
          </cell>
          <cell r="M222" t="str">
            <v>35 - São Paulo</v>
          </cell>
          <cell r="N222">
            <v>2600.6</v>
          </cell>
        </row>
        <row r="223">
          <cell r="C223" t="str">
            <v>HOSPITAL PELÓPIDAS SILVEIRA - CG Nº 017/2022</v>
          </cell>
          <cell r="E223" t="str">
            <v>3.13 - Materiais e Materiais Ortopédicos e Corretivos (OPME)</v>
          </cell>
          <cell r="F223" t="str">
            <v>50.595.271/0001-05</v>
          </cell>
          <cell r="G223" t="str">
            <v>BIOTRONIK COMERCIAL MEDICA LTDA</v>
          </cell>
          <cell r="H223" t="str">
            <v>B</v>
          </cell>
          <cell r="I223" t="str">
            <v>S</v>
          </cell>
          <cell r="J223" t="str">
            <v>1108632</v>
          </cell>
          <cell r="K223">
            <v>45554</v>
          </cell>
          <cell r="L223" t="str">
            <v>35240950595271000105550030011086321438306580</v>
          </cell>
          <cell r="M223" t="str">
            <v>35 - São Paulo</v>
          </cell>
          <cell r="N223">
            <v>2600.6</v>
          </cell>
        </row>
        <row r="224">
          <cell r="C224" t="str">
            <v>HOSPITAL PELÓPIDAS SILVEIRA - CG Nº 017/2022</v>
          </cell>
          <cell r="E224" t="str">
            <v>3.13 - Materiais e Materiais Ortopédicos e Corretivos (OPME)</v>
          </cell>
          <cell r="F224" t="str">
            <v>50.595.271/0001-05</v>
          </cell>
          <cell r="G224" t="str">
            <v>BIOTRONIK COMERCIAL MEDICA LTDA</v>
          </cell>
          <cell r="H224" t="str">
            <v>B</v>
          </cell>
          <cell r="I224" t="str">
            <v>S</v>
          </cell>
          <cell r="J224" t="str">
            <v>1108635</v>
          </cell>
          <cell r="K224">
            <v>45554</v>
          </cell>
          <cell r="L224" t="str">
            <v>35240950595271000105550030011086351901757725</v>
          </cell>
          <cell r="M224" t="str">
            <v>35 - São Paulo</v>
          </cell>
          <cell r="N224">
            <v>2600.6</v>
          </cell>
        </row>
        <row r="225">
          <cell r="C225" t="str">
            <v>HOSPITAL PELÓPIDAS SILVEIRA - CG Nº 017/2022</v>
          </cell>
          <cell r="E225" t="str">
            <v>3.13 - Materiais e Materiais Ortopédicos e Corretivos (OPME)</v>
          </cell>
          <cell r="F225" t="str">
            <v>50.595.271/0001-05</v>
          </cell>
          <cell r="G225" t="str">
            <v>BIOTRONIK COMERCIAL MEDICA LTDA</v>
          </cell>
          <cell r="H225" t="str">
            <v>B</v>
          </cell>
          <cell r="I225" t="str">
            <v>S</v>
          </cell>
          <cell r="J225" t="str">
            <v>1108638</v>
          </cell>
          <cell r="K225">
            <v>45554</v>
          </cell>
          <cell r="L225" t="str">
            <v>35240950595271000105550030011086381777874135</v>
          </cell>
          <cell r="M225" t="str">
            <v>35 - São Paulo</v>
          </cell>
          <cell r="N225">
            <v>1300.3</v>
          </cell>
        </row>
        <row r="226">
          <cell r="C226" t="str">
            <v>HOSPITAL PELÓPIDAS SILVEIRA - CG Nº 017/2022</v>
          </cell>
          <cell r="E226" t="str">
            <v>3.13 - Materiais e Materiais Ortopédicos e Corretivos (OPME)</v>
          </cell>
          <cell r="F226" t="str">
            <v>50.595.271/0001-05</v>
          </cell>
          <cell r="G226" t="str">
            <v>BIOTRONIK COMERCIAL MEDICA LTDA</v>
          </cell>
          <cell r="H226" t="str">
            <v>B</v>
          </cell>
          <cell r="I226" t="str">
            <v>S</v>
          </cell>
          <cell r="J226" t="str">
            <v>1108640</v>
          </cell>
          <cell r="K226">
            <v>45554</v>
          </cell>
          <cell r="L226" t="str">
            <v>35240950595271000105550030011086401640327714</v>
          </cell>
          <cell r="M226" t="str">
            <v>35 - São Paulo</v>
          </cell>
          <cell r="N226">
            <v>1300.3</v>
          </cell>
        </row>
        <row r="227">
          <cell r="C227" t="str">
            <v>HOSPITAL PELÓPIDAS SILVEIRA - CG Nº 017/2022</v>
          </cell>
          <cell r="E227" t="str">
            <v>3.13 - Materiais e Materiais Ortopédicos e Corretivos (OPME)</v>
          </cell>
          <cell r="F227" t="str">
            <v>50.595.271/0001-05</v>
          </cell>
          <cell r="G227" t="str">
            <v>BIOTRONIK COMERCIAL MEDICA LTDA</v>
          </cell>
          <cell r="H227" t="str">
            <v>B</v>
          </cell>
          <cell r="I227" t="str">
            <v>S</v>
          </cell>
          <cell r="J227" t="str">
            <v>1108642</v>
          </cell>
          <cell r="K227">
            <v>45554</v>
          </cell>
          <cell r="L227" t="str">
            <v>35240950595271000105550030011086421055172499</v>
          </cell>
          <cell r="M227" t="str">
            <v>35 - São Paulo</v>
          </cell>
          <cell r="N227">
            <v>2600.6</v>
          </cell>
        </row>
        <row r="228">
          <cell r="C228" t="str">
            <v>HOSPITAL PELÓPIDAS SILVEIRA - CG Nº 017/2022</v>
          </cell>
          <cell r="E228" t="str">
            <v>3.13 - Materiais e Materiais Ortopédicos e Corretivos (OPME)</v>
          </cell>
          <cell r="F228" t="str">
            <v>50.595.271/0001-05</v>
          </cell>
          <cell r="G228" t="str">
            <v>BIOTRONIK COMERCIAL MEDICA LTDA</v>
          </cell>
          <cell r="H228" t="str">
            <v>B</v>
          </cell>
          <cell r="I228" t="str">
            <v>S</v>
          </cell>
          <cell r="J228" t="str">
            <v>1108647</v>
          </cell>
          <cell r="K228">
            <v>45554</v>
          </cell>
          <cell r="L228" t="str">
            <v>35240950595271000105550030011086471522178124</v>
          </cell>
          <cell r="M228" t="str">
            <v>35 - São Paulo</v>
          </cell>
          <cell r="N228">
            <v>1300.3</v>
          </cell>
        </row>
        <row r="229">
          <cell r="C229" t="str">
            <v>HOSPITAL PELÓPIDAS SILVEIRA - CG Nº 017/2022</v>
          </cell>
          <cell r="E229" t="str">
            <v>3.13 - Materiais e Materiais Ortopédicos e Corretivos (OPME)</v>
          </cell>
          <cell r="F229" t="str">
            <v>50.595.271/0001-05</v>
          </cell>
          <cell r="G229" t="str">
            <v>BIOTRONIK COMERCIAL MEDICA LTDA</v>
          </cell>
          <cell r="H229" t="str">
            <v>B</v>
          </cell>
          <cell r="I229" t="str">
            <v>S</v>
          </cell>
          <cell r="J229" t="str">
            <v>1106668</v>
          </cell>
          <cell r="K229">
            <v>45538</v>
          </cell>
          <cell r="L229" t="str">
            <v>35240950595271000105550030011066681784804287</v>
          </cell>
          <cell r="M229" t="str">
            <v>35 - São Paulo</v>
          </cell>
          <cell r="N229">
            <v>5663</v>
          </cell>
        </row>
        <row r="230">
          <cell r="C230" t="str">
            <v>HOSPITAL PELÓPIDAS SILVEIRA - CG Nº 017/2022</v>
          </cell>
          <cell r="E230" t="str">
            <v>3.13 - Materiais e Materiais Ortopédicos e Corretivos (OPME)</v>
          </cell>
          <cell r="F230" t="str">
            <v>50.595.271/0001-05</v>
          </cell>
          <cell r="G230" t="str">
            <v>BIOTRONIK COMERCIAL MEDICA LTDA</v>
          </cell>
          <cell r="H230" t="str">
            <v>B</v>
          </cell>
          <cell r="I230" t="str">
            <v>S</v>
          </cell>
          <cell r="J230" t="str">
            <v>1109272</v>
          </cell>
          <cell r="K230">
            <v>45561</v>
          </cell>
          <cell r="L230" t="str">
            <v>35240950595271000105550030011092721364567317</v>
          </cell>
          <cell r="M230" t="str">
            <v>35 - São Paulo</v>
          </cell>
          <cell r="N230">
            <v>1300.3</v>
          </cell>
        </row>
        <row r="231">
          <cell r="C231" t="str">
            <v>HOSPITAL PELÓPIDAS SILVEIRA - CG Nº 017/2022</v>
          </cell>
          <cell r="E231" t="str">
            <v>3.13 - Materiais e Materiais Ortopédicos e Corretivos (OPME)</v>
          </cell>
          <cell r="F231" t="str">
            <v>50.595.271/0001-05</v>
          </cell>
          <cell r="G231" t="str">
            <v>BIOTRONIK COMERCIAL MEDICA LTDA</v>
          </cell>
          <cell r="H231" t="str">
            <v>B</v>
          </cell>
          <cell r="I231" t="str">
            <v>S</v>
          </cell>
          <cell r="J231" t="str">
            <v>1109273</v>
          </cell>
          <cell r="K231">
            <v>45561</v>
          </cell>
          <cell r="L231" t="str">
            <v>35240950595271000105550030011092731141575201</v>
          </cell>
          <cell r="M231" t="str">
            <v>35 - São Paulo</v>
          </cell>
          <cell r="N231">
            <v>1300.3</v>
          </cell>
        </row>
        <row r="232">
          <cell r="C232" t="str">
            <v>HOSPITAL PELÓPIDAS SILVEIRA - CG Nº 017/2022</v>
          </cell>
          <cell r="E232" t="str">
            <v>3.13 - Materiais e Materiais Ortopédicos e Corretivos (OPME)</v>
          </cell>
          <cell r="F232" t="str">
            <v>50.595.271/0001-05</v>
          </cell>
          <cell r="G232" t="str">
            <v>BIOTRONIK COMERCIAL MEDICA LTDA</v>
          </cell>
          <cell r="H232" t="str">
            <v>B</v>
          </cell>
          <cell r="I232" t="str">
            <v>S</v>
          </cell>
          <cell r="J232" t="str">
            <v>1109275</v>
          </cell>
          <cell r="K232">
            <v>45561</v>
          </cell>
          <cell r="L232" t="str">
            <v>35240950595271000105550030011092751692201469</v>
          </cell>
          <cell r="M232" t="str">
            <v>35 - São Paulo</v>
          </cell>
          <cell r="N232">
            <v>1300.3</v>
          </cell>
        </row>
        <row r="233">
          <cell r="C233" t="str">
            <v>HOSPITAL PELÓPIDAS SILVEIRA - CG Nº 017/2022</v>
          </cell>
          <cell r="E233" t="str">
            <v>3.13 - Materiais e Materiais Ortopédicos e Corretivos (OPME)</v>
          </cell>
          <cell r="F233" t="str">
            <v>50.595.271/0001-05</v>
          </cell>
          <cell r="G233" t="str">
            <v>BIOTRONIK COMERCIAL MEDICA LTDA</v>
          </cell>
          <cell r="H233" t="str">
            <v>B</v>
          </cell>
          <cell r="I233" t="str">
            <v>S</v>
          </cell>
          <cell r="J233" t="str">
            <v>1109276</v>
          </cell>
          <cell r="K233">
            <v>45561</v>
          </cell>
          <cell r="L233" t="str">
            <v>35240950595271000105550030011092761067964388</v>
          </cell>
          <cell r="M233" t="str">
            <v>35 - São Paulo</v>
          </cell>
          <cell r="N233">
            <v>1300.3</v>
          </cell>
        </row>
        <row r="234">
          <cell r="C234" t="str">
            <v>HOSPITAL PELÓPIDAS SILVEIRA - CG Nº 017/2022</v>
          </cell>
          <cell r="E234" t="str">
            <v>3.13 - Materiais e Materiais Ortopédicos e Corretivos (OPME)</v>
          </cell>
          <cell r="F234" t="str">
            <v>50.595.271/0001-05</v>
          </cell>
          <cell r="G234" t="str">
            <v>BIOTRONIK COMERCIAL MEDICA LTDA</v>
          </cell>
          <cell r="H234" t="str">
            <v>B</v>
          </cell>
          <cell r="I234" t="str">
            <v>S</v>
          </cell>
          <cell r="J234" t="str">
            <v>1109278</v>
          </cell>
          <cell r="K234">
            <v>45561</v>
          </cell>
          <cell r="L234" t="str">
            <v>35240950595271000105550030011092781304450565</v>
          </cell>
          <cell r="M234" t="str">
            <v>35 - São Paulo</v>
          </cell>
          <cell r="N234">
            <v>1300.3</v>
          </cell>
        </row>
        <row r="235">
          <cell r="C235" t="str">
            <v>HOSPITAL PELÓPIDAS SILVEIRA - CG Nº 017/2022</v>
          </cell>
          <cell r="E235" t="str">
            <v>3.13 - Materiais e Materiais Ortopédicos e Corretivos (OPME)</v>
          </cell>
          <cell r="F235" t="str">
            <v>50.595.271/0001-05</v>
          </cell>
          <cell r="G235" t="str">
            <v>BIOTRONIK COMERCIAL MEDICA LTDA</v>
          </cell>
          <cell r="H235" t="str">
            <v>B</v>
          </cell>
          <cell r="I235" t="str">
            <v>S</v>
          </cell>
          <cell r="J235" t="str">
            <v>1109285</v>
          </cell>
          <cell r="K235">
            <v>45561</v>
          </cell>
          <cell r="L235" t="str">
            <v>35240950595271000105550030011092851492029324</v>
          </cell>
          <cell r="M235" t="str">
            <v>35 - São Paulo</v>
          </cell>
          <cell r="N235">
            <v>1300.3</v>
          </cell>
        </row>
        <row r="236">
          <cell r="C236" t="str">
            <v>HOSPITAL PELÓPIDAS SILVEIRA - CG Nº 017/2022</v>
          </cell>
          <cell r="E236" t="str">
            <v>3.13 - Materiais e Materiais Ortopédicos e Corretivos (OPME)</v>
          </cell>
          <cell r="F236" t="str">
            <v>50.595.271/0001-05</v>
          </cell>
          <cell r="G236" t="str">
            <v>BIOTRONIK COMERCIAL MEDICA LTDA</v>
          </cell>
          <cell r="H236" t="str">
            <v>B</v>
          </cell>
          <cell r="I236" t="str">
            <v>S</v>
          </cell>
          <cell r="J236" t="str">
            <v>1109287</v>
          </cell>
          <cell r="K236">
            <v>45561</v>
          </cell>
          <cell r="L236" t="str">
            <v>35240950595271000105550030011092871394055864</v>
          </cell>
          <cell r="M236" t="str">
            <v>35 - São Paulo</v>
          </cell>
          <cell r="N236">
            <v>5201.2</v>
          </cell>
        </row>
        <row r="237">
          <cell r="C237" t="str">
            <v>HOSPITAL PELÓPIDAS SILVEIRA - CG Nº 017/2022</v>
          </cell>
          <cell r="E237" t="str">
            <v>3.13 - Materiais e Materiais Ortopédicos e Corretivos (OPME)</v>
          </cell>
          <cell r="F237" t="str">
            <v>50.595.271/0001-05</v>
          </cell>
          <cell r="G237" t="str">
            <v>BIOTRONIK COMERCIAL MEDICA LTDA</v>
          </cell>
          <cell r="H237" t="str">
            <v>B</v>
          </cell>
          <cell r="I237" t="str">
            <v>S</v>
          </cell>
          <cell r="J237" t="str">
            <v>1109288</v>
          </cell>
          <cell r="K237">
            <v>45561</v>
          </cell>
          <cell r="L237" t="str">
            <v>35240950595271000105550030011092881174121253</v>
          </cell>
          <cell r="M237" t="str">
            <v>35 - São Paulo</v>
          </cell>
          <cell r="N237">
            <v>1300.3</v>
          </cell>
        </row>
        <row r="238">
          <cell r="C238" t="str">
            <v>HOSPITAL PELÓPIDAS SILVEIRA - CG Nº 017/2022</v>
          </cell>
          <cell r="E238" t="str">
            <v>3.13 - Materiais e Materiais Ortopédicos e Corretivos (OPME)</v>
          </cell>
          <cell r="F238" t="str">
            <v>50.595.271/0001-05</v>
          </cell>
          <cell r="G238" t="str">
            <v>BIOTRONIK COMERCIAL MEDICA LTDA</v>
          </cell>
          <cell r="H238" t="str">
            <v>B</v>
          </cell>
          <cell r="I238" t="str">
            <v>S</v>
          </cell>
          <cell r="J238" t="str">
            <v>1106393</v>
          </cell>
          <cell r="K238">
            <v>45537</v>
          </cell>
          <cell r="L238" t="str">
            <v>35240950595271000105550030011063931309975486</v>
          </cell>
          <cell r="M238" t="str">
            <v>35 - São Paulo</v>
          </cell>
          <cell r="N238">
            <v>4114.8500000000004</v>
          </cell>
        </row>
        <row r="239">
          <cell r="C239" t="str">
            <v>HOSPITAL PELÓPIDAS SILVEIRA - CG Nº 017/2022</v>
          </cell>
          <cell r="E239" t="str">
            <v>3.13 - Materiais e Materiais Ortopédicos e Corretivos (OPME)</v>
          </cell>
          <cell r="F239" t="str">
            <v>50.595.271/0001-05</v>
          </cell>
          <cell r="G239" t="str">
            <v>BIOTRONIK COMERCIAL MEDICA LTDA</v>
          </cell>
          <cell r="H239" t="str">
            <v>B</v>
          </cell>
          <cell r="I239" t="str">
            <v>S</v>
          </cell>
          <cell r="J239" t="str">
            <v>1108675</v>
          </cell>
          <cell r="K239">
            <v>45554</v>
          </cell>
          <cell r="L239" t="str">
            <v>35240950595271000105550030011086751459448500</v>
          </cell>
          <cell r="M239" t="str">
            <v>35 - São Paulo</v>
          </cell>
          <cell r="N239">
            <v>5663</v>
          </cell>
        </row>
        <row r="240">
          <cell r="C240" t="str">
            <v>HOSPITAL PELÓPIDAS SILVEIRA - CG Nº 017/2022</v>
          </cell>
          <cell r="E240" t="str">
            <v>3.13 - Materiais e Materiais Ortopédicos e Corretivos (OPME)</v>
          </cell>
          <cell r="F240" t="str">
            <v>50.595.271/0001-05</v>
          </cell>
          <cell r="G240" t="str">
            <v>BIOTRONIK COMERCIAL MEDICA LTDA</v>
          </cell>
          <cell r="H240" t="str">
            <v>B</v>
          </cell>
          <cell r="I240" t="str">
            <v>S</v>
          </cell>
          <cell r="J240" t="str">
            <v>1108899</v>
          </cell>
          <cell r="K240">
            <v>45558</v>
          </cell>
          <cell r="L240" t="str">
            <v>35240950595271000105550030011088991435332696</v>
          </cell>
          <cell r="M240" t="str">
            <v>35 - São Paulo</v>
          </cell>
          <cell r="N240">
            <v>4114.8500000000004</v>
          </cell>
        </row>
        <row r="241">
          <cell r="C241" t="str">
            <v>HOSPITAL PELÓPIDAS SILVEIRA - CG Nº 017/2022</v>
          </cell>
          <cell r="E241" t="str">
            <v>3.13 - Materiais e Materiais Ortopédicos e Corretivos (OPME)</v>
          </cell>
          <cell r="F241" t="str">
            <v>01.513.946/0001-14</v>
          </cell>
          <cell r="G241" t="str">
            <v>BOSTON SCIENTIFIC DO BRASIL LTDA</v>
          </cell>
          <cell r="H241" t="str">
            <v>B</v>
          </cell>
          <cell r="I241" t="str">
            <v>S</v>
          </cell>
          <cell r="J241" t="str">
            <v>003070850</v>
          </cell>
          <cell r="K241">
            <v>45540</v>
          </cell>
          <cell r="L241" t="str">
            <v>35240901513946000114550030030708501031603350</v>
          </cell>
          <cell r="M241" t="str">
            <v>35 - São Paulo</v>
          </cell>
          <cell r="N241">
            <v>2965</v>
          </cell>
        </row>
        <row r="242">
          <cell r="C242" t="str">
            <v>HOSPITAL PELÓPIDAS SILVEIRA - CG Nº 017/2022</v>
          </cell>
          <cell r="E242" t="str">
            <v>3.13 - Materiais e Materiais Ortopédicos e Corretivos (OPME)</v>
          </cell>
          <cell r="F242" t="str">
            <v>01.513.946/0001-14</v>
          </cell>
          <cell r="G242" t="str">
            <v>BOSTON SCIENTIFIC DO BRASIL LTDA</v>
          </cell>
          <cell r="H242" t="str">
            <v>B</v>
          </cell>
          <cell r="I242" t="str">
            <v>S</v>
          </cell>
          <cell r="J242" t="str">
            <v>003070851</v>
          </cell>
          <cell r="K242">
            <v>45540</v>
          </cell>
          <cell r="L242" t="str">
            <v>35240901513946000114550030030708511031603365</v>
          </cell>
          <cell r="M242" t="str">
            <v>35 - São Paulo</v>
          </cell>
          <cell r="N242">
            <v>375</v>
          </cell>
        </row>
        <row r="243">
          <cell r="C243" t="str">
            <v>HOSPITAL PELÓPIDAS SILVEIRA - CG Nº 017/2022</v>
          </cell>
          <cell r="E243" t="str">
            <v>3.13 - Materiais e Materiais Ortopédicos e Corretivos (OPME)</v>
          </cell>
          <cell r="F243" t="str">
            <v>01.513.946/0001-14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 t="str">
            <v>003070853</v>
          </cell>
          <cell r="K243">
            <v>45540</v>
          </cell>
          <cell r="L243" t="str">
            <v>35240901513946000114550030030708531031603386</v>
          </cell>
          <cell r="M243" t="str">
            <v>35 - São Paulo</v>
          </cell>
          <cell r="N243">
            <v>375</v>
          </cell>
        </row>
        <row r="244">
          <cell r="C244" t="str">
            <v>HOSPITAL PELÓPIDAS SILVEIRA - CG Nº 017/2022</v>
          </cell>
          <cell r="E244" t="str">
            <v>3.13 - Materiais e Materiais Ortopédicos e Corretivos (OPME)</v>
          </cell>
          <cell r="F244" t="str">
            <v>01.513.946/0001-14</v>
          </cell>
          <cell r="G244" t="str">
            <v>BOSTON SCIENTIFIC DO BRASIL LTDA</v>
          </cell>
          <cell r="H244" t="str">
            <v>B</v>
          </cell>
          <cell r="I244" t="str">
            <v>S</v>
          </cell>
          <cell r="J244" t="str">
            <v>003070849</v>
          </cell>
          <cell r="K244">
            <v>45541</v>
          </cell>
          <cell r="L244" t="str">
            <v>35240901513946000114550030030708491031603340</v>
          </cell>
          <cell r="M244" t="str">
            <v>35 - São Paulo</v>
          </cell>
          <cell r="N244">
            <v>2590</v>
          </cell>
        </row>
        <row r="245">
          <cell r="C245" t="str">
            <v>HOSPITAL PELÓPIDAS SILVEIRA - CG Nº 017/2022</v>
          </cell>
          <cell r="E245" t="str">
            <v>3.13 - Materiais e Materiais Ortopédicos e Corretivos (OPME)</v>
          </cell>
          <cell r="F245" t="str">
            <v>01.513.946/0001-14</v>
          </cell>
          <cell r="G245" t="str">
            <v>BOSTON SCIENTIFIC DO BRASIL LTDA</v>
          </cell>
          <cell r="H245" t="str">
            <v>B</v>
          </cell>
          <cell r="I245" t="str">
            <v>S</v>
          </cell>
          <cell r="J245" t="str">
            <v>003070852</v>
          </cell>
          <cell r="K245">
            <v>45541</v>
          </cell>
          <cell r="L245" t="str">
            <v>35240901513946000114550030030708521031603370</v>
          </cell>
          <cell r="M245" t="str">
            <v>35 - São Paulo</v>
          </cell>
          <cell r="N245">
            <v>375</v>
          </cell>
        </row>
        <row r="246">
          <cell r="C246" t="str">
            <v>HOSPITAL PELÓPIDAS SILVEIRA - CG Nº 017/2022</v>
          </cell>
          <cell r="E246" t="str">
            <v>3.13 - Materiais e Materiais Ortopédicos e Corretivos (OPME)</v>
          </cell>
          <cell r="F246" t="str">
            <v>01.513.946/0001-14</v>
          </cell>
          <cell r="G246" t="str">
            <v>BOSTON SCIENTIFIC DO BRASIL LTDA</v>
          </cell>
          <cell r="H246" t="str">
            <v>B</v>
          </cell>
          <cell r="I246" t="str">
            <v>S</v>
          </cell>
          <cell r="J246" t="str">
            <v>003075311</v>
          </cell>
          <cell r="K246">
            <v>45548</v>
          </cell>
          <cell r="L246" t="str">
            <v>35240901513946000114550030030753111031657104</v>
          </cell>
          <cell r="M246" t="str">
            <v>35 - São Paulo</v>
          </cell>
          <cell r="N246">
            <v>750</v>
          </cell>
        </row>
        <row r="247">
          <cell r="C247" t="str">
            <v>HOSPITAL PELÓPIDAS SILVEIRA - CG Nº 017/2022</v>
          </cell>
          <cell r="E247" t="str">
            <v>3.13 - Materiais e Materiais Ortopédicos e Corretivos (OPME)</v>
          </cell>
          <cell r="F247" t="str">
            <v>01.513.946/0001-14</v>
          </cell>
          <cell r="G247" t="str">
            <v>BOSTON SCIENTIFIC DO BRASIL LTDA</v>
          </cell>
          <cell r="H247" t="str">
            <v>B</v>
          </cell>
          <cell r="I247" t="str">
            <v>S</v>
          </cell>
          <cell r="J247" t="str">
            <v>003075388</v>
          </cell>
          <cell r="K247">
            <v>45548</v>
          </cell>
          <cell r="L247" t="str">
            <v>35240901513946000114550030030753881031657878</v>
          </cell>
          <cell r="M247" t="str">
            <v>35 - São Paulo</v>
          </cell>
          <cell r="N247">
            <v>375</v>
          </cell>
        </row>
        <row r="248">
          <cell r="C248" t="str">
            <v>HOSPITAL PELÓPIDAS SILVEIRA - CG Nº 017/2022</v>
          </cell>
          <cell r="E248" t="str">
            <v>3.13 - Materiais e Materiais Ortopédicos e Corretivos (OPME)</v>
          </cell>
          <cell r="F248" t="str">
            <v>01.513.946/0001-14</v>
          </cell>
          <cell r="G248" t="str">
            <v>BOSTON SCIENTIFIC DO BRASIL LTDA</v>
          </cell>
          <cell r="H248" t="str">
            <v>B</v>
          </cell>
          <cell r="I248" t="str">
            <v>S</v>
          </cell>
          <cell r="J248" t="str">
            <v>003075389</v>
          </cell>
          <cell r="K248">
            <v>45548</v>
          </cell>
          <cell r="L248" t="str">
            <v>35240901513946000114550030030753891031657883</v>
          </cell>
          <cell r="M248" t="str">
            <v>35 - São Paulo</v>
          </cell>
          <cell r="N248">
            <v>2590</v>
          </cell>
        </row>
        <row r="249">
          <cell r="C249" t="str">
            <v>HOSPITAL PELÓPIDAS SILVEIRA - CG Nº 017/2022</v>
          </cell>
          <cell r="E249" t="str">
            <v>3.13 - Materiais e Materiais Ortopédicos e Corretivos (OPME)</v>
          </cell>
          <cell r="F249" t="str">
            <v>01.513.946/0001-14</v>
          </cell>
          <cell r="G249" t="str">
            <v>BOSTON SCIENTIFIC DO BRASIL LTDA</v>
          </cell>
          <cell r="H249" t="str">
            <v>B</v>
          </cell>
          <cell r="I249" t="str">
            <v>S</v>
          </cell>
          <cell r="J249" t="str">
            <v>003075390</v>
          </cell>
          <cell r="K249">
            <v>45548</v>
          </cell>
          <cell r="L249" t="str">
            <v>35240901513946000114550030030753901031657892</v>
          </cell>
          <cell r="M249" t="str">
            <v>35 - São Paulo</v>
          </cell>
          <cell r="N249">
            <v>1295</v>
          </cell>
        </row>
        <row r="250">
          <cell r="C250" t="str">
            <v>HOSPITAL PELÓPIDAS SILVEIRA - CG Nº 017/2022</v>
          </cell>
          <cell r="E250" t="str">
            <v>3.13 - Materiais e Materiais Ortopédicos e Corretivos (OPME)</v>
          </cell>
          <cell r="F250" t="str">
            <v>01.513.946/0001-14</v>
          </cell>
          <cell r="G250" t="str">
            <v>BOSTON SCIENTIFIC DO BRASIL LTDA</v>
          </cell>
          <cell r="H250" t="str">
            <v>B</v>
          </cell>
          <cell r="I250" t="str">
            <v>S</v>
          </cell>
          <cell r="J250" t="str">
            <v>003075391</v>
          </cell>
          <cell r="K250">
            <v>45548</v>
          </cell>
          <cell r="L250" t="str">
            <v>35240901513946000114550030030753911031657903</v>
          </cell>
          <cell r="M250" t="str">
            <v>35 - São Paulo</v>
          </cell>
          <cell r="N250">
            <v>4260</v>
          </cell>
        </row>
        <row r="251">
          <cell r="C251" t="str">
            <v>HOSPITAL PELÓPIDAS SILVEIRA - CG Nº 017/2022</v>
          </cell>
          <cell r="E251" t="str">
            <v>3.13 - Materiais e Materiais Ortopédicos e Corretivos (OPME)</v>
          </cell>
          <cell r="F251" t="str">
            <v>01.513.946/0001-14</v>
          </cell>
          <cell r="G251" t="str">
            <v>BOSTON SCIENTIFIC DO BRASIL LTDA</v>
          </cell>
          <cell r="H251" t="str">
            <v>B</v>
          </cell>
          <cell r="I251" t="str">
            <v>S</v>
          </cell>
          <cell r="J251" t="str">
            <v>003079304</v>
          </cell>
          <cell r="K251">
            <v>45555</v>
          </cell>
          <cell r="L251" t="str">
            <v>35240901513946000114550030030793041031703177</v>
          </cell>
          <cell r="M251" t="str">
            <v>35 - São Paulo</v>
          </cell>
          <cell r="N251">
            <v>375</v>
          </cell>
        </row>
        <row r="252">
          <cell r="C252" t="str">
            <v>HOSPITAL PELÓPIDAS SILVEIRA - CG Nº 017/2022</v>
          </cell>
          <cell r="E252" t="str">
            <v>3.13 - Materiais e Materiais Ortopédicos e Corretivos (OPME)</v>
          </cell>
          <cell r="F252" t="str">
            <v>01.513.946/0001-14</v>
          </cell>
          <cell r="G252" t="str">
            <v>BOSTON SCIENTIFIC DO BRASIL LTDA</v>
          </cell>
          <cell r="H252" t="str">
            <v>B</v>
          </cell>
          <cell r="I252" t="str">
            <v>S</v>
          </cell>
          <cell r="J252" t="str">
            <v>003081687</v>
          </cell>
          <cell r="K252">
            <v>45560</v>
          </cell>
          <cell r="L252" t="str">
            <v>35240901513946000114550030030816871031732815</v>
          </cell>
          <cell r="M252" t="str">
            <v>35 - São Paulo</v>
          </cell>
          <cell r="N252">
            <v>375</v>
          </cell>
        </row>
        <row r="253">
          <cell r="C253" t="str">
            <v>HOSPITAL PELÓPIDAS SILVEIRA - CG Nº 017/2022</v>
          </cell>
          <cell r="E253" t="str">
            <v>3.13 - Materiais e Materiais Ortopédicos e Corretivos (OPME)</v>
          </cell>
          <cell r="F253" t="str">
            <v>01.513.946/0001-14</v>
          </cell>
          <cell r="G253" t="str">
            <v>BOSTON SCIENTIFIC DO BRASIL LTDA</v>
          </cell>
          <cell r="H253" t="str">
            <v>B</v>
          </cell>
          <cell r="I253" t="str">
            <v>S</v>
          </cell>
          <cell r="J253" t="str">
            <v>003081688</v>
          </cell>
          <cell r="K253">
            <v>45560</v>
          </cell>
          <cell r="L253" t="str">
            <v>35240901513946000114550030030816881031732820</v>
          </cell>
          <cell r="M253" t="str">
            <v>35 - São Paulo</v>
          </cell>
          <cell r="N253">
            <v>375</v>
          </cell>
        </row>
        <row r="254">
          <cell r="C254" t="str">
            <v>HOSPITAL PELÓPIDAS SILVEIRA - CG Nº 017/2022</v>
          </cell>
          <cell r="E254" t="str">
            <v>3.13 - Materiais e Materiais Ortopédicos e Corretivos (OPME)</v>
          </cell>
          <cell r="F254" t="str">
            <v>01.513.946/0001-14</v>
          </cell>
          <cell r="G254" t="str">
            <v>BOSTON SCIENTIFIC DO BRASIL LTDA</v>
          </cell>
          <cell r="H254" t="str">
            <v>B</v>
          </cell>
          <cell r="I254" t="str">
            <v>S</v>
          </cell>
          <cell r="J254" t="str">
            <v>003081689</v>
          </cell>
          <cell r="K254">
            <v>45560</v>
          </cell>
          <cell r="L254" t="str">
            <v>35240901513946000114550030030816891031732836</v>
          </cell>
          <cell r="M254" t="str">
            <v>35 - São Paulo</v>
          </cell>
          <cell r="N254">
            <v>375</v>
          </cell>
        </row>
        <row r="255">
          <cell r="C255" t="str">
            <v>HOSPITAL PELÓPIDAS SILVEIRA - CG Nº 017/2022</v>
          </cell>
          <cell r="E255" t="str">
            <v>3.13 - Materiais e Materiais Ortopédicos e Corretivos (OPME)</v>
          </cell>
          <cell r="F255" t="str">
            <v>01.513.946/0001-14</v>
          </cell>
          <cell r="G255" t="str">
            <v>BOSTON SCIENTIFIC DO BRASIL LTDA</v>
          </cell>
          <cell r="H255" t="str">
            <v>B</v>
          </cell>
          <cell r="I255" t="str">
            <v>S</v>
          </cell>
          <cell r="J255" t="str">
            <v>003084873</v>
          </cell>
          <cell r="K255">
            <v>45562</v>
          </cell>
          <cell r="L255" t="str">
            <v>35240901513946000114550030030848731031772220</v>
          </cell>
          <cell r="M255" t="str">
            <v>35 - São Paulo</v>
          </cell>
          <cell r="N255">
            <v>375</v>
          </cell>
        </row>
        <row r="256">
          <cell r="C256" t="str">
            <v>HOSPITAL PELÓPIDAS SILVEIRA - CG Nº 017/2022</v>
          </cell>
          <cell r="E256" t="str">
            <v>3.13 - Materiais e Materiais Ortopédicos e Corretivos (OPME)</v>
          </cell>
          <cell r="F256" t="str">
            <v>01.513.946/0001-14</v>
          </cell>
          <cell r="G256" t="str">
            <v>BOSTON SCIENTIFIC DO BRASIL LTDA</v>
          </cell>
          <cell r="H256" t="str">
            <v>B</v>
          </cell>
          <cell r="I256" t="str">
            <v>S</v>
          </cell>
          <cell r="J256" t="str">
            <v>003084874</v>
          </cell>
          <cell r="K256">
            <v>45562</v>
          </cell>
          <cell r="L256" t="str">
            <v>35240901513946000114550030030848741031772236</v>
          </cell>
          <cell r="M256" t="str">
            <v>35 - São Paulo</v>
          </cell>
          <cell r="N256">
            <v>1295</v>
          </cell>
        </row>
        <row r="257">
          <cell r="C257" t="str">
            <v>HOSPITAL PELÓPIDAS SILVEIRA - CG Nº 017/2022</v>
          </cell>
          <cell r="E257" t="str">
            <v>3.13 - Materiais e Materiais Ortopédicos e Corretivos (OPME)</v>
          </cell>
          <cell r="F257" t="str">
            <v>01.513.946/0001-14</v>
          </cell>
          <cell r="G257" t="str">
            <v>BOSTON SCIENTIFIC DO BRASIL LTDA</v>
          </cell>
          <cell r="H257" t="str">
            <v>B</v>
          </cell>
          <cell r="I257" t="str">
            <v>S</v>
          </cell>
          <cell r="J257" t="str">
            <v>003084875</v>
          </cell>
          <cell r="K257">
            <v>45562</v>
          </cell>
          <cell r="L257" t="str">
            <v>35240901513946000114550030030848751031772241</v>
          </cell>
          <cell r="M257" t="str">
            <v>35 - São Paulo</v>
          </cell>
          <cell r="N257">
            <v>375</v>
          </cell>
        </row>
        <row r="258">
          <cell r="C258" t="str">
            <v>HOSPITAL PELÓPIDAS SILVEIRA - CG Nº 017/2022</v>
          </cell>
          <cell r="E258" t="str">
            <v>3.13 - Materiais e Materiais Ortopédicos e Corretivos (OPME)</v>
          </cell>
          <cell r="F258" t="str">
            <v>01.513.946/0001-14</v>
          </cell>
          <cell r="G258" t="str">
            <v>BOSTON SCIENTIFIC DO BRASIL LTDA</v>
          </cell>
          <cell r="H258" t="str">
            <v>B</v>
          </cell>
          <cell r="I258" t="str">
            <v>S</v>
          </cell>
          <cell r="J258" t="str">
            <v>003085814</v>
          </cell>
          <cell r="K258">
            <v>45565</v>
          </cell>
          <cell r="L258" t="str">
            <v>35240901513946000114550030030858141031783404</v>
          </cell>
          <cell r="M258" t="str">
            <v>35 - São Paulo</v>
          </cell>
          <cell r="N258">
            <v>375</v>
          </cell>
        </row>
        <row r="259">
          <cell r="C259" t="str">
            <v>HOSPITAL PELÓPIDAS SILVEIRA - CG Nº 017/2022</v>
          </cell>
          <cell r="E259" t="str">
            <v>3.13 - Materiais e Materiais Ortopédicos e Corretivos (OPME)</v>
          </cell>
          <cell r="F259" t="str">
            <v>07.666.057/0001-73</v>
          </cell>
          <cell r="G259" t="str">
            <v>CARDIOMEDH PRODUTOS MEDICOS LTDA-EPP</v>
          </cell>
          <cell r="H259" t="str">
            <v>B</v>
          </cell>
          <cell r="I259" t="str">
            <v>S</v>
          </cell>
          <cell r="J259" t="str">
            <v>000175377</v>
          </cell>
          <cell r="K259">
            <v>45540</v>
          </cell>
          <cell r="L259" t="str">
            <v>28240907666057000173550020001753771944049614</v>
          </cell>
          <cell r="M259" t="str">
            <v>28 -  Sergipe</v>
          </cell>
          <cell r="N259">
            <v>6576.3</v>
          </cell>
        </row>
        <row r="260">
          <cell r="C260" t="str">
            <v>HOSPITAL PELÓPIDAS SILVEIRA - CG Nº 017/2022</v>
          </cell>
          <cell r="E260" t="str">
            <v>3.13 - Materiais e Materiais Ortopédicos e Corretivos (OPME)</v>
          </cell>
          <cell r="F260" t="str">
            <v>07.666.057/0001-73</v>
          </cell>
          <cell r="G260" t="str">
            <v>CARDIOMEDH PRODUTOS MEDICOS LTDA-EPP</v>
          </cell>
          <cell r="H260" t="str">
            <v>B</v>
          </cell>
          <cell r="I260" t="str">
            <v>S</v>
          </cell>
          <cell r="J260" t="str">
            <v>000175380</v>
          </cell>
          <cell r="K260">
            <v>45540</v>
          </cell>
          <cell r="L260" t="str">
            <v>28240907666057000173550020001753801188758352</v>
          </cell>
          <cell r="M260" t="str">
            <v>28 -  Sergipe</v>
          </cell>
          <cell r="N260">
            <v>6576.3</v>
          </cell>
        </row>
        <row r="261">
          <cell r="C261" t="str">
            <v>HOSPITAL PELÓPIDAS SILVEIRA - CG Nº 017/2022</v>
          </cell>
          <cell r="E261" t="str">
            <v>3.13 - Materiais e Materiais Ortopédicos e Corretivos (OPME)</v>
          </cell>
          <cell r="F261" t="str">
            <v>07.666.057/0001-73</v>
          </cell>
          <cell r="G261" t="str">
            <v>CARDIOMEDH PRODUTOS MEDICOS LTDA-EPP</v>
          </cell>
          <cell r="H261" t="str">
            <v>B</v>
          </cell>
          <cell r="I261" t="str">
            <v>S</v>
          </cell>
          <cell r="J261" t="str">
            <v>000176418</v>
          </cell>
          <cell r="K261">
            <v>45546</v>
          </cell>
          <cell r="L261" t="str">
            <v>28240907666057000173550020001764181555312410</v>
          </cell>
          <cell r="M261" t="str">
            <v>28 -  Sergipe</v>
          </cell>
          <cell r="N261">
            <v>2500</v>
          </cell>
        </row>
        <row r="262">
          <cell r="C262" t="str">
            <v>HOSPITAL PELÓPIDAS SILVEIRA - CG Nº 017/2022</v>
          </cell>
          <cell r="E262" t="str">
            <v>3.13 - Materiais e Materiais Ortopédicos e Corretivos (OPME)</v>
          </cell>
          <cell r="F262" t="str">
            <v>07.666.057/0001-73</v>
          </cell>
          <cell r="G262" t="str">
            <v>CARDIOMEDH PRODUTOS MEDICOS LTDA-EPP</v>
          </cell>
          <cell r="H262" t="str">
            <v>B</v>
          </cell>
          <cell r="I262" t="str">
            <v>S</v>
          </cell>
          <cell r="J262" t="str">
            <v>000177130</v>
          </cell>
          <cell r="K262">
            <v>45551</v>
          </cell>
          <cell r="L262" t="str">
            <v>28240907666057000173550020001771301864616654</v>
          </cell>
          <cell r="M262" t="str">
            <v>28 -  Sergipe</v>
          </cell>
          <cell r="N262">
            <v>2500</v>
          </cell>
        </row>
        <row r="263">
          <cell r="C263" t="str">
            <v>HOSPITAL PELÓPIDAS SILVEIRA - CG Nº 017/2022</v>
          </cell>
          <cell r="E263" t="str">
            <v>3.13 - Materiais e Materiais Ortopédicos e Corretivos (OPME)</v>
          </cell>
          <cell r="F263" t="str">
            <v>07.666.057/0001-73</v>
          </cell>
          <cell r="G263" t="str">
            <v>CARDIOMEDH PRODUTOS MEDICOS LTDA-EPP</v>
          </cell>
          <cell r="H263" t="str">
            <v>B</v>
          </cell>
          <cell r="I263" t="str">
            <v>S</v>
          </cell>
          <cell r="J263" t="str">
            <v>000177305</v>
          </cell>
          <cell r="K263">
            <v>45552</v>
          </cell>
          <cell r="L263" t="str">
            <v>28240907666057000173550020001773051089973675</v>
          </cell>
          <cell r="M263" t="str">
            <v>28 -  Sergipe</v>
          </cell>
          <cell r="N263">
            <v>5962.41</v>
          </cell>
        </row>
        <row r="264">
          <cell r="C264" t="str">
            <v>HOSPITAL PELÓPIDAS SILVEIRA - CG Nº 017/2022</v>
          </cell>
          <cell r="E264" t="str">
            <v>3.13 - Materiais e Materiais Ortopédicos e Corretivos (OPME)</v>
          </cell>
          <cell r="F264" t="str">
            <v>07.666.057/0001-73</v>
          </cell>
          <cell r="G264" t="str">
            <v>CARDIOMEDH PRODUTOS MEDICOS LTDA-EPP</v>
          </cell>
          <cell r="H264" t="str">
            <v>B</v>
          </cell>
          <cell r="I264" t="str">
            <v>S</v>
          </cell>
          <cell r="J264" t="str">
            <v>000177610</v>
          </cell>
          <cell r="K264">
            <v>45554</v>
          </cell>
          <cell r="L264" t="str">
            <v>28240907666057000173550020001776101579081696</v>
          </cell>
          <cell r="M264" t="str">
            <v>28 -  Sergipe</v>
          </cell>
          <cell r="N264">
            <v>5962.41</v>
          </cell>
        </row>
        <row r="265">
          <cell r="C265" t="str">
            <v>HOSPITAL PELÓPIDAS SILVEIRA - CG Nº 017/2022</v>
          </cell>
          <cell r="E265" t="str">
            <v>3.13 - Materiais e Materiais Ortopédicos e Corretivos (OPME)</v>
          </cell>
          <cell r="F265" t="str">
            <v>07.666.057/0001-73</v>
          </cell>
          <cell r="G265" t="str">
            <v>CARDIOMEDH PRODUTOS MEDICOS LTDA-EPP</v>
          </cell>
          <cell r="H265" t="str">
            <v>B</v>
          </cell>
          <cell r="I265" t="str">
            <v>S</v>
          </cell>
          <cell r="J265" t="str">
            <v>000178760</v>
          </cell>
          <cell r="K265">
            <v>45560</v>
          </cell>
          <cell r="L265" t="str">
            <v>28240907666057000173550020001787601302467687</v>
          </cell>
          <cell r="M265" t="str">
            <v>28 -  Sergipe</v>
          </cell>
          <cell r="N265">
            <v>3462.41</v>
          </cell>
        </row>
        <row r="266">
          <cell r="C266" t="str">
            <v>HOSPITAL PELÓPIDAS SILVEIRA - CG Nº 017/2022</v>
          </cell>
          <cell r="E266" t="str">
            <v>3.13 - Materiais e Materiais Ortopédicos e Corretivos (OPME)</v>
          </cell>
          <cell r="F266" t="str">
            <v>07.666.057/0001-73</v>
          </cell>
          <cell r="G266" t="str">
            <v>CARDIOMEDH PRODUTOS MEDICOS LTDA-EPP</v>
          </cell>
          <cell r="H266" t="str">
            <v>B</v>
          </cell>
          <cell r="I266" t="str">
            <v>S</v>
          </cell>
          <cell r="J266" t="str">
            <v>000178763</v>
          </cell>
          <cell r="K266">
            <v>45560</v>
          </cell>
          <cell r="L266" t="str">
            <v>28240907666057000173550020001787631707459568</v>
          </cell>
          <cell r="M266" t="str">
            <v>28 -  Sergipe</v>
          </cell>
          <cell r="N266">
            <v>2500</v>
          </cell>
        </row>
        <row r="267">
          <cell r="C267" t="str">
            <v>HOSPITAL PELÓPIDAS SILVEIRA - CG Nº 017/2022</v>
          </cell>
          <cell r="E267" t="str">
            <v>3.13 - Materiais e Materiais Ortopédicos e Corretivos (OPME)</v>
          </cell>
          <cell r="F267" t="str">
            <v>33.100.082/0004-48</v>
          </cell>
          <cell r="G267" t="str">
            <v>E TAMUSSINO CIA LTDA</v>
          </cell>
          <cell r="H267" t="str">
            <v>B</v>
          </cell>
          <cell r="I267" t="str">
            <v>S</v>
          </cell>
          <cell r="J267" t="str">
            <v>000036237</v>
          </cell>
          <cell r="K267">
            <v>45555</v>
          </cell>
          <cell r="L267" t="str">
            <v>26240933100082000448550020000362371948099816</v>
          </cell>
          <cell r="M267" t="str">
            <v>26 - Pernambuco</v>
          </cell>
          <cell r="N267">
            <v>265.93</v>
          </cell>
        </row>
        <row r="268">
          <cell r="C268" t="str">
            <v>HOSPITAL PELÓPIDAS SILVEIRA - CG Nº 017/2022</v>
          </cell>
          <cell r="E268" t="str">
            <v>3.13 - Materiais e Materiais Ortopédicos e Corretivos (OPME)</v>
          </cell>
          <cell r="F268" t="str">
            <v>21.217.564/0001-50</v>
          </cell>
          <cell r="G268" t="str">
            <v>EMBRYO DO BRASIL LTDA</v>
          </cell>
          <cell r="H268" t="str">
            <v>B</v>
          </cell>
          <cell r="I268" t="str">
            <v>S</v>
          </cell>
          <cell r="J268" t="str">
            <v>000014193</v>
          </cell>
          <cell r="K268">
            <v>45539</v>
          </cell>
          <cell r="L268" t="str">
            <v>31240921217564000150550010000141931140034728</v>
          </cell>
          <cell r="M268" t="str">
            <v>31 - Minas Gerais</v>
          </cell>
          <cell r="N268">
            <v>3892.5</v>
          </cell>
        </row>
        <row r="269">
          <cell r="C269" t="str">
            <v>HOSPITAL PELÓPIDAS SILVEIRA - CG Nº 017/2022</v>
          </cell>
          <cell r="E269" t="str">
            <v>3.13 - Materiais e Materiais Ortopédicos e Corretivos (OPME)</v>
          </cell>
          <cell r="F269" t="str">
            <v>21.217.564/0001-50</v>
          </cell>
          <cell r="G269" t="str">
            <v>EMBRYO DO BRASIL LTDA</v>
          </cell>
          <cell r="H269" t="str">
            <v>B</v>
          </cell>
          <cell r="I269" t="str">
            <v>S</v>
          </cell>
          <cell r="J269" t="str">
            <v>000014254</v>
          </cell>
          <cell r="K269">
            <v>45546</v>
          </cell>
          <cell r="L269" t="str">
            <v>31240921217564000150550010000142541472777320</v>
          </cell>
          <cell r="M269" t="str">
            <v>31 - Minas Gerais</v>
          </cell>
          <cell r="N269">
            <v>5684.5</v>
          </cell>
        </row>
        <row r="270">
          <cell r="C270" t="str">
            <v>HOSPITAL PELÓPIDAS SILVEIRA - CG Nº 017/2022</v>
          </cell>
          <cell r="E270" t="str">
            <v>3.13 - Materiais e Materiais Ortopédicos e Corretivos (OPME)</v>
          </cell>
          <cell r="F270" t="str">
            <v>21.217.564/0001-50</v>
          </cell>
          <cell r="G270" t="str">
            <v>EMBRYO DO BRASIL LTDA</v>
          </cell>
          <cell r="H270" t="str">
            <v>B</v>
          </cell>
          <cell r="I270" t="str">
            <v>S</v>
          </cell>
          <cell r="J270" t="str">
            <v>000014256</v>
          </cell>
          <cell r="K270">
            <v>45546</v>
          </cell>
          <cell r="L270" t="str">
            <v>31240921217564000150550010000142561191992884</v>
          </cell>
          <cell r="M270" t="str">
            <v>31 - Minas Gerais</v>
          </cell>
          <cell r="N270">
            <v>2650</v>
          </cell>
        </row>
        <row r="271">
          <cell r="C271" t="str">
            <v>HOSPITAL PELÓPIDAS SILVEIRA - CG Nº 017/2022</v>
          </cell>
          <cell r="E271" t="str">
            <v>3.13 - Materiais e Materiais Ortopédicos e Corretivos (OPME)</v>
          </cell>
          <cell r="F271" t="str">
            <v>21.217.564/0001-50</v>
          </cell>
          <cell r="G271" t="str">
            <v>EMBRYO DO BRASIL LTDA</v>
          </cell>
          <cell r="H271" t="str">
            <v>B</v>
          </cell>
          <cell r="I271" t="str">
            <v>S</v>
          </cell>
          <cell r="J271" t="str">
            <v>000014307</v>
          </cell>
          <cell r="K271">
            <v>45553</v>
          </cell>
          <cell r="L271" t="str">
            <v>31240921217564000150550010000143071240517774</v>
          </cell>
          <cell r="M271" t="str">
            <v>31 - Minas Gerais</v>
          </cell>
          <cell r="N271">
            <v>3892.5</v>
          </cell>
        </row>
        <row r="272">
          <cell r="C272" t="str">
            <v>HOSPITAL PELÓPIDAS SILVEIRA - CG Nº 017/2022</v>
          </cell>
          <cell r="E272" t="str">
            <v>3.13 - Materiais e Materiais Ortopédicos e Corretivos (OPME)</v>
          </cell>
          <cell r="F272" t="str">
            <v>21.217.564/0001-50</v>
          </cell>
          <cell r="G272" t="str">
            <v>EMBRYO DO BRASIL LTDA</v>
          </cell>
          <cell r="H272" t="str">
            <v>B</v>
          </cell>
          <cell r="I272" t="str">
            <v>S</v>
          </cell>
          <cell r="J272" t="str">
            <v>000014337</v>
          </cell>
          <cell r="K272">
            <v>45554</v>
          </cell>
          <cell r="L272" t="str">
            <v>31240921217564000150550010000143371236672670</v>
          </cell>
          <cell r="M272" t="str">
            <v>31 - Minas Gerais</v>
          </cell>
          <cell r="N272">
            <v>5684.5</v>
          </cell>
        </row>
        <row r="273">
          <cell r="C273" t="str">
            <v>HOSPITAL PELÓPIDAS SILVEIRA - CG Nº 017/2022</v>
          </cell>
          <cell r="E273" t="str">
            <v>3.13 - Materiais e Materiais Ortopédicos e Corretivos (OPME)</v>
          </cell>
          <cell r="F273" t="str">
            <v>21.217.564/0001-50</v>
          </cell>
          <cell r="G273" t="str">
            <v>EMBRYO DO BRASIL LTDA</v>
          </cell>
          <cell r="H273" t="str">
            <v>B</v>
          </cell>
          <cell r="I273" t="str">
            <v>S</v>
          </cell>
          <cell r="J273" t="str">
            <v>000014339</v>
          </cell>
          <cell r="K273">
            <v>45554</v>
          </cell>
          <cell r="L273" t="str">
            <v>31240921217564000150550010000143391253971154</v>
          </cell>
          <cell r="M273" t="str">
            <v>31 - Minas Gerais</v>
          </cell>
          <cell r="N273">
            <v>2650</v>
          </cell>
        </row>
        <row r="274">
          <cell r="C274" t="str">
            <v>HOSPITAL PELÓPIDAS SILVEIRA - CG Nº 017/2022</v>
          </cell>
          <cell r="E274" t="str">
            <v>3.13 - Materiais e Materiais Ortopédicos e Corretivos (OPME)</v>
          </cell>
          <cell r="F274" t="str">
            <v>21.217.564/0001-50</v>
          </cell>
          <cell r="G274" t="str">
            <v>EMBRYO DO BRASIL LTDA</v>
          </cell>
          <cell r="H274" t="str">
            <v>B</v>
          </cell>
          <cell r="I274" t="str">
            <v>S</v>
          </cell>
          <cell r="J274" t="str">
            <v>000014393</v>
          </cell>
          <cell r="K274">
            <v>45561</v>
          </cell>
          <cell r="L274" t="str">
            <v>31240921217564000150550010000143931159041275</v>
          </cell>
          <cell r="M274" t="str">
            <v>31 - Minas Gerais</v>
          </cell>
          <cell r="N274">
            <v>2650</v>
          </cell>
        </row>
        <row r="275">
          <cell r="C275" t="str">
            <v>HOSPITAL PELÓPIDAS SILVEIRA - CG Nº 017/2022</v>
          </cell>
          <cell r="E275" t="str">
            <v>3.13 - Materiais e Materiais Ortopédicos e Corretivos (OPME)</v>
          </cell>
          <cell r="F275" t="str">
            <v>04.237.235/0001-52</v>
          </cell>
          <cell r="G275" t="str">
            <v>ENDOCENTER COMERCIAL LTDA</v>
          </cell>
          <cell r="H275" t="str">
            <v>B</v>
          </cell>
          <cell r="I275" t="str">
            <v>S</v>
          </cell>
          <cell r="J275" t="str">
            <v>000119281</v>
          </cell>
          <cell r="K275">
            <v>45538</v>
          </cell>
          <cell r="L275" t="str">
            <v>26240904237235000152550010001192811121305008</v>
          </cell>
          <cell r="M275" t="str">
            <v>26 - Pernambuco</v>
          </cell>
          <cell r="N275">
            <v>2880</v>
          </cell>
        </row>
        <row r="276">
          <cell r="C276" t="str">
            <v>HOSPITAL PELÓPIDAS SILVEIRA - CG Nº 017/2022</v>
          </cell>
          <cell r="E276" t="str">
            <v>3.13 - Materiais e Materiais Ortopédicos e Corretivos (OPME)</v>
          </cell>
          <cell r="F276" t="str">
            <v>04.237.235/0001-52</v>
          </cell>
          <cell r="G276" t="str">
            <v>ENDOCENTER COMERCIAL LTDA</v>
          </cell>
          <cell r="H276" t="str">
            <v>B</v>
          </cell>
          <cell r="I276" t="str">
            <v>S</v>
          </cell>
          <cell r="J276" t="str">
            <v>000119676</v>
          </cell>
          <cell r="K276">
            <v>45559</v>
          </cell>
          <cell r="L276" t="str">
            <v>26240904237235000152550010001196761121700006</v>
          </cell>
          <cell r="M276" t="str">
            <v>26 - Pernambuco</v>
          </cell>
          <cell r="N276">
            <v>3500</v>
          </cell>
        </row>
        <row r="277">
          <cell r="C277" t="str">
            <v>HOSPITAL PELÓPIDAS SILVEIRA - CG Nº 017/2022</v>
          </cell>
          <cell r="E277" t="str">
            <v>3.13 - Materiais e Materiais Ortopédicos e Corretivos (OPME)</v>
          </cell>
          <cell r="F277" t="str">
            <v>05.267.928/0001-50</v>
          </cell>
          <cell r="G277" t="str">
            <v>GOLDMEDIC PRODUTOS MEDICOS HOSPITALARES EIRELI</v>
          </cell>
          <cell r="H277" t="str">
            <v>B</v>
          </cell>
          <cell r="I277" t="str">
            <v>S</v>
          </cell>
          <cell r="J277" t="str">
            <v>156854</v>
          </cell>
          <cell r="K277">
            <v>45538</v>
          </cell>
          <cell r="L277" t="str">
            <v>26240905267928000150550030001568541897013284</v>
          </cell>
          <cell r="M277" t="str">
            <v>26 - Pernambuco</v>
          </cell>
          <cell r="N277">
            <v>950</v>
          </cell>
        </row>
        <row r="278">
          <cell r="C278" t="str">
            <v>HOSPITAL PELÓPIDAS SILVEIRA - CG Nº 017/2022</v>
          </cell>
          <cell r="E278" t="str">
            <v>3.13 - Materiais e Materiais Ortopédicos e Corretivos (OPME)</v>
          </cell>
          <cell r="F278" t="str">
            <v>05.267.928/0001-50</v>
          </cell>
          <cell r="G278" t="str">
            <v>GOLDMEDIC PRODUTOS MEDICOS HOSPITALARES EIRELI</v>
          </cell>
          <cell r="H278" t="str">
            <v>B</v>
          </cell>
          <cell r="I278" t="str">
            <v>S</v>
          </cell>
          <cell r="J278" t="str">
            <v>156878</v>
          </cell>
          <cell r="K278">
            <v>45538</v>
          </cell>
          <cell r="L278" t="str">
            <v>26240905267928000150550030001568781156317415</v>
          </cell>
          <cell r="M278" t="str">
            <v>26 - Pernambuco</v>
          </cell>
          <cell r="N278">
            <v>5000</v>
          </cell>
        </row>
        <row r="279">
          <cell r="C279" t="str">
            <v>HOSPITAL PELÓPIDAS SILVEIRA - CG Nº 017/2022</v>
          </cell>
          <cell r="E279" t="str">
            <v>3.13 - Materiais e Materiais Ortopédicos e Corretivos (OPME)</v>
          </cell>
          <cell r="F279" t="str">
            <v>05.267.928/0001-50</v>
          </cell>
          <cell r="G279" t="str">
            <v>GOLDMEDIC PRODUTOS MEDICOS HOSPITALARES EIRELI</v>
          </cell>
          <cell r="H279" t="str">
            <v>B</v>
          </cell>
          <cell r="I279" t="str">
            <v>S</v>
          </cell>
          <cell r="J279" t="str">
            <v>156881</v>
          </cell>
          <cell r="K279">
            <v>45538</v>
          </cell>
          <cell r="L279" t="str">
            <v>26240905267928000150550030001568811241032611</v>
          </cell>
          <cell r="M279" t="str">
            <v>26 - Pernambuco</v>
          </cell>
          <cell r="N279">
            <v>950</v>
          </cell>
        </row>
        <row r="280">
          <cell r="C280" t="str">
            <v>HOSPITAL PELÓPIDAS SILVEIRA - CG Nº 017/2022</v>
          </cell>
          <cell r="E280" t="str">
            <v>3.13 - Materiais e Materiais Ortopédicos e Corretivos (OPME)</v>
          </cell>
          <cell r="F280" t="str">
            <v>05.267.928/0001-50</v>
          </cell>
          <cell r="G280" t="str">
            <v>GOLDMEDIC PRODUTOS MEDICOS HOSPITALARES EIRELI</v>
          </cell>
          <cell r="H280" t="str">
            <v>B</v>
          </cell>
          <cell r="I280" t="str">
            <v>S</v>
          </cell>
          <cell r="J280" t="str">
            <v>157098</v>
          </cell>
          <cell r="K280">
            <v>45546</v>
          </cell>
          <cell r="L280" t="str">
            <v>26240905267928000150550030001570981271051752</v>
          </cell>
          <cell r="M280" t="str">
            <v>26 - Pernambuco</v>
          </cell>
          <cell r="N280">
            <v>1600</v>
          </cell>
        </row>
        <row r="281">
          <cell r="C281" t="str">
            <v>HOSPITAL PELÓPIDAS SILVEIRA - CG Nº 017/2022</v>
          </cell>
          <cell r="E281" t="str">
            <v>3.13 - Materiais e Materiais Ortopédicos e Corretivos (OPME)</v>
          </cell>
          <cell r="F281" t="str">
            <v>05.267.928/0001-50</v>
          </cell>
          <cell r="G281" t="str">
            <v>GOLDMEDIC PRODUTOS MEDICOS HOSPITALARES EIRELI</v>
          </cell>
          <cell r="H281" t="str">
            <v>B</v>
          </cell>
          <cell r="I281" t="str">
            <v>S</v>
          </cell>
          <cell r="J281" t="str">
            <v>157137</v>
          </cell>
          <cell r="K281">
            <v>45548</v>
          </cell>
          <cell r="L281" t="str">
            <v>26240905267928000150550030001571371811432416</v>
          </cell>
          <cell r="M281" t="str">
            <v>26 - Pernambuco</v>
          </cell>
          <cell r="N281">
            <v>1500</v>
          </cell>
        </row>
        <row r="282">
          <cell r="C282" t="str">
            <v>HOSPITAL PELÓPIDAS SILVEIRA - CG Nº 017/2022</v>
          </cell>
          <cell r="E282" t="str">
            <v>3.13 - Materiais e Materiais Ortopédicos e Corretivos (OPME)</v>
          </cell>
          <cell r="F282" t="str">
            <v>05.267.928/0001-50</v>
          </cell>
          <cell r="G282" t="str">
            <v>GOLDMEDIC PRODUTOS MEDICOS HOSPITALARES EIRELI</v>
          </cell>
          <cell r="H282" t="str">
            <v>B</v>
          </cell>
          <cell r="I282" t="str">
            <v>S</v>
          </cell>
          <cell r="J282" t="str">
            <v>157159</v>
          </cell>
          <cell r="K282">
            <v>45548</v>
          </cell>
          <cell r="L282" t="str">
            <v>26240905267928000150550030001571591141132520</v>
          </cell>
          <cell r="M282" t="str">
            <v>26 - Pernambuco</v>
          </cell>
          <cell r="N282">
            <v>3600</v>
          </cell>
        </row>
        <row r="283">
          <cell r="C283" t="str">
            <v>HOSPITAL PELÓPIDAS SILVEIRA - CG Nº 017/2022</v>
          </cell>
          <cell r="E283" t="str">
            <v>3.13 - Materiais e Materiais Ortopédicos e Corretivos (OPME)</v>
          </cell>
          <cell r="F283" t="str">
            <v>05.267.928/0001-50</v>
          </cell>
          <cell r="G283" t="str">
            <v>GOLDMEDIC PRODUTOS MEDICOS HOSPITALARES EIRELI</v>
          </cell>
          <cell r="H283" t="str">
            <v>B</v>
          </cell>
          <cell r="I283" t="str">
            <v>S</v>
          </cell>
          <cell r="J283" t="str">
            <v>157236</v>
          </cell>
          <cell r="K283">
            <v>45552</v>
          </cell>
          <cell r="L283" t="str">
            <v>26240905267928000150550030001572361331946317</v>
          </cell>
          <cell r="M283" t="str">
            <v>26 - Pernambuco</v>
          </cell>
          <cell r="N283">
            <v>4962.41</v>
          </cell>
        </row>
        <row r="284">
          <cell r="C284" t="str">
            <v>HOSPITAL PELÓPIDAS SILVEIRA - CG Nº 017/2022</v>
          </cell>
          <cell r="E284" t="str">
            <v>3.13 - Materiais e Materiais Ortopédicos e Corretivos (OPME)</v>
          </cell>
          <cell r="F284" t="str">
            <v>05.267.928/0001-50</v>
          </cell>
          <cell r="G284" t="str">
            <v>GOLDMEDIC PRODUTOS MEDICOS HOSPITALARES EIRELI</v>
          </cell>
          <cell r="H284" t="str">
            <v>B</v>
          </cell>
          <cell r="I284" t="str">
            <v>S</v>
          </cell>
          <cell r="J284" t="str">
            <v>157350</v>
          </cell>
          <cell r="K284">
            <v>45558</v>
          </cell>
          <cell r="L284" t="str">
            <v>26240905267928000150550030001573501444661134</v>
          </cell>
          <cell r="M284" t="str">
            <v>26 - Pernambuco</v>
          </cell>
          <cell r="N284">
            <v>5000</v>
          </cell>
        </row>
        <row r="285">
          <cell r="C285" t="str">
            <v>HOSPITAL PELÓPIDAS SILVEIRA - CG Nº 017/2022</v>
          </cell>
          <cell r="E285" t="str">
            <v>3.13 - Materiais e Materiais Ortopédicos e Corretivos (OPME)</v>
          </cell>
          <cell r="F285" t="str">
            <v>05.267.928/0001-50</v>
          </cell>
          <cell r="G285" t="str">
            <v>GOLDMEDIC PRODUTOS MEDICOS HOSPITALARES EIRELI</v>
          </cell>
          <cell r="H285" t="str">
            <v>B</v>
          </cell>
          <cell r="I285" t="str">
            <v>S</v>
          </cell>
          <cell r="J285" t="str">
            <v>157519</v>
          </cell>
          <cell r="K285">
            <v>45565</v>
          </cell>
          <cell r="L285" t="str">
            <v>26240905267928000150550030001575191104458317</v>
          </cell>
          <cell r="M285" t="str">
            <v>26 - Pernambuco</v>
          </cell>
          <cell r="N285">
            <v>4962.41</v>
          </cell>
        </row>
        <row r="286">
          <cell r="C286" t="str">
            <v>HOSPITAL PELÓPIDAS SILVEIRA - CG Nº 017/2022</v>
          </cell>
          <cell r="E286" t="str">
            <v>3.13 - Materiais e Materiais Ortopédicos e Corretivos (OPME)</v>
          </cell>
          <cell r="F286" t="str">
            <v>11.668.411/0002-57</v>
          </cell>
          <cell r="G286" t="str">
            <v>LIFETRONIK MEDICAL IMPORTADORA E EXPORTADORA LTDA</v>
          </cell>
          <cell r="H286" t="str">
            <v>B</v>
          </cell>
          <cell r="I286" t="str">
            <v>S</v>
          </cell>
          <cell r="J286" t="str">
            <v>000036430</v>
          </cell>
          <cell r="K286">
            <v>45546</v>
          </cell>
          <cell r="L286" t="str">
            <v>26240911668411000257550010000364301995016809</v>
          </cell>
          <cell r="M286" t="str">
            <v>26 - Pernambuco</v>
          </cell>
          <cell r="N286">
            <v>3230</v>
          </cell>
        </row>
        <row r="287">
          <cell r="C287" t="str">
            <v>HOSPITAL PELÓPIDAS SILVEIRA - CG Nº 017/2022</v>
          </cell>
          <cell r="E287" t="str">
            <v>3.13 - Materiais e Materiais Ortopédicos e Corretivos (OPME)</v>
          </cell>
          <cell r="F287" t="str">
            <v>11.668.411/0002-57</v>
          </cell>
          <cell r="G287" t="str">
            <v>LIFETRONIK MEDICAL IMPORTADORA E EXPORTADORA LTDA</v>
          </cell>
          <cell r="H287" t="str">
            <v>B</v>
          </cell>
          <cell r="I287" t="str">
            <v>S</v>
          </cell>
          <cell r="J287" t="str">
            <v>000036432</v>
          </cell>
          <cell r="K287">
            <v>45546</v>
          </cell>
          <cell r="L287" t="str">
            <v>26240911668411000257550010000364321163359018</v>
          </cell>
          <cell r="M287" t="str">
            <v>26 - Pernambuco</v>
          </cell>
          <cell r="N287">
            <v>5155</v>
          </cell>
        </row>
        <row r="288">
          <cell r="C288" t="str">
            <v>HOSPITAL PELÓPIDAS SILVEIRA - CG Nº 017/2022</v>
          </cell>
          <cell r="E288" t="str">
            <v>3.13 - Materiais e Materiais Ortopédicos e Corretivos (OPME)</v>
          </cell>
          <cell r="F288" t="str">
            <v>11.668.411/0002-57</v>
          </cell>
          <cell r="G288" t="str">
            <v>LIFETRONIK MEDICAL IMPORTADORA E EXPORTADORA LTDA</v>
          </cell>
          <cell r="H288" t="str">
            <v>B</v>
          </cell>
          <cell r="I288" t="str">
            <v>S</v>
          </cell>
          <cell r="J288" t="str">
            <v>000036561</v>
          </cell>
          <cell r="K288">
            <v>45553</v>
          </cell>
          <cell r="L288" t="str">
            <v>26240911668411000257550010000365611236342036</v>
          </cell>
          <cell r="M288" t="str">
            <v>26 - Pernambuco</v>
          </cell>
          <cell r="N288">
            <v>990</v>
          </cell>
        </row>
        <row r="289">
          <cell r="C289" t="str">
            <v>HOSPITAL PELÓPIDAS SILVEIRA - CG Nº 017/2022</v>
          </cell>
          <cell r="E289" t="str">
            <v>3.13 - Materiais e Materiais Ortopédicos e Corretivos (OPME)</v>
          </cell>
          <cell r="F289" t="str">
            <v>11.668.411/0002-57</v>
          </cell>
          <cell r="G289" t="str">
            <v>LIFETRONIK MEDICAL IMPORTADORA E EXPORTADORA LTDA</v>
          </cell>
          <cell r="H289" t="str">
            <v>B</v>
          </cell>
          <cell r="I289" t="str">
            <v>S</v>
          </cell>
          <cell r="J289" t="str">
            <v>000036563</v>
          </cell>
          <cell r="K289">
            <v>45553</v>
          </cell>
          <cell r="L289" t="str">
            <v>26240911668411000257550010000365631115432080</v>
          </cell>
          <cell r="M289" t="str">
            <v>26 - Pernambuco</v>
          </cell>
          <cell r="N289">
            <v>990</v>
          </cell>
        </row>
        <row r="290">
          <cell r="C290" t="str">
            <v>HOSPITAL PELÓPIDAS SILVEIRA - CG Nº 017/2022</v>
          </cell>
          <cell r="E290" t="str">
            <v>3.13 - Materiais e Materiais Ortopédicos e Corretivos (OPME)</v>
          </cell>
          <cell r="F290" t="str">
            <v>11.668.411/0002-57</v>
          </cell>
          <cell r="G290" t="str">
            <v>LIFETRONIK MEDICAL IMPORTADORA E EXPORTADORA LTDA</v>
          </cell>
          <cell r="H290" t="str">
            <v>B</v>
          </cell>
          <cell r="I290" t="str">
            <v>S</v>
          </cell>
          <cell r="J290" t="str">
            <v>000036628</v>
          </cell>
          <cell r="K290">
            <v>45554</v>
          </cell>
          <cell r="L290" t="str">
            <v>26240911668411000257550010000366281211552933</v>
          </cell>
          <cell r="M290" t="str">
            <v>26 - Pernambuco</v>
          </cell>
          <cell r="N290">
            <v>2800</v>
          </cell>
        </row>
        <row r="291">
          <cell r="C291" t="str">
            <v>HOSPITAL PELÓPIDAS SILVEIRA - CG Nº 017/2022</v>
          </cell>
          <cell r="E291" t="str">
            <v>3.13 - Materiais e Materiais Ortopédicos e Corretivos (OPME)</v>
          </cell>
          <cell r="F291" t="str">
            <v>11.668.411/0002-57</v>
          </cell>
          <cell r="G291" t="str">
            <v>LIFETRONIK MEDICAL IMPORTADORA E EXPORTADORA LTDA</v>
          </cell>
          <cell r="H291" t="str">
            <v>B</v>
          </cell>
          <cell r="I291" t="str">
            <v>S</v>
          </cell>
          <cell r="J291" t="str">
            <v>000036630</v>
          </cell>
          <cell r="K291">
            <v>45554</v>
          </cell>
          <cell r="L291" t="str">
            <v>26240911668411000257550010000366301278101630</v>
          </cell>
          <cell r="M291" t="str">
            <v>26 - Pernambuco</v>
          </cell>
          <cell r="N291">
            <v>990</v>
          </cell>
        </row>
        <row r="292">
          <cell r="C292" t="str">
            <v>HOSPITAL PELÓPIDAS SILVEIRA - CG Nº 017/2022</v>
          </cell>
          <cell r="E292" t="str">
            <v>3.13 - Materiais e Materiais Ortopédicos e Corretivos (OPME)</v>
          </cell>
          <cell r="F292" t="str">
            <v>11.668.411/0002-57</v>
          </cell>
          <cell r="G292" t="str">
            <v>LIFETRONIK MEDICAL IMPORTADORA E EXPORTADORA LTDA</v>
          </cell>
          <cell r="H292" t="str">
            <v>B</v>
          </cell>
          <cell r="I292" t="str">
            <v>S</v>
          </cell>
          <cell r="J292" t="str">
            <v>000036746</v>
          </cell>
          <cell r="K292">
            <v>45561</v>
          </cell>
          <cell r="L292" t="str">
            <v>26240911668411000257550010000367461232701540</v>
          </cell>
          <cell r="M292" t="str">
            <v>26 - Pernambuco</v>
          </cell>
          <cell r="N292">
            <v>990</v>
          </cell>
        </row>
        <row r="293">
          <cell r="C293" t="str">
            <v>HOSPITAL PELÓPIDAS SILVEIRA - CG Nº 017/2022</v>
          </cell>
          <cell r="E293" t="str">
            <v>3.13 - Materiais e Materiais Ortopédicos e Corretivos (OPME)</v>
          </cell>
          <cell r="F293" t="str">
            <v>18.451.598/0001-09</v>
          </cell>
          <cell r="G293" t="str">
            <v>NORDESTE IMPLANTES LTDA</v>
          </cell>
          <cell r="H293" t="str">
            <v>B</v>
          </cell>
          <cell r="I293" t="str">
            <v>S</v>
          </cell>
          <cell r="J293" t="str">
            <v>36685</v>
          </cell>
          <cell r="K293">
            <v>45538</v>
          </cell>
          <cell r="L293" t="str">
            <v>29240918451598000109550010000366851097080563</v>
          </cell>
          <cell r="M293" t="str">
            <v>29 -  Bahia</v>
          </cell>
          <cell r="N293">
            <v>472.52</v>
          </cell>
        </row>
        <row r="294">
          <cell r="C294" t="str">
            <v>HOSPITAL PELÓPIDAS SILVEIRA - CG Nº 017/2022</v>
          </cell>
          <cell r="E294" t="str">
            <v>3.13 - Materiais e Materiais Ortopédicos e Corretivos (OPME)</v>
          </cell>
          <cell r="F294" t="str">
            <v>18.451.598/0001-09</v>
          </cell>
          <cell r="G294" t="str">
            <v>NORDESTE IMPLANTES LTDA</v>
          </cell>
          <cell r="H294" t="str">
            <v>B</v>
          </cell>
          <cell r="I294" t="str">
            <v>S</v>
          </cell>
          <cell r="J294" t="str">
            <v>36706</v>
          </cell>
          <cell r="K294">
            <v>45539</v>
          </cell>
          <cell r="L294" t="str">
            <v>29240918451598000109550010000367061818011187</v>
          </cell>
          <cell r="M294" t="str">
            <v>29 -  Bahia</v>
          </cell>
          <cell r="N294">
            <v>472.52</v>
          </cell>
        </row>
        <row r="295">
          <cell r="C295" t="str">
            <v>HOSPITAL PELÓPIDAS SILVEIRA - CG Nº 017/2022</v>
          </cell>
          <cell r="E295" t="str">
            <v>3.13 - Materiais e Materiais Ortopédicos e Corretivos (OPME)</v>
          </cell>
          <cell r="F295" t="str">
            <v>18.451.598/0001-09</v>
          </cell>
          <cell r="G295" t="str">
            <v>NORDESTE IMPLANTES LTDA</v>
          </cell>
          <cell r="H295" t="str">
            <v>B</v>
          </cell>
          <cell r="I295" t="str">
            <v>S</v>
          </cell>
          <cell r="J295" t="str">
            <v>36707</v>
          </cell>
          <cell r="K295">
            <v>45539</v>
          </cell>
          <cell r="L295" t="str">
            <v>29240918451598000109550010000367071336783348</v>
          </cell>
          <cell r="M295" t="str">
            <v>29 -  Bahia</v>
          </cell>
          <cell r="N295">
            <v>761.22</v>
          </cell>
        </row>
        <row r="296">
          <cell r="C296" t="str">
            <v>HOSPITAL PELÓPIDAS SILVEIRA - CG Nº 017/2022</v>
          </cell>
          <cell r="E296" t="str">
            <v>3.13 - Materiais e Materiais Ortopédicos e Corretivos (OPME)</v>
          </cell>
          <cell r="F296" t="str">
            <v>18.451.598/0001-09</v>
          </cell>
          <cell r="G296" t="str">
            <v>NORDESTE IMPLANTES LTDA</v>
          </cell>
          <cell r="H296" t="str">
            <v>B</v>
          </cell>
          <cell r="I296" t="str">
            <v>S</v>
          </cell>
          <cell r="J296" t="str">
            <v>36708</v>
          </cell>
          <cell r="K296">
            <v>45539</v>
          </cell>
          <cell r="L296" t="str">
            <v>29240918451598000109550010000367081883294982</v>
          </cell>
          <cell r="M296" t="str">
            <v>29 -  Bahia</v>
          </cell>
          <cell r="N296">
            <v>945.04</v>
          </cell>
        </row>
        <row r="297">
          <cell r="C297" t="str">
            <v>HOSPITAL PELÓPIDAS SILVEIRA - CG Nº 017/2022</v>
          </cell>
          <cell r="E297" t="str">
            <v>3.13 - Materiais e Materiais Ortopédicos e Corretivos (OPME)</v>
          </cell>
          <cell r="F297" t="str">
            <v>18.451.598/0001-09</v>
          </cell>
          <cell r="G297" t="str">
            <v>NORDESTE IMPLANTES LTDA</v>
          </cell>
          <cell r="H297" t="str">
            <v>B</v>
          </cell>
          <cell r="I297" t="str">
            <v>S</v>
          </cell>
          <cell r="J297" t="str">
            <v>36709</v>
          </cell>
          <cell r="K297">
            <v>45539</v>
          </cell>
          <cell r="L297" t="str">
            <v>29240918451598000109550010000367091572042857</v>
          </cell>
          <cell r="M297" t="str">
            <v>29 -  Bahia</v>
          </cell>
          <cell r="N297">
            <v>472.52</v>
          </cell>
        </row>
        <row r="298">
          <cell r="C298" t="str">
            <v>HOSPITAL PELÓPIDAS SILVEIRA - CG Nº 017/2022</v>
          </cell>
          <cell r="E298" t="str">
            <v>3.13 - Materiais e Materiais Ortopédicos e Corretivos (OPME)</v>
          </cell>
          <cell r="F298" t="str">
            <v>18.451.598/0001-09</v>
          </cell>
          <cell r="G298" t="str">
            <v>NORDESTE IMPLANTES LTDA</v>
          </cell>
          <cell r="H298" t="str">
            <v>B</v>
          </cell>
          <cell r="I298" t="str">
            <v>S</v>
          </cell>
          <cell r="J298" t="str">
            <v>36710</v>
          </cell>
          <cell r="K298">
            <v>45539</v>
          </cell>
          <cell r="L298" t="str">
            <v>29240918451598000109550010000367101348465813</v>
          </cell>
          <cell r="M298" t="str">
            <v>29 -  Bahia</v>
          </cell>
          <cell r="N298">
            <v>472.52</v>
          </cell>
        </row>
        <row r="299">
          <cell r="C299" t="str">
            <v>HOSPITAL PELÓPIDAS SILVEIRA - CG Nº 017/2022</v>
          </cell>
          <cell r="E299" t="str">
            <v>3.13 - Materiais e Materiais Ortopédicos e Corretivos (OPME)</v>
          </cell>
          <cell r="F299" t="str">
            <v>18.451.598/0001-09</v>
          </cell>
          <cell r="G299" t="str">
            <v>NORDESTE IMPLANTES LTDA</v>
          </cell>
          <cell r="H299" t="str">
            <v>B</v>
          </cell>
          <cell r="I299" t="str">
            <v>S</v>
          </cell>
          <cell r="J299" t="str">
            <v>36711</v>
          </cell>
          <cell r="K299">
            <v>45539</v>
          </cell>
          <cell r="L299" t="str">
            <v>29240918451598000109550010000367111732840436</v>
          </cell>
          <cell r="M299" t="str">
            <v>29 -  Bahia</v>
          </cell>
          <cell r="N299">
            <v>761.22</v>
          </cell>
        </row>
        <row r="300">
          <cell r="C300" t="str">
            <v>HOSPITAL PELÓPIDAS SILVEIRA - CG Nº 017/2022</v>
          </cell>
          <cell r="E300" t="str">
            <v>3.13 - Materiais e Materiais Ortopédicos e Corretivos (OPME)</v>
          </cell>
          <cell r="F300" t="str">
            <v>18.451.598/0001-09</v>
          </cell>
          <cell r="G300" t="str">
            <v>NORDESTE IMPLANTES LTDA</v>
          </cell>
          <cell r="H300" t="str">
            <v>B</v>
          </cell>
          <cell r="I300" t="str">
            <v>S</v>
          </cell>
          <cell r="J300" t="str">
            <v>36712</v>
          </cell>
          <cell r="K300">
            <v>45539</v>
          </cell>
          <cell r="L300" t="str">
            <v>29240918451598000109550010000367121303011529</v>
          </cell>
          <cell r="M300" t="str">
            <v>29 -  Bahia</v>
          </cell>
          <cell r="N300">
            <v>761.22</v>
          </cell>
        </row>
        <row r="301">
          <cell r="C301" t="str">
            <v>HOSPITAL PELÓPIDAS SILVEIRA - CG Nº 017/2022</v>
          </cell>
          <cell r="E301" t="str">
            <v>3.13 - Materiais e Materiais Ortopédicos e Corretivos (OPME)</v>
          </cell>
          <cell r="F301" t="str">
            <v>18.451.598/0001-09</v>
          </cell>
          <cell r="G301" t="str">
            <v>NORDESTE IMPLANTES LTDA</v>
          </cell>
          <cell r="H301" t="str">
            <v>B</v>
          </cell>
          <cell r="I301" t="str">
            <v>S</v>
          </cell>
          <cell r="J301" t="str">
            <v>36713</v>
          </cell>
          <cell r="K301">
            <v>45539</v>
          </cell>
          <cell r="L301" t="str">
            <v>29240918451598000109550010000367131165314222</v>
          </cell>
          <cell r="M301" t="str">
            <v>29 -  Bahia</v>
          </cell>
          <cell r="N301">
            <v>472.52</v>
          </cell>
        </row>
        <row r="302">
          <cell r="C302" t="str">
            <v>HOSPITAL PELÓPIDAS SILVEIRA - CG Nº 017/2022</v>
          </cell>
          <cell r="E302" t="str">
            <v>3.13 - Materiais e Materiais Ortopédicos e Corretivos (OPME)</v>
          </cell>
          <cell r="F302" t="str">
            <v>11.278.315/0001-11</v>
          </cell>
          <cell r="G302" t="str">
            <v>PROMED MATERIAIS CIRURGICOS LTDA</v>
          </cell>
          <cell r="H302" t="str">
            <v>B</v>
          </cell>
          <cell r="I302" t="str">
            <v>S</v>
          </cell>
          <cell r="J302" t="str">
            <v>000089313</v>
          </cell>
          <cell r="K302">
            <v>45538</v>
          </cell>
          <cell r="L302" t="str">
            <v>25240911278315000111550010000893131026793961</v>
          </cell>
          <cell r="M302" t="str">
            <v>25 -  Paraíba</v>
          </cell>
          <cell r="N302">
            <v>3922.72</v>
          </cell>
        </row>
        <row r="303">
          <cell r="C303" t="str">
            <v>HOSPITAL PELÓPIDAS SILVEIRA - CG Nº 017/2022</v>
          </cell>
          <cell r="E303" t="str">
            <v>3.13 - Materiais e Materiais Ortopédicos e Corretivos (OPME)</v>
          </cell>
          <cell r="F303" t="str">
            <v>11.278.315/0001-11</v>
          </cell>
          <cell r="G303" t="str">
            <v>PROMED MATERIAIS CIRURGICOS LTDA</v>
          </cell>
          <cell r="H303" t="str">
            <v>B</v>
          </cell>
          <cell r="I303" t="str">
            <v>S</v>
          </cell>
          <cell r="J303" t="str">
            <v>000089400</v>
          </cell>
          <cell r="K303">
            <v>45541</v>
          </cell>
          <cell r="L303" t="str">
            <v>25240911278315000111550010000894001053640000</v>
          </cell>
          <cell r="M303" t="str">
            <v>25 -  Paraíba</v>
          </cell>
          <cell r="N303">
            <v>4703.9799999999996</v>
          </cell>
        </row>
        <row r="304">
          <cell r="C304" t="str">
            <v>HOSPITAL PELÓPIDAS SILVEIRA - CG Nº 017/2022</v>
          </cell>
          <cell r="E304" t="str">
            <v>3.13 - Materiais e Materiais Ortopédicos e Corretivos (OPME)</v>
          </cell>
          <cell r="F304" t="str">
            <v>11.278.315/0001-11</v>
          </cell>
          <cell r="G304" t="str">
            <v>PROMED MATERIAIS CIRURGICOS LTDA</v>
          </cell>
          <cell r="H304" t="str">
            <v>B</v>
          </cell>
          <cell r="I304" t="str">
            <v>S</v>
          </cell>
          <cell r="J304" t="str">
            <v>000089449</v>
          </cell>
          <cell r="K304">
            <v>45545</v>
          </cell>
          <cell r="L304" t="str">
            <v>25240911278315000111550010000894491089449034</v>
          </cell>
          <cell r="M304" t="str">
            <v>25 -  Paraíba</v>
          </cell>
          <cell r="N304">
            <v>4922.72</v>
          </cell>
        </row>
        <row r="305">
          <cell r="C305" t="str">
            <v>HOSPITAL PELÓPIDAS SILVEIRA - CG Nº 017/2022</v>
          </cell>
          <cell r="E305" t="str">
            <v>3.13 - Materiais e Materiais Ortopédicos e Corretivos (OPME)</v>
          </cell>
          <cell r="F305" t="str">
            <v>11.278.315/0001-11</v>
          </cell>
          <cell r="G305" t="str">
            <v>PROMED MATERIAIS CIRURGICOS LTDA</v>
          </cell>
          <cell r="H305" t="str">
            <v>B</v>
          </cell>
          <cell r="I305" t="str">
            <v>S</v>
          </cell>
          <cell r="J305" t="str">
            <v>000089465</v>
          </cell>
          <cell r="K305">
            <v>45546</v>
          </cell>
          <cell r="L305" t="str">
            <v>25240911278315000111550010000894651098411560</v>
          </cell>
          <cell r="M305" t="str">
            <v>25 -  Paraíba</v>
          </cell>
          <cell r="N305">
            <v>4922.72</v>
          </cell>
        </row>
        <row r="306">
          <cell r="C306" t="str">
            <v>HOSPITAL PELÓPIDAS SILVEIRA - CG Nº 017/2022</v>
          </cell>
          <cell r="E306" t="str">
            <v>3.13 - Materiais e Materiais Ortopédicos e Corretivos (OPME)</v>
          </cell>
          <cell r="F306" t="str">
            <v>11.278.315/0001-11</v>
          </cell>
          <cell r="G306" t="str">
            <v>PROMED MATERIAIS CIRURGICOS LTDA</v>
          </cell>
          <cell r="H306" t="str">
            <v>B</v>
          </cell>
          <cell r="I306" t="str">
            <v>S</v>
          </cell>
          <cell r="J306" t="str">
            <v>000089479</v>
          </cell>
          <cell r="K306">
            <v>45546</v>
          </cell>
          <cell r="L306" t="str">
            <v>25240911278315000111550010000894791098426911</v>
          </cell>
          <cell r="M306" t="str">
            <v>25 -  Paraíba</v>
          </cell>
          <cell r="N306">
            <v>6635.42</v>
          </cell>
        </row>
        <row r="307">
          <cell r="C307" t="str">
            <v>HOSPITAL PELÓPIDAS SILVEIRA - CG Nº 017/2022</v>
          </cell>
          <cell r="E307" t="str">
            <v>3.13 - Materiais e Materiais Ortopédicos e Corretivos (OPME)</v>
          </cell>
          <cell r="F307" t="str">
            <v>11.278.315/0001-11</v>
          </cell>
          <cell r="G307" t="str">
            <v>PROMED MATERIAIS CIRURGICOS LTDA</v>
          </cell>
          <cell r="H307" t="str">
            <v>B</v>
          </cell>
          <cell r="I307" t="str">
            <v>S</v>
          </cell>
          <cell r="J307" t="str">
            <v>000089533</v>
          </cell>
          <cell r="K307">
            <v>45552</v>
          </cell>
          <cell r="L307" t="str">
            <v>25240911278315000111550010000895331152206135</v>
          </cell>
          <cell r="M307" t="str">
            <v>25 -  Paraíba</v>
          </cell>
          <cell r="N307">
            <v>5703.98</v>
          </cell>
        </row>
        <row r="308">
          <cell r="C308" t="str">
            <v>HOSPITAL PELÓPIDAS SILVEIRA - CG Nº 017/2022</v>
          </cell>
          <cell r="E308" t="str">
            <v>3.13 - Materiais e Materiais Ortopédicos e Corretivos (OPME)</v>
          </cell>
          <cell r="F308" t="str">
            <v>11.278.315/0001-11</v>
          </cell>
          <cell r="G308" t="str">
            <v>PROMED MATERIAIS CIRURGICOS LTDA</v>
          </cell>
          <cell r="H308" t="str">
            <v>B</v>
          </cell>
          <cell r="I308" t="str">
            <v>S</v>
          </cell>
          <cell r="J308" t="str">
            <v>000089534</v>
          </cell>
          <cell r="K308">
            <v>45552</v>
          </cell>
          <cell r="L308" t="str">
            <v>25240911278315000111550010000895341152207880</v>
          </cell>
          <cell r="M308" t="str">
            <v>25 -  Paraíba</v>
          </cell>
          <cell r="N308">
            <v>5560.33</v>
          </cell>
        </row>
        <row r="309">
          <cell r="C309" t="str">
            <v>HOSPITAL PELÓPIDAS SILVEIRA - CG Nº 017/2022</v>
          </cell>
          <cell r="E309" t="str">
            <v>3.13 - Materiais e Materiais Ortopédicos e Corretivos (OPME)</v>
          </cell>
          <cell r="F309" t="str">
            <v>11.278.315/0001-11</v>
          </cell>
          <cell r="G309" t="str">
            <v>PROMED MATERIAIS CIRURGICOS LTDA</v>
          </cell>
          <cell r="H309" t="str">
            <v>B</v>
          </cell>
          <cell r="I309" t="str">
            <v>S</v>
          </cell>
          <cell r="J309" t="str">
            <v>000089619</v>
          </cell>
          <cell r="K309">
            <v>45554</v>
          </cell>
          <cell r="L309" t="str">
            <v>25240911278315000111550010000896191170276162</v>
          </cell>
          <cell r="M309" t="str">
            <v>25 -  Paraíba</v>
          </cell>
          <cell r="N309">
            <v>6635.42</v>
          </cell>
        </row>
        <row r="310">
          <cell r="C310" t="str">
            <v>HOSPITAL PELÓPIDAS SILVEIRA - CG Nº 017/2022</v>
          </cell>
          <cell r="E310" t="str">
            <v>3.13 - Materiais e Materiais Ortopédicos e Corretivos (OPME)</v>
          </cell>
          <cell r="F310" t="str">
            <v>11.278.315/0001-11</v>
          </cell>
          <cell r="G310" t="str">
            <v>PROMED MATERIAIS CIRURGICOS LTDA</v>
          </cell>
          <cell r="H310" t="str">
            <v>B</v>
          </cell>
          <cell r="I310" t="str">
            <v>S</v>
          </cell>
          <cell r="J310" t="str">
            <v>000089734</v>
          </cell>
          <cell r="K310">
            <v>45559</v>
          </cell>
          <cell r="L310" t="str">
            <v>25240911278315000111550010000897341215361637</v>
          </cell>
          <cell r="M310" t="str">
            <v>25 -  Paraíba</v>
          </cell>
          <cell r="N310">
            <v>3922.72</v>
          </cell>
        </row>
        <row r="311">
          <cell r="C311" t="str">
            <v>HOSPITAL PELÓPIDAS SILVEIRA - CG Nº 017/2022</v>
          </cell>
          <cell r="E311" t="str">
            <v>3.13 - Materiais e Materiais Ortopédicos e Corretivos (OPME)</v>
          </cell>
          <cell r="F311" t="str">
            <v>11.278.315/0001-11</v>
          </cell>
          <cell r="G311" t="str">
            <v>PROMED MATERIAIS CIRURGICOS LTDA</v>
          </cell>
          <cell r="H311" t="str">
            <v>B</v>
          </cell>
          <cell r="I311" t="str">
            <v>S</v>
          </cell>
          <cell r="J311" t="str">
            <v>000089804</v>
          </cell>
          <cell r="K311">
            <v>45561</v>
          </cell>
          <cell r="L311" t="str">
            <v>25240911278315000111550010000898041233490423</v>
          </cell>
          <cell r="M311" t="str">
            <v>25 -  Paraíba</v>
          </cell>
          <cell r="N311">
            <v>10991.77</v>
          </cell>
        </row>
        <row r="312">
          <cell r="C312" t="str">
            <v>HOSPITAL PELÓPIDAS SILVEIRA - CG Nº 017/2022</v>
          </cell>
          <cell r="E312" t="str">
            <v>3.13 - Materiais e Materiais Ortopédicos e Corretivos (OPME)</v>
          </cell>
          <cell r="F312" t="str">
            <v>11.278.315/0001-11</v>
          </cell>
          <cell r="G312" t="str">
            <v>PROMED MATERIAIS CIRURGICOS LTDA</v>
          </cell>
          <cell r="H312" t="str">
            <v>B</v>
          </cell>
          <cell r="I312" t="str">
            <v>S</v>
          </cell>
          <cell r="J312" t="str">
            <v>000089913</v>
          </cell>
          <cell r="K312">
            <v>45565</v>
          </cell>
          <cell r="L312" t="str">
            <v>25240911278315000111550010000899131269739019</v>
          </cell>
          <cell r="M312" t="str">
            <v>25 -  Paraíba</v>
          </cell>
          <cell r="N312">
            <v>4479.1899999999996</v>
          </cell>
        </row>
        <row r="313">
          <cell r="C313" t="str">
            <v>HOSPITAL PELÓPIDAS SILVEIRA - CG Nº 017/2022</v>
          </cell>
          <cell r="E313" t="str">
            <v>3.13 - Materiais e Materiais Ortopédicos e Corretivos (OPME)</v>
          </cell>
          <cell r="F313" t="str">
            <v>21.216.468/0001-98</v>
          </cell>
          <cell r="G313" t="str">
            <v>SANMED DIST  PROD MEDICO HOSPITALARES</v>
          </cell>
          <cell r="H313" t="str">
            <v>B</v>
          </cell>
          <cell r="I313" t="str">
            <v>S</v>
          </cell>
          <cell r="J313" t="str">
            <v>000009507</v>
          </cell>
          <cell r="K313">
            <v>45562</v>
          </cell>
          <cell r="L313" t="str">
            <v>26240921216468000198550010000095071270202404</v>
          </cell>
          <cell r="M313" t="str">
            <v>26 - Pernambuco</v>
          </cell>
          <cell r="N313">
            <v>4000</v>
          </cell>
        </row>
        <row r="314">
          <cell r="C314" t="str">
            <v>HOSPITAL PELÓPIDAS SILVEIRA - CG Nº 017/2022</v>
          </cell>
          <cell r="E314" t="str">
            <v>3.13 - Materiais e Materiais Ortopédicos e Corretivos (OPME)</v>
          </cell>
          <cell r="F314" t="str">
            <v>01.437.707/0001-22</v>
          </cell>
          <cell r="G314" t="str">
            <v>SCITECH PRODUTOS MEDICOS LTDA</v>
          </cell>
          <cell r="H314" t="str">
            <v>B</v>
          </cell>
          <cell r="I314" t="str">
            <v>S</v>
          </cell>
          <cell r="J314" t="str">
            <v>000464471</v>
          </cell>
          <cell r="K314">
            <v>45539</v>
          </cell>
          <cell r="L314" t="str">
            <v>52240901437707000122550550004644711252857862</v>
          </cell>
          <cell r="M314" t="str">
            <v>52 - Goiás</v>
          </cell>
          <cell r="N314">
            <v>1100</v>
          </cell>
        </row>
        <row r="315">
          <cell r="C315" t="str">
            <v>HOSPITAL PELÓPIDAS SILVEIRA - CG Nº 017/2022</v>
          </cell>
          <cell r="E315" t="str">
            <v>3.13 - Materiais e Materiais Ortopédicos e Corretivos (OPME)</v>
          </cell>
          <cell r="F315" t="str">
            <v>01.437.707/0001-22</v>
          </cell>
          <cell r="G315" t="str">
            <v>SCITECH PRODUTOS MEDICOS LTDA</v>
          </cell>
          <cell r="H315" t="str">
            <v>B</v>
          </cell>
          <cell r="I315" t="str">
            <v>S</v>
          </cell>
          <cell r="J315" t="str">
            <v>000464472</v>
          </cell>
          <cell r="K315">
            <v>45539</v>
          </cell>
          <cell r="L315" t="str">
            <v>52240901437707000122550550004644721606328628</v>
          </cell>
          <cell r="M315" t="str">
            <v>52 - Goiás</v>
          </cell>
          <cell r="N315">
            <v>1100</v>
          </cell>
        </row>
        <row r="316">
          <cell r="C316" t="str">
            <v>HOSPITAL PELÓPIDAS SILVEIRA - CG Nº 017/2022</v>
          </cell>
          <cell r="E316" t="str">
            <v>3.13 - Materiais e Materiais Ortopédicos e Corretivos (OPME)</v>
          </cell>
          <cell r="F316" t="str">
            <v>01.437.707/0001-22</v>
          </cell>
          <cell r="G316" t="str">
            <v>SCITECH PRODUTOS MEDICOS LTDA</v>
          </cell>
          <cell r="H316" t="str">
            <v>B</v>
          </cell>
          <cell r="I316" t="str">
            <v>S</v>
          </cell>
          <cell r="J316" t="str">
            <v>000466810</v>
          </cell>
          <cell r="K316">
            <v>45547</v>
          </cell>
          <cell r="L316" t="str">
            <v>52240901437707000122550550004668101531512077</v>
          </cell>
          <cell r="M316" t="str">
            <v>52 - Goiás</v>
          </cell>
          <cell r="N316">
            <v>3300</v>
          </cell>
        </row>
        <row r="317">
          <cell r="C317" t="str">
            <v>HOSPITAL PELÓPIDAS SILVEIRA - CG Nº 017/2022</v>
          </cell>
          <cell r="E317" t="str">
            <v>3.13 - Materiais e Materiais Ortopédicos e Corretivos (OPME)</v>
          </cell>
          <cell r="F317" t="str">
            <v>01.437.707/0001-22</v>
          </cell>
          <cell r="G317" t="str">
            <v>SCITECH PRODUTOS MEDICOS LTDA</v>
          </cell>
          <cell r="H317" t="str">
            <v>B</v>
          </cell>
          <cell r="I317" t="str">
            <v>S</v>
          </cell>
          <cell r="J317" t="str">
            <v>000466820</v>
          </cell>
          <cell r="K317">
            <v>45547</v>
          </cell>
          <cell r="L317" t="str">
            <v>52240901437707000122550550004668201975848317</v>
          </cell>
          <cell r="M317" t="str">
            <v>52 - Goiás</v>
          </cell>
          <cell r="N317">
            <v>3300</v>
          </cell>
        </row>
        <row r="318">
          <cell r="C318" t="str">
            <v>HOSPITAL PELÓPIDAS SILVEIRA - CG Nº 017/2022</v>
          </cell>
          <cell r="E318" t="str">
            <v>3.13 - Materiais e Materiais Ortopédicos e Corretivos (OPME)</v>
          </cell>
          <cell r="F318" t="str">
            <v>01.437.707/0001-22</v>
          </cell>
          <cell r="G318" t="str">
            <v>SCITECH PRODUTOS MEDICOS LTDA</v>
          </cell>
          <cell r="H318" t="str">
            <v>B</v>
          </cell>
          <cell r="I318" t="str">
            <v>S</v>
          </cell>
          <cell r="J318" t="str">
            <v>000466871</v>
          </cell>
          <cell r="K318">
            <v>45547</v>
          </cell>
          <cell r="L318" t="str">
            <v>52240901437707000122550550004668711863574931</v>
          </cell>
          <cell r="M318" t="str">
            <v>52 - Goiás</v>
          </cell>
          <cell r="N318">
            <v>1100</v>
          </cell>
        </row>
        <row r="319">
          <cell r="C319" t="str">
            <v>HOSPITAL PELÓPIDAS SILVEIRA - CG Nº 017/2022</v>
          </cell>
          <cell r="E319" t="str">
            <v>3.13 - Materiais e Materiais Ortopédicos e Corretivos (OPME)</v>
          </cell>
          <cell r="F319" t="str">
            <v>01.437.707/0001-22</v>
          </cell>
          <cell r="G319" t="str">
            <v>SCITECH PRODUTOS MEDICOS LTDA</v>
          </cell>
          <cell r="H319" t="str">
            <v>B</v>
          </cell>
          <cell r="I319" t="str">
            <v>S</v>
          </cell>
          <cell r="J319" t="str">
            <v>000467546</v>
          </cell>
          <cell r="K319">
            <v>45551</v>
          </cell>
          <cell r="L319" t="str">
            <v>52240901437707000122550550004675461738853206</v>
          </cell>
          <cell r="M319" t="str">
            <v>52 - Goiás</v>
          </cell>
          <cell r="N319">
            <v>3300</v>
          </cell>
        </row>
        <row r="320">
          <cell r="C320" t="str">
            <v>HOSPITAL PELÓPIDAS SILVEIRA - CG Nº 017/2022</v>
          </cell>
          <cell r="E320" t="str">
            <v>3.13 - Materiais e Materiais Ortopédicos e Corretivos (OPME)</v>
          </cell>
          <cell r="F320" t="str">
            <v>01.437.707/0001-22</v>
          </cell>
          <cell r="G320" t="str">
            <v>SCITECH PRODUTOS MEDICOS LTDA</v>
          </cell>
          <cell r="H320" t="str">
            <v>B</v>
          </cell>
          <cell r="I320" t="str">
            <v>S</v>
          </cell>
          <cell r="J320" t="str">
            <v>000467547</v>
          </cell>
          <cell r="K320">
            <v>45551</v>
          </cell>
          <cell r="L320" t="str">
            <v>52240901437707000122550550004675471710798593</v>
          </cell>
          <cell r="M320" t="str">
            <v>52 - Goiás</v>
          </cell>
          <cell r="N320">
            <v>1100</v>
          </cell>
        </row>
        <row r="321">
          <cell r="C321" t="str">
            <v>HOSPITAL PELÓPIDAS SILVEIRA - CG Nº 017/2022</v>
          </cell>
          <cell r="E321" t="str">
            <v>3.13 - Materiais e Materiais Ortopédicos e Corretivos (OPME)</v>
          </cell>
          <cell r="F321" t="str">
            <v>01.437.707/0001-22</v>
          </cell>
          <cell r="G321" t="str">
            <v>SCITECH PRODUTOS MEDICOS LTDA</v>
          </cell>
          <cell r="H321" t="str">
            <v>B</v>
          </cell>
          <cell r="I321" t="str">
            <v>S</v>
          </cell>
          <cell r="J321" t="str">
            <v>000469651</v>
          </cell>
          <cell r="K321">
            <v>45560</v>
          </cell>
          <cell r="L321" t="str">
            <v>52240901437707000122550550004696511226483935</v>
          </cell>
          <cell r="M321" t="str">
            <v>52 - Goiás</v>
          </cell>
          <cell r="N321">
            <v>1100</v>
          </cell>
        </row>
        <row r="322">
          <cell r="C322" t="str">
            <v>HOSPITAL PELÓPIDAS SILVEIRA - CG Nº 017/2022</v>
          </cell>
          <cell r="E322" t="str">
            <v>3.13 - Materiais e Materiais Ortopédicos e Corretivos (OPME)</v>
          </cell>
          <cell r="F322" t="str">
            <v>01.437.707/0001-22</v>
          </cell>
          <cell r="G322" t="str">
            <v>SCITECH PRODUTOS MEDICOS LTDA</v>
          </cell>
          <cell r="H322" t="str">
            <v>B</v>
          </cell>
          <cell r="I322" t="str">
            <v>S</v>
          </cell>
          <cell r="J322" t="str">
            <v>000469655</v>
          </cell>
          <cell r="K322">
            <v>45560</v>
          </cell>
          <cell r="L322" t="str">
            <v>52240901437707000122550550004696551523187647</v>
          </cell>
          <cell r="M322" t="str">
            <v>52 - Goiás</v>
          </cell>
          <cell r="N322">
            <v>1100</v>
          </cell>
        </row>
        <row r="323">
          <cell r="C323" t="str">
            <v>HOSPITAL PELÓPIDAS SILVEIRA - CG Nº 017/2022</v>
          </cell>
          <cell r="E323" t="str">
            <v>3.13 - Materiais e Materiais Ortopédicos e Corretivos (OPME)</v>
          </cell>
          <cell r="F323" t="str">
            <v>01.437.707/0001-22</v>
          </cell>
          <cell r="G323" t="str">
            <v>SCITECH PRODUTOS MEDICOS LTDA</v>
          </cell>
          <cell r="H323" t="str">
            <v>B</v>
          </cell>
          <cell r="I323" t="str">
            <v>S</v>
          </cell>
          <cell r="J323" t="str">
            <v>000469728</v>
          </cell>
          <cell r="K323">
            <v>45560</v>
          </cell>
          <cell r="L323" t="str">
            <v>52240901437707000122550550004697281617787433</v>
          </cell>
          <cell r="M323" t="str">
            <v>52 - Goiás</v>
          </cell>
          <cell r="N323">
            <v>1100</v>
          </cell>
        </row>
        <row r="324">
          <cell r="C324" t="str">
            <v>HOSPITAL PELÓPIDAS SILVEIRA - CG Nº 017/2022</v>
          </cell>
          <cell r="E324" t="str">
            <v>3.13 - Materiais e Materiais Ortopédicos e Corretivos (OPME)</v>
          </cell>
          <cell r="F324" t="str">
            <v>01.437.707/0001-22</v>
          </cell>
          <cell r="G324" t="str">
            <v>SCITECH PRODUTOS MEDICOS LTDA</v>
          </cell>
          <cell r="H324" t="str">
            <v>B</v>
          </cell>
          <cell r="I324" t="str">
            <v>S</v>
          </cell>
          <cell r="J324" t="str">
            <v>000469921</v>
          </cell>
          <cell r="K324">
            <v>45561</v>
          </cell>
          <cell r="L324" t="str">
            <v>52240901437707000122550550004699211336569173</v>
          </cell>
          <cell r="M324" t="str">
            <v>52 - Goiás</v>
          </cell>
          <cell r="N324">
            <v>2200</v>
          </cell>
        </row>
        <row r="325">
          <cell r="C325" t="str">
            <v>HOSPITAL PELÓPIDAS SILVEIRA - CG Nº 017/2022</v>
          </cell>
          <cell r="E325" t="str">
            <v>3.13 - Materiais e Materiais Ortopédicos e Corretivos (OPME)</v>
          </cell>
          <cell r="F325" t="str">
            <v>01.437.707/0001-22</v>
          </cell>
          <cell r="G325" t="str">
            <v>SCITECH PRODUTOS MEDICOS LTDA</v>
          </cell>
          <cell r="H325" t="str">
            <v>B</v>
          </cell>
          <cell r="I325" t="str">
            <v>S</v>
          </cell>
          <cell r="J325" t="str">
            <v>000469665</v>
          </cell>
          <cell r="K325">
            <v>45560</v>
          </cell>
          <cell r="L325" t="str">
            <v>52240901437707000122550550004696651975243908</v>
          </cell>
          <cell r="M325" t="str">
            <v>52 - Goiás</v>
          </cell>
          <cell r="N325">
            <v>1100</v>
          </cell>
        </row>
        <row r="326">
          <cell r="C326" t="str">
            <v>HOSPITAL PELÓPIDAS SILVEIRA - CG Nº 017/2022</v>
          </cell>
          <cell r="E326" t="str">
            <v>3.13 - Materiais e Materiais Ortopédicos e Corretivos (OPME)</v>
          </cell>
          <cell r="F326" t="str">
            <v>37.438.274/0001-77</v>
          </cell>
          <cell r="G326" t="str">
            <v>SELLMED PRODUTOS MEDICOS E HOSPITALARES LTDA</v>
          </cell>
          <cell r="H326" t="str">
            <v>B</v>
          </cell>
          <cell r="I326" t="str">
            <v>S</v>
          </cell>
          <cell r="J326" t="str">
            <v>27643</v>
          </cell>
          <cell r="K326">
            <v>45562</v>
          </cell>
          <cell r="L326" t="str">
            <v>26240937438274000177550010000276431142536200</v>
          </cell>
          <cell r="M326" t="str">
            <v>26 - Pernambuco</v>
          </cell>
          <cell r="N326">
            <v>1510</v>
          </cell>
        </row>
        <row r="327">
          <cell r="C327" t="str">
            <v>HOSPITAL PELÓPIDAS SILVEIRA - CG Nº 017/2022</v>
          </cell>
          <cell r="E327" t="str">
            <v>3.13 - Materiais e Materiais Ortopédicos e Corretivos (OPME)</v>
          </cell>
          <cell r="F327" t="str">
            <v>37.438.274/0001-77</v>
          </cell>
          <cell r="G327" t="str">
            <v>SELLMED PRODUTOS MEDICOS E HOSPITALARES LTDA</v>
          </cell>
          <cell r="H327" t="str">
            <v>B</v>
          </cell>
          <cell r="I327" t="str">
            <v>S</v>
          </cell>
          <cell r="J327" t="str">
            <v>27696</v>
          </cell>
          <cell r="K327">
            <v>45565</v>
          </cell>
          <cell r="L327" t="str">
            <v>26240937438274000177550010000276961489240845</v>
          </cell>
          <cell r="M327" t="str">
            <v>26 - Pernambuco</v>
          </cell>
          <cell r="N327">
            <v>1280</v>
          </cell>
        </row>
        <row r="328">
          <cell r="C328" t="str">
            <v>HOSPITAL PELÓPIDAS SILVEIRA - CG Nº 017/2022</v>
          </cell>
          <cell r="E328" t="str">
            <v>3.13 - Materiais e Materiais Ortopédicos e Corretivos (OPME)</v>
          </cell>
          <cell r="F328" t="str">
            <v>27.816.265/0001-19</v>
          </cell>
          <cell r="G328" t="str">
            <v>SURGICALMED COMERCIO DE PRODUTOS MEDICOS</v>
          </cell>
          <cell r="H328" t="str">
            <v>B</v>
          </cell>
          <cell r="I328" t="str">
            <v>S</v>
          </cell>
          <cell r="J328" t="str">
            <v>000028574</v>
          </cell>
          <cell r="K328">
            <v>45551</v>
          </cell>
          <cell r="L328" t="str">
            <v>24240927816265000119550010000285741000285750</v>
          </cell>
          <cell r="M328" t="str">
            <v>24 -  Rio Grande do Norte</v>
          </cell>
          <cell r="N328">
            <v>380</v>
          </cell>
        </row>
        <row r="329">
          <cell r="C329" t="str">
            <v>HOSPITAL PELÓPIDAS SILVEIRA - CG Nº 017/2022</v>
          </cell>
          <cell r="E329" t="str">
            <v>3.13 - Materiais e Materiais Ortopédicos e Corretivos (OPME)</v>
          </cell>
          <cell r="F329" t="str">
            <v>27.816.265/0001-19</v>
          </cell>
          <cell r="G329" t="str">
            <v>SURGICALMED COMERCIO DE PRODUTOS MEDICOS</v>
          </cell>
          <cell r="H329" t="str">
            <v>B</v>
          </cell>
          <cell r="I329" t="str">
            <v>S</v>
          </cell>
          <cell r="J329" t="str">
            <v>000028714</v>
          </cell>
          <cell r="K329">
            <v>45560</v>
          </cell>
          <cell r="L329" t="str">
            <v>24240927816265000119550010000287141000287152</v>
          </cell>
          <cell r="M329" t="str">
            <v>24 -  Rio Grande do Norte</v>
          </cell>
          <cell r="N329">
            <v>380</v>
          </cell>
        </row>
        <row r="330">
          <cell r="C330" t="str">
            <v>HOSPITAL PELÓPIDAS SILVEIRA - CG Nº 017/2022</v>
          </cell>
          <cell r="E330" t="str">
            <v>3.13 - Materiais e Materiais Ortopédicos e Corretivos (OPME)</v>
          </cell>
          <cell r="F330" t="str">
            <v>18.078.521/0001-27</v>
          </cell>
          <cell r="G330" t="str">
            <v>TUPAN FARMA DISTRIBUIDORA LTDA</v>
          </cell>
          <cell r="H330" t="str">
            <v>B</v>
          </cell>
          <cell r="I330" t="str">
            <v>S</v>
          </cell>
          <cell r="J330" t="str">
            <v>000057907</v>
          </cell>
          <cell r="K330">
            <v>45565</v>
          </cell>
          <cell r="L330" t="str">
            <v>26240918078521000127550010000579071009574385</v>
          </cell>
          <cell r="M330" t="str">
            <v>26 - Pernambuco</v>
          </cell>
          <cell r="N330">
            <v>989.5</v>
          </cell>
        </row>
        <row r="331">
          <cell r="C331" t="str">
            <v>HOSPITAL PELÓPIDAS SILVEIRA - CG Nº 017/2022</v>
          </cell>
          <cell r="E331" t="str">
            <v>3.13 - Materiais e Materiais Ortopédicos e Corretivos (OPME)</v>
          </cell>
          <cell r="F331" t="str">
            <v>07.038.163/0001-02</v>
          </cell>
          <cell r="G331" t="str">
            <v>VIPMEDIC PRODUTOS MEDICO-HOSPITALAR LTDA</v>
          </cell>
          <cell r="H331" t="str">
            <v>B</v>
          </cell>
          <cell r="I331" t="str">
            <v>S</v>
          </cell>
          <cell r="J331" t="str">
            <v>198528</v>
          </cell>
          <cell r="K331">
            <v>45541</v>
          </cell>
          <cell r="L331" t="str">
            <v>29240907038163000102550010001985281216001788</v>
          </cell>
          <cell r="M331" t="str">
            <v>29 - Bahia</v>
          </cell>
          <cell r="N331">
            <v>2610</v>
          </cell>
        </row>
        <row r="332">
          <cell r="C332" t="str">
            <v>HOSPITAL PELÓPIDAS SILVEIRA - CG Nº 017/2022</v>
          </cell>
          <cell r="E332" t="str">
            <v>3.13 - Materiais e Materiais Ortopédicos e Corretivos (OPME)</v>
          </cell>
          <cell r="F332" t="str">
            <v>07.038.163/0001-02</v>
          </cell>
          <cell r="G332" t="str">
            <v>VIPMEDIC PRODUTOS MEDICO-HOSPITALAR LTDA</v>
          </cell>
          <cell r="H332" t="str">
            <v>B</v>
          </cell>
          <cell r="I332" t="str">
            <v>S</v>
          </cell>
          <cell r="J332" t="str">
            <v>198768</v>
          </cell>
          <cell r="K332">
            <v>45546</v>
          </cell>
          <cell r="L332" t="str">
            <v>29240907038163000102550010001987681702438564</v>
          </cell>
          <cell r="M332" t="str">
            <v>29 - Bahia</v>
          </cell>
          <cell r="N332">
            <v>4959</v>
          </cell>
        </row>
        <row r="333">
          <cell r="C333" t="str">
            <v>HOSPITAL PELÓPIDAS SILVEIRA - CG Nº 017/2022</v>
          </cell>
          <cell r="E333" t="str">
            <v>3.13 - Materiais e Materiais Ortopédicos e Corretivos (OPME)</v>
          </cell>
          <cell r="F333" t="str">
            <v>07.038.163/0001-02</v>
          </cell>
          <cell r="G333" t="str">
            <v>VIPMEDIC PRODUTOS MEDICO-HOSPITALAR LTDA</v>
          </cell>
          <cell r="H333" t="str">
            <v>B</v>
          </cell>
          <cell r="I333" t="str">
            <v>S</v>
          </cell>
          <cell r="J333" t="str">
            <v>198891</v>
          </cell>
          <cell r="K333">
            <v>45547</v>
          </cell>
          <cell r="L333" t="str">
            <v>29240907038163000102550010001988911356144140</v>
          </cell>
          <cell r="M333" t="str">
            <v>29 - Bahia</v>
          </cell>
          <cell r="N333">
            <v>2610</v>
          </cell>
        </row>
        <row r="334">
          <cell r="C334" t="str">
            <v>HOSPITAL PELÓPIDAS SILVEIRA - CG Nº 017/2022</v>
          </cell>
          <cell r="E334" t="str">
            <v>3.13 - Materiais e Materiais Ortopédicos e Corretivos (OPME)</v>
          </cell>
          <cell r="F334" t="str">
            <v>07.038.163/0001-02</v>
          </cell>
          <cell r="G334" t="str">
            <v>VIPMEDIC PRODUTOS MEDICO-HOSPITALAR LTDA</v>
          </cell>
          <cell r="H334" t="str">
            <v>B</v>
          </cell>
          <cell r="I334" t="str">
            <v>S</v>
          </cell>
          <cell r="J334" t="str">
            <v>199592</v>
          </cell>
          <cell r="K334">
            <v>45559</v>
          </cell>
          <cell r="L334" t="str">
            <v>29240907038163000102550010001995921492980626</v>
          </cell>
          <cell r="M334" t="str">
            <v>29 - Bahia</v>
          </cell>
          <cell r="N334">
            <v>6420</v>
          </cell>
        </row>
        <row r="335">
          <cell r="C335" t="str">
            <v>HOSPITAL PELÓPIDAS SILVEIRA - CG Nº 017/2022</v>
          </cell>
          <cell r="E335" t="str">
            <v>3.13 - Materiais e Materiais Ortopédicos e Corretivos (OPME)</v>
          </cell>
          <cell r="F335" t="str">
            <v>07.160.019/0001-44</v>
          </cell>
          <cell r="G335" t="str">
            <v>VITALE COMERCIO SA</v>
          </cell>
          <cell r="H335" t="str">
            <v>B</v>
          </cell>
          <cell r="I335" t="str">
            <v>S</v>
          </cell>
          <cell r="J335" t="str">
            <v>156963</v>
          </cell>
          <cell r="K335">
            <v>45538</v>
          </cell>
          <cell r="L335" t="str">
            <v>26240907160019000144550010001569631726728303</v>
          </cell>
          <cell r="M335" t="str">
            <v>26 - Pernambuco</v>
          </cell>
          <cell r="N335">
            <v>2600</v>
          </cell>
        </row>
        <row r="336">
          <cell r="C336" t="str">
            <v>HOSPITAL PELÓPIDAS SILVEIRA - CG Nº 017/2022</v>
          </cell>
          <cell r="E336" t="str">
            <v>3.13 - Materiais e Materiais Ortopédicos e Corretivos (OPME)</v>
          </cell>
          <cell r="F336" t="str">
            <v>07.160.019/0001-44</v>
          </cell>
          <cell r="G336" t="str">
            <v>VITALE COMERCIO SA</v>
          </cell>
          <cell r="H336" t="str">
            <v>B</v>
          </cell>
          <cell r="I336" t="str">
            <v>S</v>
          </cell>
          <cell r="J336" t="str">
            <v>157628</v>
          </cell>
          <cell r="K336">
            <v>45547</v>
          </cell>
          <cell r="L336" t="str">
            <v>26240907160019000144550010001576281288262812</v>
          </cell>
          <cell r="M336" t="str">
            <v>26 - Pernambuco</v>
          </cell>
          <cell r="N336">
            <v>1300</v>
          </cell>
        </row>
        <row r="337">
          <cell r="C337" t="str">
            <v>HOSPITAL PELÓPIDAS SILVEIRA - CG Nº 017/2022</v>
          </cell>
          <cell r="E337" t="str">
            <v>3.13 - Materiais e Materiais Ortopédicos e Corretivos (OPME)</v>
          </cell>
          <cell r="F337" t="str">
            <v>07.160.019/0001-44</v>
          </cell>
          <cell r="G337" t="str">
            <v>VITALE COMERCIO SA</v>
          </cell>
          <cell r="H337" t="str">
            <v>B</v>
          </cell>
          <cell r="I337" t="str">
            <v>S</v>
          </cell>
          <cell r="J337" t="str">
            <v>157639</v>
          </cell>
          <cell r="K337">
            <v>45547</v>
          </cell>
          <cell r="L337" t="str">
            <v>26240907160019000144550010001576391886134420</v>
          </cell>
          <cell r="M337" t="str">
            <v>26 - Pernambuco</v>
          </cell>
          <cell r="N337">
            <v>1550</v>
          </cell>
        </row>
        <row r="338">
          <cell r="C338" t="str">
            <v>HOSPITAL PELÓPIDAS SILVEIRA - CG Nº 017/2022</v>
          </cell>
          <cell r="E338" t="str">
            <v>3.13 - Materiais e Materiais Ortopédicos e Corretivos (OPME)</v>
          </cell>
          <cell r="F338" t="str">
            <v>07.160.019/0001-44</v>
          </cell>
          <cell r="G338" t="str">
            <v>VITALE COMERCIO SA</v>
          </cell>
          <cell r="H338" t="str">
            <v>B</v>
          </cell>
          <cell r="I338" t="str">
            <v>S</v>
          </cell>
          <cell r="J338" t="str">
            <v>157754</v>
          </cell>
          <cell r="K338">
            <v>45551</v>
          </cell>
          <cell r="L338" t="str">
            <v>26240907160019000144550010001577541466938871</v>
          </cell>
          <cell r="M338" t="str">
            <v>26 - Pernambuco</v>
          </cell>
          <cell r="N338">
            <v>2230</v>
          </cell>
        </row>
        <row r="339">
          <cell r="C339" t="str">
            <v>HOSPITAL PELÓPIDAS SILVEIRA - CG Nº 017/2022</v>
          </cell>
          <cell r="E339" t="str">
            <v>3.13 - Materiais e Materiais Ortopédicos e Corretivos (OPME)</v>
          </cell>
          <cell r="F339" t="str">
            <v>07.160.019/0001-44</v>
          </cell>
          <cell r="G339" t="str">
            <v>VITALE COMERCIO SA</v>
          </cell>
          <cell r="H339" t="str">
            <v>B</v>
          </cell>
          <cell r="I339" t="str">
            <v>S</v>
          </cell>
          <cell r="J339" t="str">
            <v>157755</v>
          </cell>
          <cell r="K339">
            <v>45551</v>
          </cell>
          <cell r="L339" t="str">
            <v>26240907160019000144550010001577551072359357</v>
          </cell>
          <cell r="M339" t="str">
            <v>26 - Pernambuco</v>
          </cell>
          <cell r="N339">
            <v>310</v>
          </cell>
        </row>
        <row r="340">
          <cell r="C340" t="str">
            <v>HOSPITAL PELÓPIDAS SILVEIRA - CG Nº 017/2022</v>
          </cell>
          <cell r="E340" t="str">
            <v>3.13 - Materiais e Materiais Ortopédicos e Corretivos (OPME)</v>
          </cell>
          <cell r="F340" t="str">
            <v>07.160.019/0001-44</v>
          </cell>
          <cell r="G340" t="str">
            <v>VITALE COMERCIO SA</v>
          </cell>
          <cell r="H340" t="str">
            <v>B</v>
          </cell>
          <cell r="I340" t="str">
            <v>S</v>
          </cell>
          <cell r="J340" t="str">
            <v>157813</v>
          </cell>
          <cell r="K340">
            <v>45551</v>
          </cell>
          <cell r="L340" t="str">
            <v>26240907160019000144550010001578131990177682</v>
          </cell>
          <cell r="M340" t="str">
            <v>26 - Pernambuco</v>
          </cell>
          <cell r="N340">
            <v>620</v>
          </cell>
        </row>
        <row r="341">
          <cell r="C341" t="str">
            <v>HOSPITAL PELÓPIDAS SILVEIRA - CG Nº 017/2022</v>
          </cell>
          <cell r="E341" t="str">
            <v>3.13 - Materiais e Materiais Ortopédicos e Corretivos (OPME)</v>
          </cell>
          <cell r="F341" t="str">
            <v>07.160.019/0001-44</v>
          </cell>
          <cell r="G341" t="str">
            <v>VITALE COMERCIO SA</v>
          </cell>
          <cell r="H341" t="str">
            <v>B</v>
          </cell>
          <cell r="I341" t="str">
            <v>S</v>
          </cell>
          <cell r="J341" t="str">
            <v>157815</v>
          </cell>
          <cell r="K341">
            <v>45551</v>
          </cell>
          <cell r="L341" t="str">
            <v>26240907160019000144550010001578151827655460</v>
          </cell>
          <cell r="M341" t="str">
            <v>26 - Pernambuco</v>
          </cell>
          <cell r="N341">
            <v>2910</v>
          </cell>
        </row>
        <row r="342">
          <cell r="C342" t="str">
            <v>HOSPITAL PELÓPIDAS SILVEIRA - CG Nº 017/2022</v>
          </cell>
          <cell r="E342" t="str">
            <v>3.13 - Materiais e Materiais Ortopédicos e Corretivos (OPME)</v>
          </cell>
          <cell r="F342" t="str">
            <v>07.160.019/0001-44</v>
          </cell>
          <cell r="G342" t="str">
            <v>VITALE COMERCIO SA</v>
          </cell>
          <cell r="H342" t="str">
            <v>B</v>
          </cell>
          <cell r="I342" t="str">
            <v>S</v>
          </cell>
          <cell r="J342" t="str">
            <v>157817</v>
          </cell>
          <cell r="K342">
            <v>45551</v>
          </cell>
          <cell r="L342" t="str">
            <v>26240907160019000144550010001578171462748972</v>
          </cell>
          <cell r="M342" t="str">
            <v>26 - Pernambuco</v>
          </cell>
          <cell r="N342">
            <v>620</v>
          </cell>
        </row>
        <row r="343">
          <cell r="C343" t="str">
            <v>HOSPITAL PELÓPIDAS SILVEIRA - CG Nº 017/2022</v>
          </cell>
          <cell r="E343" t="str">
            <v>3.13 - Materiais e Materiais Ortopédicos e Corretivos (OPME)</v>
          </cell>
          <cell r="F343" t="str">
            <v>07.160.019/0001-44</v>
          </cell>
          <cell r="G343" t="str">
            <v>VITALE COMERCIO SA</v>
          </cell>
          <cell r="H343" t="str">
            <v>B</v>
          </cell>
          <cell r="I343" t="str">
            <v>S</v>
          </cell>
          <cell r="J343" t="str">
            <v>158238</v>
          </cell>
          <cell r="K343">
            <v>45555</v>
          </cell>
          <cell r="L343" t="str">
            <v>26240907160019000144550010001582381327874185</v>
          </cell>
          <cell r="M343" t="str">
            <v>26 - Pernambuco</v>
          </cell>
          <cell r="N343">
            <v>2600</v>
          </cell>
        </row>
        <row r="344">
          <cell r="C344" t="str">
            <v>HOSPITAL PELÓPIDAS SILVEIRA - CG Nº 017/2022</v>
          </cell>
          <cell r="E344" t="str">
            <v>3.13 - Materiais e Materiais Ortopédicos e Corretivos (OPME)</v>
          </cell>
          <cell r="F344" t="str">
            <v>07.160.019/0001-44</v>
          </cell>
          <cell r="G344" t="str">
            <v>VITALE COMERCIO SA</v>
          </cell>
          <cell r="H344" t="str">
            <v>B</v>
          </cell>
          <cell r="I344" t="str">
            <v>S</v>
          </cell>
          <cell r="J344" t="str">
            <v>158322</v>
          </cell>
          <cell r="K344">
            <v>45558</v>
          </cell>
          <cell r="L344" t="str">
            <v>26240907160019000144550010001583221464606145</v>
          </cell>
          <cell r="M344" t="str">
            <v>26 - Pernambuco</v>
          </cell>
          <cell r="N344">
            <v>310</v>
          </cell>
        </row>
        <row r="345">
          <cell r="C345" t="str">
            <v>HOSPITAL PELÓPIDAS SILVEIRA - CG Nº 017/2022</v>
          </cell>
          <cell r="E345" t="str">
            <v>3.13 - Materiais e Materiais Ortopédicos e Corretivos (OPME)</v>
          </cell>
          <cell r="F345" t="str">
            <v>07.160.019/0001-44</v>
          </cell>
          <cell r="G345" t="str">
            <v>VITALE COMERCIO SA</v>
          </cell>
          <cell r="H345" t="str">
            <v>B</v>
          </cell>
          <cell r="I345" t="str">
            <v>S</v>
          </cell>
          <cell r="J345" t="str">
            <v>158372</v>
          </cell>
          <cell r="K345">
            <v>45558</v>
          </cell>
          <cell r="L345" t="str">
            <v>26240907160019000144550010001583721772218350</v>
          </cell>
          <cell r="M345" t="str">
            <v>26 - Pernambuco</v>
          </cell>
          <cell r="N345">
            <v>1300</v>
          </cell>
        </row>
        <row r="346">
          <cell r="C346" t="str">
            <v>HOSPITAL PELÓPIDAS SILVEIRA - CG Nº 017/2022</v>
          </cell>
          <cell r="E346" t="str">
            <v>3.13 - Materiais e Materiais Ortopédicos e Corretivos (OPME)</v>
          </cell>
          <cell r="F346" t="str">
            <v>07.160.019/0001-44</v>
          </cell>
          <cell r="G346" t="str">
            <v>VITALE COMERCIO SA</v>
          </cell>
          <cell r="H346" t="str">
            <v>B</v>
          </cell>
          <cell r="I346" t="str">
            <v>S</v>
          </cell>
          <cell r="J346" t="str">
            <v>158660</v>
          </cell>
          <cell r="K346">
            <v>45560</v>
          </cell>
          <cell r="L346" t="str">
            <v>26240907160019000144550010001586601034390900</v>
          </cell>
          <cell r="M346" t="str">
            <v>26 - Pernambuco</v>
          </cell>
          <cell r="N346">
            <v>310</v>
          </cell>
        </row>
        <row r="347">
          <cell r="C347" t="str">
            <v>HOSPITAL PELÓPIDAS SILVEIRA - CG Nº 017/2022</v>
          </cell>
          <cell r="E347" t="str">
            <v>3.13 - Materiais e Materiais Ortopédicos e Corretivos (OPME)</v>
          </cell>
          <cell r="F347" t="str">
            <v>07.160.019/0001-44</v>
          </cell>
          <cell r="G347" t="str">
            <v>VITALE COMERCIO SA</v>
          </cell>
          <cell r="H347" t="str">
            <v>B</v>
          </cell>
          <cell r="I347" t="str">
            <v>S</v>
          </cell>
          <cell r="J347" t="str">
            <v>158664</v>
          </cell>
          <cell r="K347">
            <v>45560</v>
          </cell>
          <cell r="L347" t="str">
            <v>26240907160019000144550010001586641258298097</v>
          </cell>
          <cell r="M347" t="str">
            <v>26 - Pernambuco</v>
          </cell>
          <cell r="N347">
            <v>310</v>
          </cell>
        </row>
        <row r="348">
          <cell r="C348" t="str">
            <v>HOSPITAL PELÓPIDAS SILVEIRA - CG Nº 017/2022</v>
          </cell>
          <cell r="E348" t="str">
            <v>3.13 - Materiais e Materiais Ortopédicos e Corretivos (OPME)</v>
          </cell>
          <cell r="F348" t="str">
            <v>07.160.019/0001-44</v>
          </cell>
          <cell r="G348" t="str">
            <v>VITALE COMERCIO SA</v>
          </cell>
          <cell r="H348" t="str">
            <v>B</v>
          </cell>
          <cell r="I348" t="str">
            <v>S</v>
          </cell>
          <cell r="J348" t="str">
            <v>158671</v>
          </cell>
          <cell r="K348">
            <v>45560</v>
          </cell>
          <cell r="L348" t="str">
            <v>26240907160019000144550010001586711647791783</v>
          </cell>
          <cell r="M348" t="str">
            <v>26 - Pernambuco</v>
          </cell>
          <cell r="N348">
            <v>310</v>
          </cell>
        </row>
        <row r="349">
          <cell r="C349" t="str">
            <v>HOSPITAL PELÓPIDAS SILVEIRA - CG Nº 017/2022</v>
          </cell>
          <cell r="E349" t="str">
            <v>3.13 - Materiais e Materiais Ortopédicos e Corretivos (OPME)</v>
          </cell>
          <cell r="F349" t="str">
            <v>07.160.019/0001-44</v>
          </cell>
          <cell r="G349" t="str">
            <v>VITALE COMERCIO SA</v>
          </cell>
          <cell r="H349" t="str">
            <v>B</v>
          </cell>
          <cell r="I349" t="str">
            <v>S</v>
          </cell>
          <cell r="J349" t="str">
            <v>158817</v>
          </cell>
          <cell r="K349">
            <v>45562</v>
          </cell>
          <cell r="L349" t="str">
            <v>26240907160019000144550010001588171849300124</v>
          </cell>
          <cell r="M349" t="str">
            <v>26 - Pernambuco</v>
          </cell>
          <cell r="N349">
            <v>1300</v>
          </cell>
        </row>
        <row r="350">
          <cell r="C350" t="str">
            <v>HOSPITAL PELÓPIDAS SILVEIRA - CG Nº 017/2022</v>
          </cell>
          <cell r="E350" t="str">
            <v>3.13 - Materiais e Materiais Ortopédicos e Corretivos (OPME)</v>
          </cell>
          <cell r="F350" t="str">
            <v>07.160.019/0001-44</v>
          </cell>
          <cell r="G350" t="str">
            <v>VITALE COMERCIO SA</v>
          </cell>
          <cell r="H350" t="str">
            <v>B</v>
          </cell>
          <cell r="I350" t="str">
            <v>S</v>
          </cell>
          <cell r="J350" t="str">
            <v>158974</v>
          </cell>
          <cell r="K350">
            <v>45562</v>
          </cell>
          <cell r="L350" t="str">
            <v>26240907160019000144550010001589741799923818</v>
          </cell>
          <cell r="M350" t="str">
            <v>26 - Pernambuco</v>
          </cell>
          <cell r="N350">
            <v>310</v>
          </cell>
        </row>
        <row r="351">
          <cell r="C351" t="str">
            <v>HOSPITAL PELÓPIDAS SILVEIRA - CG Nº 017/2022</v>
          </cell>
          <cell r="E351" t="str">
            <v>3.13 - Materiais e Materiais Ortopédicos e Corretivos (OPME)</v>
          </cell>
          <cell r="F351" t="str">
            <v>07.160.019/0001-44</v>
          </cell>
          <cell r="G351" t="str">
            <v>VITALE COMERCIO SA</v>
          </cell>
          <cell r="H351" t="str">
            <v>B</v>
          </cell>
          <cell r="I351" t="str">
            <v>S</v>
          </cell>
          <cell r="J351" t="str">
            <v>158975</v>
          </cell>
          <cell r="K351">
            <v>45562</v>
          </cell>
          <cell r="L351" t="str">
            <v>26240907160019000144550010001589751253560699</v>
          </cell>
          <cell r="M351" t="str">
            <v>26 - Pernambuco</v>
          </cell>
          <cell r="N351">
            <v>310</v>
          </cell>
        </row>
        <row r="352">
          <cell r="C352" t="str">
            <v>HOSPITAL PELÓPIDAS SILVEIRA - CG Nº 017/2022</v>
          </cell>
          <cell r="E352" t="str">
            <v>3.5 - Material Odontológico</v>
          </cell>
          <cell r="F352" t="str">
            <v>47.455.065/0001-95</v>
          </cell>
          <cell r="G352" t="str">
            <v>INTERAGE - PRODUTOS MEDICOS HOSPITALAR</v>
          </cell>
          <cell r="H352" t="str">
            <v>B</v>
          </cell>
          <cell r="I352" t="str">
            <v>S</v>
          </cell>
          <cell r="J352" t="str">
            <v>000000192</v>
          </cell>
          <cell r="K352">
            <v>45552</v>
          </cell>
          <cell r="L352" t="str">
            <v>26240947455065000195550010000001921626643511</v>
          </cell>
          <cell r="M352" t="str">
            <v>26 - Pernambuco</v>
          </cell>
          <cell r="N352">
            <v>1208.9000000000001</v>
          </cell>
        </row>
        <row r="353">
          <cell r="C353" t="str">
            <v>HOSPITAL PELÓPIDAS SILVEIRA - CG Nº 017/2022</v>
          </cell>
          <cell r="E353" t="str">
            <v>3.11 - Material Laboratorial</v>
          </cell>
          <cell r="F353" t="str">
            <v>49.341.441/0001-46</v>
          </cell>
          <cell r="G353" t="str">
            <v>TUPAN HOSPITALAR LTDA</v>
          </cell>
          <cell r="H353" t="str">
            <v>B</v>
          </cell>
          <cell r="I353" t="str">
            <v>S</v>
          </cell>
          <cell r="J353" t="str">
            <v>000000860</v>
          </cell>
          <cell r="K353">
            <v>45548</v>
          </cell>
          <cell r="L353" t="str">
            <v>26240949341441000146550010000008601000098920</v>
          </cell>
          <cell r="M353" t="str">
            <v>26 - Pernambuco</v>
          </cell>
          <cell r="N353">
            <v>1281</v>
          </cell>
        </row>
        <row r="354">
          <cell r="C354" t="str">
            <v>HOSPITAL PELÓPIDAS SILVEIRA - CG Nº 017/2022</v>
          </cell>
          <cell r="E354" t="str">
            <v>3.11 - Material Laboratorial</v>
          </cell>
          <cell r="F354" t="str">
            <v>49.341.441/0001-46</v>
          </cell>
          <cell r="G354" t="str">
            <v>TUPAN HOSPITALAR LTDA</v>
          </cell>
          <cell r="H354" t="str">
            <v>B</v>
          </cell>
          <cell r="I354" t="str">
            <v>S</v>
          </cell>
          <cell r="J354" t="str">
            <v>000000871</v>
          </cell>
          <cell r="K354">
            <v>45560</v>
          </cell>
          <cell r="L354" t="str">
            <v>26240949341441000146550010000008711000099024</v>
          </cell>
          <cell r="M354" t="str">
            <v>26 - Pernambuco</v>
          </cell>
          <cell r="N354">
            <v>1192</v>
          </cell>
        </row>
        <row r="355">
          <cell r="C355" t="str">
            <v>HOSPITAL PELÓPIDAS SILVEIRA - CG Nº 017/2022</v>
          </cell>
          <cell r="E355" t="str">
            <v>3.99 - Outras despesas com Material de Consumo</v>
          </cell>
          <cell r="F355" t="str">
            <v>10.779.833/0001-56</v>
          </cell>
          <cell r="G355" t="str">
            <v>MEDICAL MERCANTIL DE APAR MEDICA LTDA</v>
          </cell>
          <cell r="H355" t="str">
            <v>B</v>
          </cell>
          <cell r="I355" t="str">
            <v>S</v>
          </cell>
          <cell r="J355" t="str">
            <v>000614168</v>
          </cell>
          <cell r="K355">
            <v>45537</v>
          </cell>
          <cell r="L355" t="str">
            <v>26240910779833000156550010006141681616192008</v>
          </cell>
          <cell r="M355" t="str">
            <v>26 - Pernambuco</v>
          </cell>
          <cell r="N355">
            <v>3050</v>
          </cell>
        </row>
        <row r="356">
          <cell r="C356" t="str">
            <v>HOSPITAL PELÓPIDAS SILVEIRA - CG Nº 017/2022</v>
          </cell>
          <cell r="E356" t="str">
            <v>3.7 - Material de Limpeza e Produtos de Hgienização</v>
          </cell>
          <cell r="F356" t="str">
            <v>00.165.933/0001-39</v>
          </cell>
          <cell r="G356" t="str">
            <v>DESCARTEX CONFECCOES E COMERCIO LTDA</v>
          </cell>
          <cell r="H356" t="str">
            <v>B</v>
          </cell>
          <cell r="I356" t="str">
            <v>S</v>
          </cell>
          <cell r="J356" t="str">
            <v>000039177</v>
          </cell>
          <cell r="K356">
            <v>45558</v>
          </cell>
          <cell r="L356" t="str">
            <v>26240900165933000139550020000391771000011960</v>
          </cell>
          <cell r="M356" t="str">
            <v>26 - Pernambuco</v>
          </cell>
          <cell r="N356">
            <v>3275</v>
          </cell>
        </row>
        <row r="357">
          <cell r="C357" t="str">
            <v>HOSPITAL PELÓPIDAS SILVEIRA - CG Nº 017/2022</v>
          </cell>
          <cell r="E357" t="str">
            <v>3.7 - Material de Limpeza e Produtos de Hgienização</v>
          </cell>
          <cell r="F357" t="str">
            <v>05.044.056/0001-61</v>
          </cell>
          <cell r="G357" t="str">
            <v>DMH PRODUTOS HOSPITALARES LTDA EPP</v>
          </cell>
          <cell r="H357" t="str">
            <v>B</v>
          </cell>
          <cell r="I357" t="str">
            <v>S</v>
          </cell>
          <cell r="J357" t="str">
            <v>24962</v>
          </cell>
          <cell r="K357">
            <v>45548</v>
          </cell>
          <cell r="L357" t="str">
            <v>26240905044056000161550010000249621310210541</v>
          </cell>
          <cell r="M357" t="str">
            <v>26 - Pernambuco</v>
          </cell>
          <cell r="N357">
            <v>3658.01</v>
          </cell>
        </row>
        <row r="358">
          <cell r="C358" t="str">
            <v>HOSPITAL PELÓPIDAS SILVEIRA - CG Nº 017/2022</v>
          </cell>
          <cell r="E358" t="str">
            <v>3.7 - Material de Limpeza e Produtos de Hgienização</v>
          </cell>
          <cell r="F358" t="str">
            <v>24.436.602/0001-54</v>
          </cell>
          <cell r="G358" t="str">
            <v>ART CIRURGICA COMERCIO DE PRODUTOS HOSPITALARES LTDA</v>
          </cell>
          <cell r="H358" t="str">
            <v>B</v>
          </cell>
          <cell r="I358" t="str">
            <v>S</v>
          </cell>
          <cell r="J358" t="str">
            <v>000140392</v>
          </cell>
          <cell r="K358">
            <v>45559</v>
          </cell>
          <cell r="L358" t="str">
            <v>26240924436602000154550010001403921142416008</v>
          </cell>
          <cell r="M358" t="str">
            <v>26 - Pernambuco</v>
          </cell>
          <cell r="N358">
            <v>1400</v>
          </cell>
        </row>
        <row r="359">
          <cell r="C359" t="str">
            <v>HOSPITAL PELÓPIDAS SILVEIRA - CG Nº 017/2022</v>
          </cell>
          <cell r="E359" t="str">
            <v>3.7 - Material de Limpeza e Produtos de Hgienização</v>
          </cell>
          <cell r="F359" t="str">
            <v>08.674.752/0001-40</v>
          </cell>
          <cell r="G359" t="str">
            <v>CIRURGICA MONTEBELLO LTDA</v>
          </cell>
          <cell r="H359" t="str">
            <v>B</v>
          </cell>
          <cell r="I359" t="str">
            <v>S</v>
          </cell>
          <cell r="J359" t="str">
            <v>000211797</v>
          </cell>
          <cell r="K359">
            <v>45555</v>
          </cell>
          <cell r="L359" t="str">
            <v>26240908674752000140550010002117971612289700</v>
          </cell>
          <cell r="M359" t="str">
            <v>26 - Pernambuco</v>
          </cell>
          <cell r="N359">
            <v>335.68</v>
          </cell>
        </row>
        <row r="360">
          <cell r="C360" t="str">
            <v>HOSPITAL PELÓPIDAS SILVEIRA - CG Nº 017/2022</v>
          </cell>
          <cell r="E360" t="str">
            <v>3.7 - Material de Limpeza e Produtos de Hgienização</v>
          </cell>
          <cell r="F360" t="str">
            <v>67.729.178/0006-53</v>
          </cell>
          <cell r="G360" t="str">
            <v>COMERCIAL CIRURGICA RIOCLARENSE LTDA</v>
          </cell>
          <cell r="H360" t="str">
            <v>B</v>
          </cell>
          <cell r="I360" t="str">
            <v>S</v>
          </cell>
          <cell r="J360" t="str">
            <v>0085961</v>
          </cell>
          <cell r="K360">
            <v>45559</v>
          </cell>
          <cell r="L360" t="str">
            <v>26240967729178000653550010000859611988655326</v>
          </cell>
          <cell r="M360" t="str">
            <v>26 - Pernambuco</v>
          </cell>
          <cell r="N360">
            <v>2352</v>
          </cell>
        </row>
        <row r="361">
          <cell r="C361" t="str">
            <v>HOSPITAL PELÓPIDAS SILVEIRA - CG Nº 017/2022</v>
          </cell>
          <cell r="E361" t="str">
            <v>3.7 - Material de Limpeza e Produtos de Hgienização</v>
          </cell>
          <cell r="F361" t="str">
            <v>67.729.178/0006-53</v>
          </cell>
          <cell r="G361" t="str">
            <v>COMERCIAL CIRURGICA RIOCLARENSE LTDA</v>
          </cell>
          <cell r="H361" t="str">
            <v>B</v>
          </cell>
          <cell r="I361" t="str">
            <v>S</v>
          </cell>
          <cell r="J361" t="str">
            <v>0086189</v>
          </cell>
          <cell r="K361">
            <v>45560</v>
          </cell>
          <cell r="L361" t="str">
            <v>26240967729178000653550010000861891622129169</v>
          </cell>
          <cell r="M361" t="str">
            <v>26 - Pernambuco</v>
          </cell>
          <cell r="N361">
            <v>900</v>
          </cell>
        </row>
        <row r="362">
          <cell r="C362" t="str">
            <v>HOSPITAL PELÓPIDAS SILVEIRA - CG Nº 017/2022</v>
          </cell>
          <cell r="E362" t="str">
            <v>3.7 - Material de Limpeza e Produtos de Hgienização</v>
          </cell>
          <cell r="F362" t="str">
            <v>05.044.056/0001-61</v>
          </cell>
          <cell r="G362" t="str">
            <v>DMH PRODUTOS HOSPITALARES LTDA EPP</v>
          </cell>
          <cell r="H362" t="str">
            <v>B</v>
          </cell>
          <cell r="I362" t="str">
            <v>S</v>
          </cell>
          <cell r="J362" t="str">
            <v>24951</v>
          </cell>
          <cell r="K362">
            <v>45546</v>
          </cell>
          <cell r="L362" t="str">
            <v>26240905044056000161550010000249511981048299</v>
          </cell>
          <cell r="M362" t="str">
            <v>26 - Pernambuco</v>
          </cell>
          <cell r="N362">
            <v>343.2</v>
          </cell>
        </row>
        <row r="363">
          <cell r="C363" t="str">
            <v>HOSPITAL PELÓPIDAS SILVEIRA - CG Nº 017/2022</v>
          </cell>
          <cell r="E363" t="str">
            <v>3.7 - Material de Limpeza e Produtos de Hgienização</v>
          </cell>
          <cell r="F363" t="str">
            <v>05.044.056/0001-61</v>
          </cell>
          <cell r="G363" t="str">
            <v>DMH PRODUTOS HOSPITALARES LTDA EPP</v>
          </cell>
          <cell r="H363" t="str">
            <v>B</v>
          </cell>
          <cell r="I363" t="str">
            <v>S</v>
          </cell>
          <cell r="J363" t="str">
            <v>25014</v>
          </cell>
          <cell r="K363">
            <v>45559</v>
          </cell>
          <cell r="L363" t="str">
            <v>26240905044056000161550010000250141097973049</v>
          </cell>
          <cell r="M363" t="str">
            <v>26 - Pernambuco</v>
          </cell>
          <cell r="N363">
            <v>1478</v>
          </cell>
        </row>
        <row r="364">
          <cell r="C364" t="str">
            <v>HOSPITAL PELÓPIDAS SILVEIRA - CG Nº 017/2022</v>
          </cell>
          <cell r="E364" t="str">
            <v>3.7 - Material de Limpeza e Produtos de Hgienização</v>
          </cell>
          <cell r="F364" t="str">
            <v>05.044.056/0001-61</v>
          </cell>
          <cell r="G364" t="str">
            <v>DMH PRODUTOS HOSPITALARES LTDA EPP</v>
          </cell>
          <cell r="H364" t="str">
            <v>B</v>
          </cell>
          <cell r="I364" t="str">
            <v>S</v>
          </cell>
          <cell r="J364" t="str">
            <v>25019</v>
          </cell>
          <cell r="K364">
            <v>45560</v>
          </cell>
          <cell r="L364" t="str">
            <v>26240905044056000161550010000250191010714719</v>
          </cell>
          <cell r="M364" t="str">
            <v>26 - Pernambuco</v>
          </cell>
          <cell r="N364">
            <v>1323.28</v>
          </cell>
        </row>
        <row r="365">
          <cell r="C365" t="str">
            <v>HOSPITAL PELÓPIDAS SILVEIRA - CG Nº 017/2022</v>
          </cell>
          <cell r="E365" t="str">
            <v>3.7 - Material de Limpeza e Produtos de Hgienização</v>
          </cell>
          <cell r="F365" t="str">
            <v>29.997.219/0001-99</v>
          </cell>
          <cell r="G365" t="str">
            <v>NUTRIMEDICA MATERIAL HOSPITALAR E NUTRICAO EIRELI</v>
          </cell>
          <cell r="H365" t="str">
            <v>B</v>
          </cell>
          <cell r="I365" t="str">
            <v>S</v>
          </cell>
          <cell r="J365" t="str">
            <v>000001141</v>
          </cell>
          <cell r="K365">
            <v>45562</v>
          </cell>
          <cell r="L365" t="str">
            <v>26240929997219000199550010000011411316500000</v>
          </cell>
          <cell r="M365" t="str">
            <v>26 - Pernambuco</v>
          </cell>
          <cell r="N365">
            <v>262.39999999999998</v>
          </cell>
        </row>
        <row r="366">
          <cell r="C366" t="str">
            <v>HOSPITAL PELÓPIDAS SILVEIRA - CG Nº 017/2022</v>
          </cell>
          <cell r="E366" t="str">
            <v>3.7 - Material de Limpeza e Produtos de Hgienização</v>
          </cell>
          <cell r="F366" t="str">
            <v>09.441.460/0001-20</v>
          </cell>
          <cell r="G366" t="str">
            <v>PADRAO DISTRIBUIDORA DE PRODUTOS E EQUIPAMENTOS HOSPITALARES PADRE CALLOU LTDA</v>
          </cell>
          <cell r="H366" t="str">
            <v>B</v>
          </cell>
          <cell r="I366" t="str">
            <v>S</v>
          </cell>
          <cell r="J366" t="str">
            <v>000356719</v>
          </cell>
          <cell r="K366">
            <v>45558</v>
          </cell>
          <cell r="L366" t="str">
            <v>26240909441460000120550010003567191304201059</v>
          </cell>
          <cell r="M366" t="str">
            <v>26 - Pernambuco</v>
          </cell>
          <cell r="N366">
            <v>856.55</v>
          </cell>
        </row>
        <row r="367">
          <cell r="C367" t="str">
            <v>HOSPITAL PELÓPIDAS SILVEIRA - CG Nº 017/2022</v>
          </cell>
          <cell r="E367" t="str">
            <v>3.7 - Material de Limpeza e Produtos de Hgienização</v>
          </cell>
          <cell r="F367" t="str">
            <v>00.185.372/0001-30</v>
          </cell>
          <cell r="G367" t="str">
            <v>SET SISTEMAS E PRODUTOS TEC LTDSA</v>
          </cell>
          <cell r="H367" t="str">
            <v>B</v>
          </cell>
          <cell r="I367" t="str">
            <v>S</v>
          </cell>
          <cell r="J367" t="str">
            <v>000427214</v>
          </cell>
          <cell r="K367">
            <v>45555</v>
          </cell>
          <cell r="L367" t="str">
            <v>26240900185372000130550020004272141353695239</v>
          </cell>
          <cell r="M367" t="str">
            <v>26 - Pernambuco</v>
          </cell>
          <cell r="N367">
            <v>580</v>
          </cell>
        </row>
        <row r="368">
          <cell r="C368" t="str">
            <v>HOSPITAL PELÓPIDAS SILVEIRA - CG Nº 017/2022</v>
          </cell>
          <cell r="E368" t="str">
            <v>3.7 - Material de Limpeza e Produtos de Hgienização</v>
          </cell>
          <cell r="F368" t="str">
            <v>52.815.121/0001-95</v>
          </cell>
          <cell r="G368" t="str">
            <v>ANCORA - SUPRIMENTOS E DISTRIBUIÇÃO DE PROD DE HIGIENE LTDA</v>
          </cell>
          <cell r="H368" t="str">
            <v>B</v>
          </cell>
          <cell r="I368" t="str">
            <v>S</v>
          </cell>
          <cell r="J368" t="str">
            <v>439</v>
          </cell>
          <cell r="K368">
            <v>45539</v>
          </cell>
          <cell r="L368" t="str">
            <v>26240952815121000195550010000004391882685383</v>
          </cell>
          <cell r="M368" t="str">
            <v>26 - Pernambuco</v>
          </cell>
          <cell r="N368">
            <v>1602</v>
          </cell>
        </row>
        <row r="369">
          <cell r="C369" t="str">
            <v>HOSPITAL PELÓPIDAS SILVEIRA - CG Nº 017/2022</v>
          </cell>
          <cell r="E369" t="str">
            <v>3.7 - Material de Limpeza e Produtos de Hgienização</v>
          </cell>
          <cell r="F369" t="str">
            <v>52.815.121/0001-95</v>
          </cell>
          <cell r="G369" t="str">
            <v>ANCORA - SUPRIMENTOS E DISTRIBUIÇÃO DE PROD DE HIGIENE LTDA</v>
          </cell>
          <cell r="H369" t="str">
            <v>B</v>
          </cell>
          <cell r="I369" t="str">
            <v>S</v>
          </cell>
          <cell r="J369" t="str">
            <v>442</v>
          </cell>
          <cell r="K369">
            <v>45545</v>
          </cell>
          <cell r="L369" t="str">
            <v>26240952815121000195550010000004421265283897</v>
          </cell>
          <cell r="M369" t="str">
            <v>26 - Pernambuco</v>
          </cell>
          <cell r="N369">
            <v>19853.400000000001</v>
          </cell>
        </row>
        <row r="370">
          <cell r="C370" t="str">
            <v>HOSPITAL PELÓPIDAS SILVEIRA - CG Nº 017/2022</v>
          </cell>
          <cell r="E370" t="str">
            <v>3.7 - Material de Limpeza e Produtos de Hgienização</v>
          </cell>
          <cell r="F370" t="str">
            <v>52.815.121/0001-95</v>
          </cell>
          <cell r="G370" t="str">
            <v>ANCORA - SUPRIMENTOS E DISTRIBUIÇÃO DE PROD DE HIGIENE LTDA</v>
          </cell>
          <cell r="H370" t="str">
            <v>B</v>
          </cell>
          <cell r="I370" t="str">
            <v>S</v>
          </cell>
          <cell r="J370" t="str">
            <v>458</v>
          </cell>
          <cell r="K370">
            <v>45553</v>
          </cell>
          <cell r="L370" t="str">
            <v>26240952815121000195550010000004581803363910</v>
          </cell>
          <cell r="M370" t="str">
            <v>26 - Pernambuco</v>
          </cell>
          <cell r="N370">
            <v>5656</v>
          </cell>
        </row>
        <row r="371">
          <cell r="C371" t="str">
            <v>HOSPITAL PELÓPIDAS SILVEIRA - CG Nº 017/2022</v>
          </cell>
          <cell r="E371" t="str">
            <v>3.7 - Material de Limpeza e Produtos de Hgienização</v>
          </cell>
          <cell r="F371" t="str">
            <v>22.006.201/0001-39</v>
          </cell>
          <cell r="G371" t="str">
            <v>FORTPEL COMERCIO DE DESCARTAVEIS LTDA</v>
          </cell>
          <cell r="H371" t="str">
            <v>B</v>
          </cell>
          <cell r="I371" t="str">
            <v>S</v>
          </cell>
          <cell r="J371" t="str">
            <v>266184</v>
          </cell>
          <cell r="K371">
            <v>45560</v>
          </cell>
          <cell r="L371" t="str">
            <v>26240922006201000139550000002661841102661844</v>
          </cell>
          <cell r="M371" t="str">
            <v>26 - Pernambuco</v>
          </cell>
          <cell r="N371">
            <v>351.1</v>
          </cell>
        </row>
        <row r="372">
          <cell r="C372" t="str">
            <v>HOSPITAL PELÓPIDAS SILVEIRA - CG Nº 017/2022</v>
          </cell>
          <cell r="E372" t="str">
            <v>3.7 - Material de Limpeza e Produtos de Hgienização</v>
          </cell>
          <cell r="F372" t="str">
            <v>41.200.526/0001-00</v>
          </cell>
          <cell r="G372" t="str">
            <v>LEAL DISTRIB MAT DE LIMPEZA ESCRITORIO</v>
          </cell>
          <cell r="H372" t="str">
            <v>B</v>
          </cell>
          <cell r="I372" t="str">
            <v>S</v>
          </cell>
          <cell r="J372" t="str">
            <v>000005720</v>
          </cell>
          <cell r="K372">
            <v>45561</v>
          </cell>
          <cell r="L372" t="str">
            <v>26240941200526000100550010000057201911380461</v>
          </cell>
          <cell r="M372" t="str">
            <v>26 - Pernambuco</v>
          </cell>
          <cell r="N372">
            <v>977</v>
          </cell>
        </row>
        <row r="373">
          <cell r="C373" t="str">
            <v>HOSPITAL PELÓPIDAS SILVEIRA - CG Nº 017/2022</v>
          </cell>
          <cell r="E373" t="str">
            <v>3.7 - Material de Limpeza e Produtos de Hgienização</v>
          </cell>
          <cell r="F373" t="str">
            <v>18.577.850/0001-12</v>
          </cell>
          <cell r="G373" t="str">
            <v>MATTOS DISTRIBUIDORA DE PRODUTOS DE LIMPEZA LTDA</v>
          </cell>
          <cell r="H373" t="str">
            <v>B</v>
          </cell>
          <cell r="I373" t="str">
            <v>S</v>
          </cell>
          <cell r="J373" t="str">
            <v>000010747</v>
          </cell>
          <cell r="K373">
            <v>45547</v>
          </cell>
          <cell r="L373" t="str">
            <v>26240918577850000112550010000107471000107487</v>
          </cell>
          <cell r="M373" t="str">
            <v>26 - Pernambuco</v>
          </cell>
          <cell r="N373">
            <v>10346.700000000001</v>
          </cell>
        </row>
        <row r="374">
          <cell r="C374" t="str">
            <v>HOSPITAL PELÓPIDAS SILVEIRA - CG Nº 017/2022</v>
          </cell>
          <cell r="E374" t="str">
            <v>3.7 - Material de Limpeza e Produtos de Hgienização</v>
          </cell>
          <cell r="F374" t="str">
            <v>34.351.431/0001-14</v>
          </cell>
          <cell r="G374" t="str">
            <v>MIL COMERCIO DE MATERIA DE CONSTR EIRELI</v>
          </cell>
          <cell r="H374" t="str">
            <v>B</v>
          </cell>
          <cell r="I374" t="str">
            <v>S</v>
          </cell>
          <cell r="J374" t="str">
            <v>000002902</v>
          </cell>
          <cell r="K374">
            <v>45559</v>
          </cell>
          <cell r="L374" t="str">
            <v>26240934351431000011455001000002902112051983</v>
          </cell>
          <cell r="M374" t="str">
            <v>26 - Pernambuco</v>
          </cell>
          <cell r="N374">
            <v>2146.8000000000002</v>
          </cell>
        </row>
        <row r="375">
          <cell r="C375" t="str">
            <v>HOSPITAL PELÓPIDAS SILVEIRA - CG Nº 017/2022</v>
          </cell>
          <cell r="E375" t="str">
            <v>3.7 - Material de Limpeza e Produtos de Hgienização</v>
          </cell>
          <cell r="F375" t="str">
            <v>48.583.460/0001-16</v>
          </cell>
          <cell r="G375" t="str">
            <v>OMEGA DISTRIBUIDORA &amp; CONSULTORIA LTDA</v>
          </cell>
          <cell r="H375" t="str">
            <v>B</v>
          </cell>
          <cell r="I375" t="str">
            <v>S</v>
          </cell>
          <cell r="J375" t="str">
            <v>000639</v>
          </cell>
          <cell r="K375">
            <v>45547</v>
          </cell>
          <cell r="L375" t="str">
            <v>26240948583460000116550010000006391133690787</v>
          </cell>
          <cell r="M375" t="str">
            <v>26 - Pernambuco</v>
          </cell>
          <cell r="N375">
            <v>3800</v>
          </cell>
        </row>
        <row r="376">
          <cell r="C376" t="str">
            <v>HOSPITAL PELÓPIDAS SILVEIRA - CG Nº 017/2022</v>
          </cell>
          <cell r="E376" t="str">
            <v>3.7 - Material de Limpeza e Produtos de Hgienização</v>
          </cell>
          <cell r="F376" t="str">
            <v>54.252.030/0001-14</v>
          </cell>
          <cell r="G376" t="str">
            <v>RMED DISTRIBUIDORA DE MEDICAMENTOS LTDA</v>
          </cell>
          <cell r="H376" t="str">
            <v>B</v>
          </cell>
          <cell r="I376" t="str">
            <v>S</v>
          </cell>
          <cell r="J376" t="str">
            <v>000000029</v>
          </cell>
          <cell r="K376">
            <v>45560</v>
          </cell>
          <cell r="L376" t="str">
            <v>26240954252030000114550550000000291541600002</v>
          </cell>
          <cell r="M376" t="str">
            <v>26 - Pernambuco</v>
          </cell>
          <cell r="N376">
            <v>645</v>
          </cell>
        </row>
        <row r="377">
          <cell r="C377" t="str">
            <v>HOSPITAL PELÓPIDAS SILVEIRA - CG Nº 017/2022</v>
          </cell>
          <cell r="E377" t="str">
            <v>3.7 - Material de Limpeza e Produtos de Hgienização</v>
          </cell>
          <cell r="F377" t="str">
            <v>11.336.321/0001-88</v>
          </cell>
          <cell r="G377" t="str">
            <v>SAMCLEAN COMERCIO E SERVICOS DE PRODUTOS</v>
          </cell>
          <cell r="H377" t="str">
            <v>B</v>
          </cell>
          <cell r="I377" t="str">
            <v>S</v>
          </cell>
          <cell r="J377" t="str">
            <v>21474</v>
          </cell>
          <cell r="K377">
            <v>45537</v>
          </cell>
          <cell r="L377" t="str">
            <v>26240911336321000188550010000214741715920730</v>
          </cell>
          <cell r="M377" t="str">
            <v>26 - Pernambuco</v>
          </cell>
          <cell r="N377">
            <v>2024.5</v>
          </cell>
        </row>
        <row r="378">
          <cell r="C378" t="str">
            <v>HOSPITAL PELÓPIDAS SILVEIRA - CG Nº 017/2022</v>
          </cell>
          <cell r="E378" t="str">
            <v>3.7 - Material de Limpeza e Produtos de Hgienização</v>
          </cell>
          <cell r="F378" t="str">
            <v>52.815.121/0001-95</v>
          </cell>
          <cell r="G378" t="str">
            <v>ANCORA - SUPRIMENTOS E DISTRIBUIÇÃO DE PROD DE HIGIENE LTDA</v>
          </cell>
          <cell r="H378" t="str">
            <v>B</v>
          </cell>
          <cell r="I378" t="str">
            <v>S</v>
          </cell>
          <cell r="J378" t="str">
            <v>442</v>
          </cell>
          <cell r="K378">
            <v>45545</v>
          </cell>
          <cell r="L378" t="str">
            <v>26240952815121000195550010000004421265283897</v>
          </cell>
          <cell r="M378" t="str">
            <v>26 - Pernambuco</v>
          </cell>
          <cell r="N378">
            <v>500</v>
          </cell>
        </row>
        <row r="379">
          <cell r="C379" t="str">
            <v>HOSPITAL PELÓPIDAS SILVEIRA - CG Nº 017/2022</v>
          </cell>
          <cell r="E379" t="str">
            <v>3.7 - Material de Limpeza e Produtos de Hgienização</v>
          </cell>
          <cell r="F379" t="str">
            <v>19.457.137/0001-06</v>
          </cell>
          <cell r="G379" t="str">
            <v>BRAVI CONSUMIVEIS HIG DESCART LTDA</v>
          </cell>
          <cell r="H379" t="str">
            <v>B</v>
          </cell>
          <cell r="I379" t="str">
            <v>S</v>
          </cell>
          <cell r="J379" t="str">
            <v>96325</v>
          </cell>
          <cell r="K379">
            <v>45546</v>
          </cell>
          <cell r="L379" t="str">
            <v>26240919457137000106550010000963251158591020</v>
          </cell>
          <cell r="M379" t="str">
            <v>26 - Pernambuco</v>
          </cell>
          <cell r="N379">
            <v>327.84</v>
          </cell>
        </row>
        <row r="380">
          <cell r="C380" t="str">
            <v>HOSPITAL PELÓPIDAS SILVEIRA - CG Nº 017/2022</v>
          </cell>
          <cell r="E380" t="str">
            <v>3.7 - Material de Limpeza e Produtos de Hgienização</v>
          </cell>
          <cell r="F380" t="str">
            <v>22.006.201/0001-39</v>
          </cell>
          <cell r="G380" t="str">
            <v>FORTPEL COMERCIO DE DESCARTAVEIS LTDA</v>
          </cell>
          <cell r="H380" t="str">
            <v>B</v>
          </cell>
          <cell r="I380" t="str">
            <v>S</v>
          </cell>
          <cell r="J380" t="str">
            <v>266184</v>
          </cell>
          <cell r="K380">
            <v>45560</v>
          </cell>
          <cell r="L380" t="str">
            <v>26240922006201000139550000002661841102661844</v>
          </cell>
          <cell r="M380" t="str">
            <v>26 - Pernambuco</v>
          </cell>
          <cell r="N380">
            <v>780</v>
          </cell>
        </row>
        <row r="381">
          <cell r="C381" t="str">
            <v>HOSPITAL PELÓPIDAS SILVEIRA - CG Nº 017/2022</v>
          </cell>
          <cell r="E381" t="str">
            <v>3.7 - Material de Limpeza e Produtos de Hgienização</v>
          </cell>
          <cell r="F381" t="str">
            <v>31.329.180/0001-83</v>
          </cell>
          <cell r="G381" t="str">
            <v>MAXXISUPRI COMERCIO DE SANEANTES EIRELI</v>
          </cell>
          <cell r="H381" t="str">
            <v>B</v>
          </cell>
          <cell r="I381" t="str">
            <v>S</v>
          </cell>
          <cell r="J381" t="str">
            <v>55955</v>
          </cell>
          <cell r="K381">
            <v>45544</v>
          </cell>
          <cell r="L381" t="str">
            <v>26240931329180000183550070000559551558154933</v>
          </cell>
          <cell r="M381" t="str">
            <v>26 - Pernambuco</v>
          </cell>
          <cell r="N381">
            <v>1722.09</v>
          </cell>
        </row>
        <row r="382">
          <cell r="C382" t="str">
            <v>HOSPITAL PELÓPIDAS SILVEIRA - CG Nº 017/2022</v>
          </cell>
          <cell r="E382" t="str">
            <v>3.7 - Material de Limpeza e Produtos de Hgienização</v>
          </cell>
          <cell r="F382" t="str">
            <v>31.329.180/0001-83</v>
          </cell>
          <cell r="G382" t="str">
            <v>MAXXISUPRI COMERCIO DE SANEANTES EIRELI</v>
          </cell>
          <cell r="H382" t="str">
            <v>B</v>
          </cell>
          <cell r="I382" t="str">
            <v>S</v>
          </cell>
          <cell r="J382" t="str">
            <v>56046</v>
          </cell>
          <cell r="K382">
            <v>45545</v>
          </cell>
          <cell r="L382" t="str">
            <v>26240931329180000183550070000560461662243188</v>
          </cell>
          <cell r="M382" t="str">
            <v>26 - Pernambuco</v>
          </cell>
          <cell r="N382">
            <v>502.06</v>
          </cell>
        </row>
        <row r="383">
          <cell r="C383" t="str">
            <v>HOSPITAL PELÓPIDAS SILVEIRA - CG Nº 017/2022</v>
          </cell>
          <cell r="E383" t="str">
            <v>3.7 - Material de Limpeza e Produtos de Hgienização</v>
          </cell>
          <cell r="F383" t="str">
            <v>20.606.171/0001-76</v>
          </cell>
          <cell r="G383" t="str">
            <v>MULTICOM DISTRIB DE PROD SISTEMAS DE LIMPEZA</v>
          </cell>
          <cell r="H383" t="str">
            <v>B</v>
          </cell>
          <cell r="I383" t="str">
            <v>S</v>
          </cell>
          <cell r="J383" t="str">
            <v>000000612</v>
          </cell>
          <cell r="K383">
            <v>45561</v>
          </cell>
          <cell r="L383" t="str">
            <v>26240920606171000176550010000006121300002156</v>
          </cell>
          <cell r="M383" t="str">
            <v>26 - Pernambuco</v>
          </cell>
          <cell r="N383">
            <v>1159</v>
          </cell>
        </row>
        <row r="384">
          <cell r="C384" t="str">
            <v>HOSPITAL PELÓPIDAS SILVEIRA - CG Nº 017/2022</v>
          </cell>
          <cell r="E384" t="str">
            <v>3.7 - Material de Limpeza e Produtos de Hgienização</v>
          </cell>
          <cell r="F384" t="str">
            <v>53.369.089/0001-24</v>
          </cell>
          <cell r="G384" t="str">
            <v>ZAX VAREJO E ATACADO LTDA</v>
          </cell>
          <cell r="H384" t="str">
            <v>B</v>
          </cell>
          <cell r="I384" t="str">
            <v>S</v>
          </cell>
          <cell r="J384" t="str">
            <v>000000446</v>
          </cell>
          <cell r="K384">
            <v>45547</v>
          </cell>
          <cell r="L384" t="str">
            <v>26240953369089000124550010000004461984064053</v>
          </cell>
          <cell r="M384" t="str">
            <v>26 - Pernambuco</v>
          </cell>
          <cell r="N384">
            <v>199</v>
          </cell>
        </row>
        <row r="385">
          <cell r="C385" t="str">
            <v>HOSPITAL PELÓPIDAS SILVEIRA - CG Nº 017/2022</v>
          </cell>
          <cell r="E385" t="str">
            <v>3.14 - Alimentação Preparada</v>
          </cell>
          <cell r="F385" t="str">
            <v>40.792.925/0001-37</v>
          </cell>
          <cell r="G385" t="str">
            <v>A C DOS SANTOS - HORTIFRUTIGRANJEIROS</v>
          </cell>
          <cell r="H385" t="str">
            <v>B</v>
          </cell>
          <cell r="I385" t="str">
            <v>S</v>
          </cell>
          <cell r="J385" t="str">
            <v>000007588</v>
          </cell>
          <cell r="K385">
            <v>45538</v>
          </cell>
          <cell r="L385" t="str">
            <v>26240940792925000137550010000075881399078033</v>
          </cell>
          <cell r="M385" t="str">
            <v>26 - Pernambuco</v>
          </cell>
          <cell r="N385">
            <v>1010</v>
          </cell>
        </row>
        <row r="386">
          <cell r="C386" t="str">
            <v>HOSPITAL PELÓPIDAS SILVEIRA - CG Nº 017/2022</v>
          </cell>
          <cell r="E386" t="str">
            <v>3.14 - Alimentação Preparada</v>
          </cell>
          <cell r="F386" t="str">
            <v>40.792.925/0001-37</v>
          </cell>
          <cell r="G386" t="str">
            <v>A C DOS SANTOS - HORTIFRUTIGRANJEIROS</v>
          </cell>
          <cell r="H386" t="str">
            <v>B</v>
          </cell>
          <cell r="I386" t="str">
            <v>S</v>
          </cell>
          <cell r="J386" t="str">
            <v>000007647</v>
          </cell>
          <cell r="K386">
            <v>45546</v>
          </cell>
          <cell r="L386" t="str">
            <v>26240940792925000137550010000076471355324244</v>
          </cell>
          <cell r="M386" t="str">
            <v>26 - Pernambuco</v>
          </cell>
          <cell r="N386">
            <v>840</v>
          </cell>
        </row>
        <row r="387">
          <cell r="C387" t="str">
            <v>HOSPITAL PELÓPIDAS SILVEIRA - CG Nº 017/2022</v>
          </cell>
          <cell r="E387" t="str">
            <v>3.14 - Alimentação Preparada</v>
          </cell>
          <cell r="F387" t="str">
            <v>40.792.925/0001-37</v>
          </cell>
          <cell r="G387" t="str">
            <v>A C DOS SANTOS - HORTIFRUTIGRANJEIROS</v>
          </cell>
          <cell r="H387" t="str">
            <v>B</v>
          </cell>
          <cell r="I387" t="str">
            <v>S</v>
          </cell>
          <cell r="J387" t="str">
            <v>000007621</v>
          </cell>
          <cell r="K387">
            <v>45541</v>
          </cell>
          <cell r="L387" t="str">
            <v>26240940792925000137550010000076211006232526</v>
          </cell>
          <cell r="M387" t="str">
            <v>26 - Pernambuco</v>
          </cell>
          <cell r="N387">
            <v>1038.7</v>
          </cell>
        </row>
        <row r="388">
          <cell r="C388" t="str">
            <v>HOSPITAL PELÓPIDAS SILVEIRA - CG Nº 017/2022</v>
          </cell>
          <cell r="E388" t="str">
            <v>3.14 - Alimentação Preparada</v>
          </cell>
          <cell r="F388" t="str">
            <v>40.792.925/0001-37</v>
          </cell>
          <cell r="G388" t="str">
            <v>A C DOS SANTOS - HORTIFRUTIGRANJEIROS</v>
          </cell>
          <cell r="H388" t="str">
            <v>B</v>
          </cell>
          <cell r="I388" t="str">
            <v>S</v>
          </cell>
          <cell r="J388" t="str">
            <v>000007646</v>
          </cell>
          <cell r="K388">
            <v>45546</v>
          </cell>
          <cell r="L388" t="str">
            <v>26240940792925000137550010000076461183268832</v>
          </cell>
          <cell r="M388" t="str">
            <v>26 - Pernambuco</v>
          </cell>
          <cell r="N388">
            <v>16</v>
          </cell>
        </row>
        <row r="389">
          <cell r="C389" t="str">
            <v>HOSPITAL PELÓPIDAS SILVEIRA - CG Nº 017/2022</v>
          </cell>
          <cell r="E389" t="str">
            <v>3.14 - Alimentação Preparada</v>
          </cell>
          <cell r="F389" t="str">
            <v>40.792.925/0001-37</v>
          </cell>
          <cell r="G389" t="str">
            <v>A C DOS SANTOS - HORTIFRUTIGRANJEIROS</v>
          </cell>
          <cell r="H389" t="str">
            <v>B</v>
          </cell>
          <cell r="I389" t="str">
            <v>S</v>
          </cell>
          <cell r="J389" t="str">
            <v>000007674</v>
          </cell>
          <cell r="K389">
            <v>45548</v>
          </cell>
          <cell r="L389" t="str">
            <v>26240940792925000137550010000076741801303601</v>
          </cell>
          <cell r="M389" t="str">
            <v>26 - Pernambuco</v>
          </cell>
          <cell r="N389">
            <v>984.5</v>
          </cell>
        </row>
        <row r="390">
          <cell r="C390" t="str">
            <v>HOSPITAL PELÓPIDAS SILVEIRA - CG Nº 017/2022</v>
          </cell>
          <cell r="E390" t="str">
            <v>3.14 - Alimentação Preparada</v>
          </cell>
          <cell r="F390" t="str">
            <v>40.792.925/0001-37</v>
          </cell>
          <cell r="G390" t="str">
            <v>A C DOS SANTOS - HORTIFRUTIGRANJEIROS</v>
          </cell>
          <cell r="H390" t="str">
            <v>B</v>
          </cell>
          <cell r="I390" t="str">
            <v>S</v>
          </cell>
          <cell r="J390" t="str">
            <v>000007704</v>
          </cell>
          <cell r="K390">
            <v>45553</v>
          </cell>
          <cell r="L390" t="str">
            <v>26240940792925000137550010000077041930303773</v>
          </cell>
          <cell r="M390" t="str">
            <v>26 - Pernambuco</v>
          </cell>
          <cell r="N390">
            <v>815.2</v>
          </cell>
        </row>
        <row r="391">
          <cell r="C391" t="str">
            <v>HOSPITAL PELÓPIDAS SILVEIRA - CG Nº 017/2022</v>
          </cell>
          <cell r="E391" t="str">
            <v>3.14 - Alimentação Preparada</v>
          </cell>
          <cell r="F391" t="str">
            <v>40.792.925/0001-37</v>
          </cell>
          <cell r="G391" t="str">
            <v>A C DOS SANTOS - HORTIFRUTIGRANJEIROS</v>
          </cell>
          <cell r="H391" t="str">
            <v>B</v>
          </cell>
          <cell r="I391" t="str">
            <v>S</v>
          </cell>
          <cell r="J391" t="str">
            <v>000007735</v>
          </cell>
          <cell r="K391">
            <v>45556</v>
          </cell>
          <cell r="L391" t="str">
            <v>26240940792925000137550010000077351914641909</v>
          </cell>
          <cell r="M391" t="str">
            <v>26 - Pernambuco</v>
          </cell>
          <cell r="N391">
            <v>799.5</v>
          </cell>
        </row>
        <row r="392">
          <cell r="C392" t="str">
            <v>HOSPITAL PELÓPIDAS SILVEIRA - CG Nº 017/2022</v>
          </cell>
          <cell r="E392" t="str">
            <v>3.14 - Alimentação Preparada</v>
          </cell>
          <cell r="F392" t="str">
            <v>40.792.925/0001-37</v>
          </cell>
          <cell r="G392" t="str">
            <v>A C DOS SANTOS - HORTIFRUTIGRANJEIROS</v>
          </cell>
          <cell r="H392" t="str">
            <v>B</v>
          </cell>
          <cell r="I392" t="str">
            <v>S</v>
          </cell>
          <cell r="J392" t="str">
            <v>000007760</v>
          </cell>
          <cell r="K392">
            <v>45560</v>
          </cell>
          <cell r="L392" t="str">
            <v>26240940792925000137550010000077601388629238</v>
          </cell>
          <cell r="M392" t="str">
            <v>26 - Pernambuco</v>
          </cell>
          <cell r="N392">
            <v>981</v>
          </cell>
        </row>
        <row r="393">
          <cell r="C393" t="str">
            <v>HOSPITAL PELÓPIDAS SILVEIRA - CG Nº 017/2022</v>
          </cell>
          <cell r="E393" t="str">
            <v>3.14 - Alimentação Preparada</v>
          </cell>
          <cell r="F393" t="str">
            <v>40.792.925/0001-37</v>
          </cell>
          <cell r="G393" t="str">
            <v>A C DOS SANTOS - HORTIFRUTIGRANJEIROS</v>
          </cell>
          <cell r="H393" t="str">
            <v>B</v>
          </cell>
          <cell r="I393" t="str">
            <v>S</v>
          </cell>
          <cell r="J393" t="str">
            <v>000007792</v>
          </cell>
          <cell r="K393">
            <v>45564</v>
          </cell>
          <cell r="L393" t="str">
            <v>26240940792925000137550010000077921800591399</v>
          </cell>
          <cell r="M393" t="str">
            <v>26 - Pernambuco</v>
          </cell>
          <cell r="N393">
            <v>713</v>
          </cell>
        </row>
        <row r="394">
          <cell r="C394" t="str">
            <v>HOSPITAL PELÓPIDAS SILVEIRA - CG Nº 017/2022</v>
          </cell>
          <cell r="E394" t="str">
            <v>3.14 - Alimentação Preparada</v>
          </cell>
          <cell r="F394" t="str">
            <v>40.792.925/0001-37</v>
          </cell>
          <cell r="G394" t="str">
            <v>A C DOS SANTOS - HORTIFRUTIGRANJEIROS</v>
          </cell>
          <cell r="H394" t="str">
            <v>B</v>
          </cell>
          <cell r="I394" t="str">
            <v>S</v>
          </cell>
          <cell r="J394" t="str">
            <v>000007793</v>
          </cell>
          <cell r="K394">
            <v>45564</v>
          </cell>
          <cell r="L394" t="str">
            <v>26240940792925000137550010000077931895549180</v>
          </cell>
          <cell r="M394" t="str">
            <v>26 - Pernambuco</v>
          </cell>
          <cell r="N394">
            <v>16</v>
          </cell>
        </row>
        <row r="395">
          <cell r="C395" t="str">
            <v>HOSPITAL PELÓPIDAS SILVEIRA - CG Nº 017/2022</v>
          </cell>
          <cell r="E395" t="str">
            <v>3.14 - Alimentação Preparada</v>
          </cell>
          <cell r="F395" t="str">
            <v>11.744.898/0003-90</v>
          </cell>
          <cell r="G395" t="str">
            <v>ATACADAO COMERCIO DE CARNES LTDA</v>
          </cell>
          <cell r="H395" t="str">
            <v>B</v>
          </cell>
          <cell r="I395" t="str">
            <v>S</v>
          </cell>
          <cell r="J395" t="str">
            <v>1411098</v>
          </cell>
          <cell r="K395">
            <v>45562</v>
          </cell>
          <cell r="L395" t="str">
            <v>26240911744898000390550010014110981223699689</v>
          </cell>
          <cell r="M395" t="str">
            <v>26 - Pernambuco</v>
          </cell>
          <cell r="N395">
            <v>477.08</v>
          </cell>
        </row>
        <row r="396">
          <cell r="C396" t="str">
            <v>HOSPITAL PELÓPIDAS SILVEIRA - CG Nº 017/2022</v>
          </cell>
          <cell r="E396" t="str">
            <v>3.14 - Alimentação Preparada</v>
          </cell>
          <cell r="F396" t="str">
            <v>35.361.251/0001-86</v>
          </cell>
          <cell r="G396" t="str">
            <v>B D L COMERCIO DE ALIMENTOS LTDA</v>
          </cell>
          <cell r="H396" t="str">
            <v>B</v>
          </cell>
          <cell r="I396" t="str">
            <v>S</v>
          </cell>
          <cell r="J396" t="str">
            <v>000001687</v>
          </cell>
          <cell r="K396">
            <v>45538</v>
          </cell>
          <cell r="L396" t="str">
            <v>26240935361251000186550010000016871024572106</v>
          </cell>
          <cell r="M396" t="str">
            <v>26 - Pernambuco</v>
          </cell>
          <cell r="N396">
            <v>2686.1</v>
          </cell>
        </row>
        <row r="397">
          <cell r="C397" t="str">
            <v>HOSPITAL PELÓPIDAS SILVEIRA - CG Nº 017/2022</v>
          </cell>
          <cell r="E397" t="str">
            <v>3.14 - Alimentação Preparada</v>
          </cell>
          <cell r="F397" t="str">
            <v>35.361.251/0001-86</v>
          </cell>
          <cell r="G397" t="str">
            <v>B D L COMERCIO DE ALIMENTOS LTDA</v>
          </cell>
          <cell r="H397" t="str">
            <v>B</v>
          </cell>
          <cell r="I397" t="str">
            <v>S</v>
          </cell>
          <cell r="J397" t="str">
            <v>000001712</v>
          </cell>
          <cell r="K397">
            <v>45544</v>
          </cell>
          <cell r="L397" t="str">
            <v>26240935361251000186550010000017121772884780</v>
          </cell>
          <cell r="M397" t="str">
            <v>26 - Pernambuco</v>
          </cell>
          <cell r="N397">
            <v>242.5</v>
          </cell>
        </row>
        <row r="398">
          <cell r="C398" t="str">
            <v>HOSPITAL PELÓPIDAS SILVEIRA - CG Nº 017/2022</v>
          </cell>
          <cell r="E398" t="str">
            <v>3.14 - Alimentação Preparada</v>
          </cell>
          <cell r="F398" t="str">
            <v>35.361.251/0001-86</v>
          </cell>
          <cell r="G398" t="str">
            <v>B D L COMERCIO DE ALIMENTOS LTDA</v>
          </cell>
          <cell r="H398" t="str">
            <v>B</v>
          </cell>
          <cell r="I398" t="str">
            <v>S</v>
          </cell>
          <cell r="J398" t="str">
            <v>1788</v>
          </cell>
          <cell r="K398">
            <v>45558</v>
          </cell>
          <cell r="L398" t="str">
            <v>26240935361251000186550010000017881023614738</v>
          </cell>
          <cell r="M398" t="str">
            <v>26 - Pernambuco</v>
          </cell>
          <cell r="N398">
            <v>242.5</v>
          </cell>
        </row>
        <row r="399">
          <cell r="C399" t="str">
            <v>HOSPITAL PELÓPIDAS SILVEIRA - CG Nº 017/2022</v>
          </cell>
          <cell r="E399" t="str">
            <v>3.14 - Alimentação Preparada</v>
          </cell>
          <cell r="F399" t="str">
            <v>35.401.447/0001-57</v>
          </cell>
          <cell r="G399" t="str">
            <v>BOM LEITE INDUSTRIAL LTDA</v>
          </cell>
          <cell r="H399" t="str">
            <v>B</v>
          </cell>
          <cell r="I399" t="str">
            <v>S</v>
          </cell>
          <cell r="J399" t="str">
            <v>2027297</v>
          </cell>
          <cell r="K399">
            <v>45544</v>
          </cell>
          <cell r="L399" t="str">
            <v>26240935401447000157550560020272971306015292</v>
          </cell>
          <cell r="M399" t="str">
            <v>26 - Pernambuco</v>
          </cell>
          <cell r="N399">
            <v>1035.5999999999999</v>
          </cell>
        </row>
        <row r="400">
          <cell r="C400" t="str">
            <v>HOSPITAL PELÓPIDAS SILVEIRA - CG Nº 017/2022</v>
          </cell>
          <cell r="E400" t="str">
            <v>3.14 - Alimentação Preparada</v>
          </cell>
          <cell r="F400" t="str">
            <v>35.401.447/0001-57</v>
          </cell>
          <cell r="G400" t="str">
            <v>BOM LEITE INDUSTRIAL LTDA</v>
          </cell>
          <cell r="H400" t="str">
            <v>B</v>
          </cell>
          <cell r="I400" t="str">
            <v>S</v>
          </cell>
          <cell r="J400" t="str">
            <v>002036943</v>
          </cell>
          <cell r="K400">
            <v>45558</v>
          </cell>
          <cell r="L400" t="str">
            <v>26240935401447000157550560020369431049346771</v>
          </cell>
          <cell r="M400" t="str">
            <v>26 - Pernambuco</v>
          </cell>
          <cell r="N400">
            <v>1421.4</v>
          </cell>
        </row>
        <row r="401">
          <cell r="C401" t="str">
            <v>HOSPITAL PELÓPIDAS SILVEIRA - CG Nº 017/2022</v>
          </cell>
          <cell r="E401" t="str">
            <v>3.14 - Alimentação Preparada</v>
          </cell>
          <cell r="F401" t="str">
            <v>70.089.974/0001-79</v>
          </cell>
          <cell r="G401" t="str">
            <v>CADAN COMERCIAL VITA NORTE LTDA</v>
          </cell>
          <cell r="H401" t="str">
            <v>B</v>
          </cell>
          <cell r="I401" t="str">
            <v>S</v>
          </cell>
          <cell r="J401" t="str">
            <v>005195834</v>
          </cell>
          <cell r="K401">
            <v>45547</v>
          </cell>
          <cell r="L401" t="str">
            <v>26240970089974000179550010051958341472521686</v>
          </cell>
          <cell r="M401" t="str">
            <v>26 - Pernambuco</v>
          </cell>
          <cell r="N401">
            <v>832.14</v>
          </cell>
        </row>
        <row r="402">
          <cell r="C402" t="str">
            <v>HOSPITAL PELÓPIDAS SILVEIRA - CG Nº 017/2022</v>
          </cell>
          <cell r="E402" t="str">
            <v>3.14 - Alimentação Preparada</v>
          </cell>
          <cell r="F402" t="str">
            <v>70.089.974/0001-79</v>
          </cell>
          <cell r="G402" t="str">
            <v>CADAN COMERCIAL VITA NORTE LTDA</v>
          </cell>
          <cell r="H402" t="str">
            <v>B</v>
          </cell>
          <cell r="I402" t="str">
            <v>S</v>
          </cell>
          <cell r="J402" t="str">
            <v>005195835</v>
          </cell>
          <cell r="K402">
            <v>45547</v>
          </cell>
          <cell r="L402" t="str">
            <v>26240970089974000179550010051958351205260659</v>
          </cell>
          <cell r="M402" t="str">
            <v>26 - Pernambuco</v>
          </cell>
          <cell r="N402">
            <v>253.8</v>
          </cell>
        </row>
        <row r="403">
          <cell r="C403" t="str">
            <v>HOSPITAL PELÓPIDAS SILVEIRA - CG Nº 017/2022</v>
          </cell>
          <cell r="E403" t="str">
            <v>3.14 - Alimentação Preparada</v>
          </cell>
          <cell r="F403" t="str">
            <v>07.534.303/0001-33</v>
          </cell>
          <cell r="G403" t="str">
            <v>COMAL COM ATACADISTA DE ALIMENTOS</v>
          </cell>
          <cell r="H403" t="str">
            <v>B</v>
          </cell>
          <cell r="I403" t="str">
            <v>S</v>
          </cell>
          <cell r="J403" t="str">
            <v>1329006</v>
          </cell>
          <cell r="K403">
            <v>45538</v>
          </cell>
          <cell r="L403" t="str">
            <v>26240907534303000133550010013290061792043129</v>
          </cell>
          <cell r="M403" t="str">
            <v>26 - Pernambuco</v>
          </cell>
          <cell r="N403">
            <v>5796.72</v>
          </cell>
        </row>
        <row r="404">
          <cell r="C404" t="str">
            <v>HOSPITAL PELÓPIDAS SILVEIRA - CG Nº 017/2022</v>
          </cell>
          <cell r="E404" t="str">
            <v>3.14 - Alimentação Preparada</v>
          </cell>
          <cell r="F404" t="str">
            <v>07.534.303/0001-33</v>
          </cell>
          <cell r="G404" t="str">
            <v>COMAL COM ATACADISTA DE ALIMENTOS</v>
          </cell>
          <cell r="H404" t="str">
            <v>B</v>
          </cell>
          <cell r="I404" t="str">
            <v>S</v>
          </cell>
          <cell r="J404" t="str">
            <v>1330570</v>
          </cell>
          <cell r="K404">
            <v>45546</v>
          </cell>
          <cell r="L404" t="str">
            <v>26240907534303000133550010013305701130951781</v>
          </cell>
          <cell r="M404" t="str">
            <v>26 - Pernambuco</v>
          </cell>
          <cell r="N404">
            <v>1581.61</v>
          </cell>
        </row>
        <row r="405">
          <cell r="C405" t="str">
            <v>HOSPITAL PELÓPIDAS SILVEIRA - CG Nº 017/2022</v>
          </cell>
          <cell r="E405" t="str">
            <v>3.14 - Alimentação Preparada</v>
          </cell>
          <cell r="F405" t="str">
            <v>07.534.303/0001-33</v>
          </cell>
          <cell r="G405" t="str">
            <v>COMAL COM ATACADISTA DE ALIMENTOS</v>
          </cell>
          <cell r="H405" t="str">
            <v>B</v>
          </cell>
          <cell r="I405" t="str">
            <v>S</v>
          </cell>
          <cell r="J405" t="str">
            <v>1332884</v>
          </cell>
          <cell r="K405">
            <v>45560</v>
          </cell>
          <cell r="L405" t="str">
            <v>26240907534303000133550010013328841406125113</v>
          </cell>
          <cell r="M405" t="str">
            <v>26 - Pernambuco</v>
          </cell>
          <cell r="N405">
            <v>1639.04</v>
          </cell>
        </row>
        <row r="406">
          <cell r="C406" t="str">
            <v>HOSPITAL PELÓPIDAS SILVEIRA - CG Nº 017/2022</v>
          </cell>
          <cell r="E406" t="str">
            <v>3.14 - Alimentação Preparada</v>
          </cell>
          <cell r="F406" t="str">
            <v>69.944.973/0001-85</v>
          </cell>
          <cell r="G406" t="str">
            <v>DIA DISTRIBUICAO E IMPORTACAO AFOGADOS</v>
          </cell>
          <cell r="H406" t="str">
            <v>B</v>
          </cell>
          <cell r="I406" t="str">
            <v>S</v>
          </cell>
          <cell r="J406" t="str">
            <v>001913414</v>
          </cell>
          <cell r="K406">
            <v>45548</v>
          </cell>
          <cell r="L406" t="str">
            <v>26240969944973000185550030019134141237182323</v>
          </cell>
          <cell r="M406" t="str">
            <v>26 - Pernambuco</v>
          </cell>
          <cell r="N406">
            <v>337.35</v>
          </cell>
        </row>
        <row r="407">
          <cell r="C407" t="str">
            <v>HOSPITAL PELÓPIDAS SILVEIRA - CG Nº 017/2022</v>
          </cell>
          <cell r="E407" t="str">
            <v>3.14 - Alimentação Preparada</v>
          </cell>
          <cell r="F407" t="str">
            <v>69.944.973/0001-85</v>
          </cell>
          <cell r="G407" t="str">
            <v>DIA DISTRIBUICAO E IMPORTACAO AFOGADOS</v>
          </cell>
          <cell r="H407" t="str">
            <v>B</v>
          </cell>
          <cell r="I407" t="str">
            <v>S</v>
          </cell>
          <cell r="J407" t="str">
            <v>001913415</v>
          </cell>
          <cell r="K407">
            <v>45548</v>
          </cell>
          <cell r="L407" t="str">
            <v>26240969944973000185550030019134151902512424</v>
          </cell>
          <cell r="M407" t="str">
            <v>26 - Pernambuco</v>
          </cell>
          <cell r="N407">
            <v>416.85</v>
          </cell>
        </row>
        <row r="408">
          <cell r="C408" t="str">
            <v>HOSPITAL PELÓPIDAS SILVEIRA - CG Nº 017/2022</v>
          </cell>
          <cell r="E408" t="str">
            <v>3.14 - Alimentação Preparada</v>
          </cell>
          <cell r="F408" t="str">
            <v>69.944.973/0001-85</v>
          </cell>
          <cell r="G408" t="str">
            <v>DIA DISTRIBUICAO E IMPORTACAO AFOGADOS</v>
          </cell>
          <cell r="H408" t="str">
            <v>B</v>
          </cell>
          <cell r="I408" t="str">
            <v>S</v>
          </cell>
          <cell r="J408" t="str">
            <v>001913416</v>
          </cell>
          <cell r="K408">
            <v>45548</v>
          </cell>
          <cell r="L408" t="str">
            <v>26240969944973000185550030019134161511417617</v>
          </cell>
          <cell r="M408" t="str">
            <v>26 - Pernambuco</v>
          </cell>
          <cell r="N408">
            <v>472.74</v>
          </cell>
        </row>
        <row r="409">
          <cell r="C409" t="str">
            <v>HOSPITAL PELÓPIDAS SILVEIRA - CG Nº 017/2022</v>
          </cell>
          <cell r="E409" t="str">
            <v>3.14 - Alimentação Preparada</v>
          </cell>
          <cell r="F409" t="str">
            <v>08.593.008/0001-10</v>
          </cell>
          <cell r="G409" t="str">
            <v>DISTCARNES DISTRIBUIDORA</v>
          </cell>
          <cell r="H409" t="str">
            <v>B</v>
          </cell>
          <cell r="I409" t="str">
            <v>S</v>
          </cell>
          <cell r="J409" t="str">
            <v>000958370</v>
          </cell>
          <cell r="K409">
            <v>45546</v>
          </cell>
          <cell r="L409" t="str">
            <v>26240908593008000110550010009583701003986232</v>
          </cell>
          <cell r="M409" t="str">
            <v>26 - Pernambuco</v>
          </cell>
          <cell r="N409">
            <v>473.62</v>
          </cell>
        </row>
        <row r="410">
          <cell r="C410" t="str">
            <v>HOSPITAL PELÓPIDAS SILVEIRA - CG Nº 017/2022</v>
          </cell>
          <cell r="E410" t="str">
            <v>3.14 - Alimentação Preparada</v>
          </cell>
          <cell r="F410" t="str">
            <v>08.593.008/0001-10</v>
          </cell>
          <cell r="G410" t="str">
            <v>DISTCARNES DISTRIBUIDORA</v>
          </cell>
          <cell r="H410" t="str">
            <v>B</v>
          </cell>
          <cell r="I410" t="str">
            <v>S</v>
          </cell>
          <cell r="J410" t="str">
            <v>000958678</v>
          </cell>
          <cell r="K410">
            <v>45548</v>
          </cell>
          <cell r="L410" t="str">
            <v>26240908593008000110550010009586781004015383</v>
          </cell>
          <cell r="M410" t="str">
            <v>26 - Pernambuco</v>
          </cell>
          <cell r="N410">
            <v>1194.45</v>
          </cell>
        </row>
        <row r="411">
          <cell r="C411" t="str">
            <v>HOSPITAL PELÓPIDAS SILVEIRA - CG Nº 017/2022</v>
          </cell>
          <cell r="E411" t="str">
            <v>3.14 - Alimentação Preparada</v>
          </cell>
          <cell r="F411" t="str">
            <v>08.593.008/0001-10</v>
          </cell>
          <cell r="G411" t="str">
            <v>DISTCARNES DISTRIBUIDORA</v>
          </cell>
          <cell r="H411" t="str">
            <v>B</v>
          </cell>
          <cell r="I411" t="str">
            <v>S</v>
          </cell>
          <cell r="J411" t="str">
            <v>000959962</v>
          </cell>
          <cell r="K411">
            <v>45559</v>
          </cell>
          <cell r="L411" t="str">
            <v>26240908593008000110550010009599621004133581</v>
          </cell>
          <cell r="M411" t="str">
            <v>26 - Pernambuco</v>
          </cell>
          <cell r="N411">
            <v>2479.2800000000002</v>
          </cell>
        </row>
        <row r="412">
          <cell r="C412" t="str">
            <v>HOSPITAL PELÓPIDAS SILVEIRA - CG Nº 017/2022</v>
          </cell>
          <cell r="E412" t="str">
            <v>3.14 - Alimentação Preparada</v>
          </cell>
          <cell r="F412" t="str">
            <v>08.593.008/0001-10</v>
          </cell>
          <cell r="G412" t="str">
            <v>DISTCARNES DISTRIBUIDORA</v>
          </cell>
          <cell r="H412" t="str">
            <v>B</v>
          </cell>
          <cell r="I412" t="str">
            <v>S</v>
          </cell>
          <cell r="J412" t="str">
            <v>000959961</v>
          </cell>
          <cell r="K412">
            <v>45559</v>
          </cell>
          <cell r="L412" t="str">
            <v>26240908593008000110550010009599611004133568</v>
          </cell>
          <cell r="M412" t="str">
            <v>26 - Pernambuco</v>
          </cell>
          <cell r="N412">
            <v>658.79</v>
          </cell>
        </row>
        <row r="413">
          <cell r="C413" t="str">
            <v>HOSPITAL PELÓPIDAS SILVEIRA - CG Nº 017/2022</v>
          </cell>
          <cell r="E413" t="str">
            <v>3.14 - Alimentação Preparada</v>
          </cell>
          <cell r="F413" t="str">
            <v>08.593.008/0001-10</v>
          </cell>
          <cell r="G413" t="str">
            <v>DISTCARNES DISTRIBUIDORA</v>
          </cell>
          <cell r="H413" t="str">
            <v>B</v>
          </cell>
          <cell r="I413" t="str">
            <v>S</v>
          </cell>
          <cell r="J413" t="str">
            <v>000960301</v>
          </cell>
          <cell r="K413">
            <v>45561</v>
          </cell>
          <cell r="L413" t="str">
            <v>26240908593008000110550010009603011004163493</v>
          </cell>
          <cell r="M413" t="str">
            <v>26 - Pernambuco</v>
          </cell>
          <cell r="N413">
            <v>334.46</v>
          </cell>
        </row>
        <row r="414">
          <cell r="C414" t="str">
            <v>HOSPITAL PELÓPIDAS SILVEIRA - CG Nº 017/2022</v>
          </cell>
          <cell r="E414" t="str">
            <v>3.14 - Alimentação Preparada</v>
          </cell>
          <cell r="F414" t="str">
            <v>09.257.917/0001-40</v>
          </cell>
          <cell r="G414" t="str">
            <v>EPITACIO PESCADOS IMPORTADORA LTDA</v>
          </cell>
          <cell r="H414" t="str">
            <v>B</v>
          </cell>
          <cell r="I414" t="str">
            <v>S</v>
          </cell>
          <cell r="J414" t="str">
            <v>000401692</v>
          </cell>
          <cell r="K414">
            <v>45559</v>
          </cell>
          <cell r="L414" t="str">
            <v>26240909257917000140550010004016921621380490</v>
          </cell>
          <cell r="M414" t="str">
            <v>26 - Pernambuco</v>
          </cell>
          <cell r="N414">
            <v>3465</v>
          </cell>
        </row>
        <row r="415">
          <cell r="C415" t="str">
            <v>HOSPITAL PELÓPIDAS SILVEIRA - CG Nº 017/2022</v>
          </cell>
          <cell r="E415" t="str">
            <v>3.14 - Alimentação Preparada</v>
          </cell>
          <cell r="F415" t="str">
            <v>51.103.242/0001-41</v>
          </cell>
          <cell r="G415" t="str">
            <v>H V C S S S COMERCIO DE HORTIFRUTI LTDA</v>
          </cell>
          <cell r="H415" t="str">
            <v>B</v>
          </cell>
          <cell r="I415" t="str">
            <v>S</v>
          </cell>
          <cell r="J415" t="str">
            <v>2210</v>
          </cell>
          <cell r="K415">
            <v>45539</v>
          </cell>
          <cell r="L415" t="str">
            <v>26240951103242000141550010000022101255205242</v>
          </cell>
          <cell r="M415" t="str">
            <v>26 - Pernambuco</v>
          </cell>
          <cell r="N415">
            <v>1044.52</v>
          </cell>
        </row>
        <row r="416">
          <cell r="C416" t="str">
            <v>HOSPITAL PELÓPIDAS SILVEIRA - CG Nº 017/2022</v>
          </cell>
          <cell r="E416" t="str">
            <v>3.14 - Alimentação Preparada</v>
          </cell>
          <cell r="F416" t="str">
            <v>51.103.242/0001-41</v>
          </cell>
          <cell r="G416" t="str">
            <v>H V C S S S COMERCIO DE HORTIFRUTI LTDA</v>
          </cell>
          <cell r="H416" t="str">
            <v>B</v>
          </cell>
          <cell r="I416" t="str">
            <v>S</v>
          </cell>
          <cell r="J416" t="str">
            <v>2211</v>
          </cell>
          <cell r="K416">
            <v>45539</v>
          </cell>
          <cell r="L416" t="str">
            <v>26240951103242000141550010000022111629674782</v>
          </cell>
          <cell r="M416" t="str">
            <v>26 - Pernambuco</v>
          </cell>
          <cell r="N416">
            <v>289</v>
          </cell>
        </row>
        <row r="417">
          <cell r="C417" t="str">
            <v>HOSPITAL PELÓPIDAS SILVEIRA - CG Nº 017/2022</v>
          </cell>
          <cell r="E417" t="str">
            <v>3.14 - Alimentação Preparada</v>
          </cell>
          <cell r="F417" t="str">
            <v>51.103.242/0001-41</v>
          </cell>
          <cell r="G417" t="str">
            <v>H V C S S S COMERCIO DE HORTIFRUTI LTDA</v>
          </cell>
          <cell r="H417" t="str">
            <v>B</v>
          </cell>
          <cell r="I417" t="str">
            <v>S</v>
          </cell>
          <cell r="J417" t="str">
            <v>000002226</v>
          </cell>
          <cell r="K417">
            <v>45541</v>
          </cell>
          <cell r="L417" t="str">
            <v>26240951103242000141550010000022261557379006</v>
          </cell>
          <cell r="M417" t="str">
            <v>26 - Pernambuco</v>
          </cell>
          <cell r="N417">
            <v>1187.67</v>
          </cell>
        </row>
        <row r="418">
          <cell r="C418" t="str">
            <v>HOSPITAL PELÓPIDAS SILVEIRA - CG Nº 017/2022</v>
          </cell>
          <cell r="E418" t="str">
            <v>3.14 - Alimentação Preparada</v>
          </cell>
          <cell r="F418" t="str">
            <v>51.103.242/0001-41</v>
          </cell>
          <cell r="G418" t="str">
            <v>H V C S S S COMERCIO DE HORTIFRUTI LTDA</v>
          </cell>
          <cell r="H418" t="str">
            <v>B</v>
          </cell>
          <cell r="I418" t="str">
            <v>S</v>
          </cell>
          <cell r="J418" t="str">
            <v>000002227</v>
          </cell>
          <cell r="K418">
            <v>45541</v>
          </cell>
          <cell r="L418" t="str">
            <v>26240951103242000141550010000022271125278077</v>
          </cell>
          <cell r="M418" t="str">
            <v>26 - Pernambuco</v>
          </cell>
          <cell r="N418">
            <v>294.66000000000003</v>
          </cell>
        </row>
        <row r="419">
          <cell r="C419" t="str">
            <v>HOSPITAL PELÓPIDAS SILVEIRA - CG Nº 017/2022</v>
          </cell>
          <cell r="E419" t="str">
            <v>3.14 - Alimentação Preparada</v>
          </cell>
          <cell r="F419" t="str">
            <v>51.103.242/0001-41</v>
          </cell>
          <cell r="G419" t="str">
            <v>H V C S S S COMERCIO DE HORTIFRUTI LTDA</v>
          </cell>
          <cell r="H419" t="str">
            <v>B</v>
          </cell>
          <cell r="I419" t="str">
            <v>S</v>
          </cell>
          <cell r="J419" t="str">
            <v>000002257</v>
          </cell>
          <cell r="K419">
            <v>45546</v>
          </cell>
          <cell r="L419" t="str">
            <v>26240951103242000141550010000022571020829129</v>
          </cell>
          <cell r="M419" t="str">
            <v>26 - Pernambuco</v>
          </cell>
          <cell r="N419">
            <v>289</v>
          </cell>
        </row>
        <row r="420">
          <cell r="C420" t="str">
            <v>HOSPITAL PELÓPIDAS SILVEIRA - CG Nº 017/2022</v>
          </cell>
          <cell r="E420" t="str">
            <v>3.14 - Alimentação Preparada</v>
          </cell>
          <cell r="F420" t="str">
            <v>51.103.242/0001-41</v>
          </cell>
          <cell r="G420" t="str">
            <v>H V C S S S COMERCIO DE HORTIFRUTI LTDA</v>
          </cell>
          <cell r="H420" t="str">
            <v>B</v>
          </cell>
          <cell r="I420" t="str">
            <v>S</v>
          </cell>
          <cell r="J420" t="str">
            <v>000002256</v>
          </cell>
          <cell r="K420">
            <v>45546</v>
          </cell>
          <cell r="L420" t="str">
            <v>26240951103242000141550010000022561277413904</v>
          </cell>
          <cell r="M420" t="str">
            <v>26 - Pernambuco</v>
          </cell>
          <cell r="N420">
            <v>1207.27</v>
          </cell>
        </row>
        <row r="421">
          <cell r="C421" t="str">
            <v>HOSPITAL PELÓPIDAS SILVEIRA - CG Nº 017/2022</v>
          </cell>
          <cell r="E421" t="str">
            <v>3.14 - Alimentação Preparada</v>
          </cell>
          <cell r="F421" t="str">
            <v>51.103.242/0001-41</v>
          </cell>
          <cell r="G421" t="str">
            <v>H V C S S S COMERCIO DE HORTIFRUTI LTDA</v>
          </cell>
          <cell r="H421" t="str">
            <v>B</v>
          </cell>
          <cell r="I421" t="str">
            <v>S</v>
          </cell>
          <cell r="J421" t="str">
            <v>000002274</v>
          </cell>
          <cell r="K421">
            <v>45548</v>
          </cell>
          <cell r="L421" t="str">
            <v>26240951103242000141550010000022741782777541</v>
          </cell>
          <cell r="M421" t="str">
            <v>26 - Pernambuco</v>
          </cell>
          <cell r="N421">
            <v>1048.47</v>
          </cell>
        </row>
        <row r="422">
          <cell r="C422" t="str">
            <v>HOSPITAL PELÓPIDAS SILVEIRA - CG Nº 017/2022</v>
          </cell>
          <cell r="E422" t="str">
            <v>3.14 - Alimentação Preparada</v>
          </cell>
          <cell r="F422" t="str">
            <v>51.103.242/0001-41</v>
          </cell>
          <cell r="G422" t="str">
            <v>H V C S S S COMERCIO DE HORTIFRUTI LTDA</v>
          </cell>
          <cell r="H422" t="str">
            <v>B</v>
          </cell>
          <cell r="I422" t="str">
            <v>S</v>
          </cell>
          <cell r="J422" t="str">
            <v>000002276</v>
          </cell>
          <cell r="K422">
            <v>45548</v>
          </cell>
          <cell r="L422" t="str">
            <v>26240951103242000141550010000022761381148092</v>
          </cell>
          <cell r="M422" t="str">
            <v>26 - Pernambuco</v>
          </cell>
          <cell r="N422">
            <v>234.97</v>
          </cell>
        </row>
        <row r="423">
          <cell r="C423" t="str">
            <v>HOSPITAL PELÓPIDAS SILVEIRA - CG Nº 017/2022</v>
          </cell>
          <cell r="E423" t="str">
            <v>3.14 - Alimentação Preparada</v>
          </cell>
          <cell r="F423" t="str">
            <v>51.103.242/0001-41</v>
          </cell>
          <cell r="G423" t="str">
            <v>H V C S S S COMERCIO DE HORTIFRUTI LTDA</v>
          </cell>
          <cell r="H423" t="str">
            <v>B</v>
          </cell>
          <cell r="I423" t="str">
            <v>S</v>
          </cell>
          <cell r="J423" t="str">
            <v>2304</v>
          </cell>
          <cell r="K423">
            <v>45553</v>
          </cell>
          <cell r="L423" t="str">
            <v>26240951103242000141550010000023041356752190</v>
          </cell>
          <cell r="M423" t="str">
            <v>26 - Pernambuco</v>
          </cell>
          <cell r="N423">
            <v>1383.39</v>
          </cell>
        </row>
        <row r="424">
          <cell r="C424" t="str">
            <v>HOSPITAL PELÓPIDAS SILVEIRA - CG Nº 017/2022</v>
          </cell>
          <cell r="E424" t="str">
            <v>3.14 - Alimentação Preparada</v>
          </cell>
          <cell r="F424" t="str">
            <v>51.103.242/0001-41</v>
          </cell>
          <cell r="G424" t="str">
            <v>H V C S S S COMERCIO DE HORTIFRUTI LTDA</v>
          </cell>
          <cell r="H424" t="str">
            <v>B</v>
          </cell>
          <cell r="I424" t="str">
            <v>S</v>
          </cell>
          <cell r="J424" t="str">
            <v>2305</v>
          </cell>
          <cell r="K424">
            <v>45553</v>
          </cell>
          <cell r="L424" t="str">
            <v>26240951103242000141550010000023051793165770</v>
          </cell>
          <cell r="M424" t="str">
            <v>26 - Pernambuco</v>
          </cell>
          <cell r="N424">
            <v>404.6</v>
          </cell>
        </row>
        <row r="425">
          <cell r="C425" t="str">
            <v>HOSPITAL PELÓPIDAS SILVEIRA - CG Nº 017/2022</v>
          </cell>
          <cell r="E425" t="str">
            <v>3.14 - Alimentação Preparada</v>
          </cell>
          <cell r="F425" t="str">
            <v>51.103.242/0001-41</v>
          </cell>
          <cell r="G425" t="str">
            <v>H V C S S S COMERCIO DE HORTIFRUTI LTDA</v>
          </cell>
          <cell r="H425" t="str">
            <v>B</v>
          </cell>
          <cell r="I425" t="str">
            <v>S</v>
          </cell>
          <cell r="J425" t="str">
            <v>2322</v>
          </cell>
          <cell r="K425">
            <v>45555</v>
          </cell>
          <cell r="L425" t="str">
            <v>26240951103242000141550010000023221766165900</v>
          </cell>
          <cell r="M425" t="str">
            <v>26 - Pernambuco</v>
          </cell>
          <cell r="N425">
            <v>179.06</v>
          </cell>
        </row>
        <row r="426">
          <cell r="C426" t="str">
            <v>HOSPITAL PELÓPIDAS SILVEIRA - CG Nº 017/2022</v>
          </cell>
          <cell r="E426" t="str">
            <v>3.14 - Alimentação Preparada</v>
          </cell>
          <cell r="F426" t="str">
            <v>51.103.242/0001-41</v>
          </cell>
          <cell r="G426" t="str">
            <v>H V C S S S COMERCIO DE HORTIFRUTI LTDA</v>
          </cell>
          <cell r="H426" t="str">
            <v>B</v>
          </cell>
          <cell r="I426" t="str">
            <v>S</v>
          </cell>
          <cell r="J426" t="str">
            <v>2344</v>
          </cell>
          <cell r="K426">
            <v>45559</v>
          </cell>
          <cell r="L426" t="str">
            <v>26240951103242000141550010000023441104425204</v>
          </cell>
          <cell r="M426" t="str">
            <v>26 - Pernambuco</v>
          </cell>
          <cell r="N426">
            <v>1165.67</v>
          </cell>
        </row>
        <row r="427">
          <cell r="C427" t="str">
            <v>HOSPITAL PELÓPIDAS SILVEIRA - CG Nº 017/2022</v>
          </cell>
          <cell r="E427" t="str">
            <v>3.14 - Alimentação Preparada</v>
          </cell>
          <cell r="F427" t="str">
            <v>51.103.242/0001-41</v>
          </cell>
          <cell r="G427" t="str">
            <v>H V C S S S COMERCIO DE HORTIFRUTI LTDA</v>
          </cell>
          <cell r="H427" t="str">
            <v>B</v>
          </cell>
          <cell r="I427" t="str">
            <v>S</v>
          </cell>
          <cell r="J427" t="str">
            <v>2345</v>
          </cell>
          <cell r="K427">
            <v>45559</v>
          </cell>
          <cell r="L427" t="str">
            <v>26240951103242000141550010000023451415810263</v>
          </cell>
          <cell r="M427" t="str">
            <v>26 - Pernambuco</v>
          </cell>
          <cell r="N427">
            <v>231.2</v>
          </cell>
        </row>
        <row r="428">
          <cell r="C428" t="str">
            <v>HOSPITAL PELÓPIDAS SILVEIRA - CG Nº 017/2022</v>
          </cell>
          <cell r="E428" t="str">
            <v>3.14 - Alimentação Preparada</v>
          </cell>
          <cell r="F428" t="str">
            <v>51.103.242/0001-41</v>
          </cell>
          <cell r="G428" t="str">
            <v>H V C S S S COMERCIO DE HORTIFRUTI LTDA</v>
          </cell>
          <cell r="H428" t="str">
            <v>B</v>
          </cell>
          <cell r="I428" t="str">
            <v>S</v>
          </cell>
          <cell r="J428" t="str">
            <v>2363</v>
          </cell>
          <cell r="K428">
            <v>45562</v>
          </cell>
          <cell r="L428" t="str">
            <v>26240951103242000141550010000023631692570281</v>
          </cell>
          <cell r="M428" t="str">
            <v>26 - Pernambuco</v>
          </cell>
          <cell r="N428">
            <v>617.95000000000005</v>
          </cell>
        </row>
        <row r="429">
          <cell r="C429" t="str">
            <v>HOSPITAL PELÓPIDAS SILVEIRA - CG Nº 017/2022</v>
          </cell>
          <cell r="E429" t="str">
            <v>3.14 - Alimentação Preparada</v>
          </cell>
          <cell r="F429" t="str">
            <v>51.103.242/0001-41</v>
          </cell>
          <cell r="G429" t="str">
            <v>H V C S S S COMERCIO DE HORTIFRUTI LTDA</v>
          </cell>
          <cell r="H429" t="str">
            <v>B</v>
          </cell>
          <cell r="I429" t="str">
            <v>S</v>
          </cell>
          <cell r="J429" t="str">
            <v>2364</v>
          </cell>
          <cell r="K429">
            <v>45564</v>
          </cell>
          <cell r="L429" t="str">
            <v>26240951103242000141550010000023641675553720</v>
          </cell>
          <cell r="M429" t="str">
            <v>26 - Pernambuco</v>
          </cell>
          <cell r="N429">
            <v>207.96</v>
          </cell>
        </row>
        <row r="430">
          <cell r="C430" t="str">
            <v>HOSPITAL PELÓPIDAS SILVEIRA - CG Nº 017/2022</v>
          </cell>
          <cell r="E430" t="str">
            <v>3.14 - Alimentação Preparada</v>
          </cell>
          <cell r="F430" t="str">
            <v>24.150.377/0001-95</v>
          </cell>
          <cell r="G430" t="str">
            <v>KARNE E KEIJO LOGISTICA INTEGRADA LTDA</v>
          </cell>
          <cell r="H430" t="str">
            <v>B</v>
          </cell>
          <cell r="I430" t="str">
            <v>S</v>
          </cell>
          <cell r="J430" t="str">
            <v>005355348</v>
          </cell>
          <cell r="K430">
            <v>45545</v>
          </cell>
          <cell r="L430" t="str">
            <v>26240924150377000195550010053553481874385130</v>
          </cell>
          <cell r="M430" t="str">
            <v>26 - Pernambuco</v>
          </cell>
          <cell r="N430">
            <v>7977.11</v>
          </cell>
        </row>
        <row r="431">
          <cell r="C431" t="str">
            <v>HOSPITAL PELÓPIDAS SILVEIRA - CG Nº 017/2022</v>
          </cell>
          <cell r="E431" t="str">
            <v>3.14 - Alimentação Preparada</v>
          </cell>
          <cell r="F431" t="str">
            <v>24.150.377/0001-95</v>
          </cell>
          <cell r="G431" t="str">
            <v>KARNE E KEIJO LOGISTICA INTEGRADA LTDA</v>
          </cell>
          <cell r="H431" t="str">
            <v>B</v>
          </cell>
          <cell r="I431" t="str">
            <v>S</v>
          </cell>
          <cell r="J431" t="str">
            <v>005356936</v>
          </cell>
          <cell r="K431">
            <v>45546</v>
          </cell>
          <cell r="L431" t="str">
            <v>26240924150377000195550010053569361689935860</v>
          </cell>
          <cell r="M431" t="str">
            <v>26 - Pernambuco</v>
          </cell>
          <cell r="N431">
            <v>378</v>
          </cell>
        </row>
        <row r="432">
          <cell r="C432" t="str">
            <v>HOSPITAL PELÓPIDAS SILVEIRA - CG Nº 017/2022</v>
          </cell>
          <cell r="E432" t="str">
            <v>3.14 - Alimentação Preparada</v>
          </cell>
          <cell r="F432" t="str">
            <v>24.150.377/0001-95</v>
          </cell>
          <cell r="G432" t="str">
            <v>KARNE E KEIJO LOGISTICA INTEGRADA LTDA</v>
          </cell>
          <cell r="H432" t="str">
            <v>B</v>
          </cell>
          <cell r="I432" t="str">
            <v>S</v>
          </cell>
          <cell r="J432" t="str">
            <v>005357866</v>
          </cell>
          <cell r="K432">
            <v>45547</v>
          </cell>
          <cell r="L432" t="str">
            <v>26240924150377000195550010053578661790895965</v>
          </cell>
          <cell r="M432" t="str">
            <v>26 - Pernambuco</v>
          </cell>
          <cell r="N432">
            <v>139</v>
          </cell>
        </row>
        <row r="433">
          <cell r="C433" t="str">
            <v>HOSPITAL PELÓPIDAS SILVEIRA - CG Nº 017/2022</v>
          </cell>
          <cell r="E433" t="str">
            <v>3.14 - Alimentação Preparada</v>
          </cell>
          <cell r="F433" t="str">
            <v>24.150.377/0001-95</v>
          </cell>
          <cell r="G433" t="str">
            <v>KARNE E KEIJO LOGISTICA INTEGRADA LTDA</v>
          </cell>
          <cell r="H433" t="str">
            <v>B</v>
          </cell>
          <cell r="I433" t="str">
            <v>S</v>
          </cell>
          <cell r="J433" t="str">
            <v>005359535</v>
          </cell>
          <cell r="K433">
            <v>45551</v>
          </cell>
          <cell r="L433" t="str">
            <v>26240924150377000195550010053595351837078590</v>
          </cell>
          <cell r="M433" t="str">
            <v>26 - Pernambuco</v>
          </cell>
          <cell r="N433">
            <v>1389.8</v>
          </cell>
        </row>
        <row r="434">
          <cell r="C434" t="str">
            <v>HOSPITAL PELÓPIDAS SILVEIRA - CG Nº 017/2022</v>
          </cell>
          <cell r="E434" t="str">
            <v>3.14 - Alimentação Preparada</v>
          </cell>
          <cell r="F434" t="str">
            <v>24.150.377/0001-95</v>
          </cell>
          <cell r="G434" t="str">
            <v>KARNE E KEIJO LOGISTICA INTEGRADA LTDA</v>
          </cell>
          <cell r="H434" t="str">
            <v>B</v>
          </cell>
          <cell r="I434" t="str">
            <v>S</v>
          </cell>
          <cell r="J434" t="str">
            <v>005360761</v>
          </cell>
          <cell r="K434">
            <v>45551</v>
          </cell>
          <cell r="L434" t="str">
            <v>26240924150377000195550010053607611417332500</v>
          </cell>
          <cell r="M434" t="str">
            <v>26 - Pernambuco</v>
          </cell>
          <cell r="N434">
            <v>4874.8999999999996</v>
          </cell>
        </row>
        <row r="435">
          <cell r="C435" t="str">
            <v>HOSPITAL PELÓPIDAS SILVEIRA - CG Nº 017/2022</v>
          </cell>
          <cell r="E435" t="str">
            <v>3.14 - Alimentação Preparada</v>
          </cell>
          <cell r="F435" t="str">
            <v>24.150.377/0001-95</v>
          </cell>
          <cell r="G435" t="str">
            <v>KARNE E KEIJO LOGISTICA INTEGRADA LTDA</v>
          </cell>
          <cell r="H435" t="str">
            <v>B</v>
          </cell>
          <cell r="I435" t="str">
            <v>S</v>
          </cell>
          <cell r="J435" t="str">
            <v>005367369</v>
          </cell>
          <cell r="K435">
            <v>45558</v>
          </cell>
          <cell r="L435" t="str">
            <v>26240924150377000195550010053673691790626326</v>
          </cell>
          <cell r="M435" t="str">
            <v>26 - Pernambuco</v>
          </cell>
          <cell r="N435">
            <v>1134</v>
          </cell>
        </row>
        <row r="436">
          <cell r="C436" t="str">
            <v>HOSPITAL PELÓPIDAS SILVEIRA - CG Nº 017/2022</v>
          </cell>
          <cell r="E436" t="str">
            <v>3.14 - Alimentação Preparada</v>
          </cell>
          <cell r="F436" t="str">
            <v>24.150.377/0001-95</v>
          </cell>
          <cell r="G436" t="str">
            <v>KARNE E KEIJO LOGISTICA INTEGRADA LTDA</v>
          </cell>
          <cell r="H436" t="str">
            <v>B</v>
          </cell>
          <cell r="I436" t="str">
            <v>S</v>
          </cell>
          <cell r="J436" t="str">
            <v>005367370</v>
          </cell>
          <cell r="K436">
            <v>45558</v>
          </cell>
          <cell r="L436" t="str">
            <v>26240924150377000195550010053673701941887787</v>
          </cell>
          <cell r="M436" t="str">
            <v>26 - Pernambuco</v>
          </cell>
          <cell r="N436">
            <v>1894.32</v>
          </cell>
        </row>
        <row r="437">
          <cell r="C437" t="str">
            <v>HOSPITAL PELÓPIDAS SILVEIRA - CG Nº 017/2022</v>
          </cell>
          <cell r="E437" t="str">
            <v>3.14 - Alimentação Preparada</v>
          </cell>
          <cell r="F437" t="str">
            <v>24.150.377/0001-95</v>
          </cell>
          <cell r="G437" t="str">
            <v>KARNE E KEIJO LOGISTICA INTEGRADA LTDA</v>
          </cell>
          <cell r="H437" t="str">
            <v>B</v>
          </cell>
          <cell r="I437" t="str">
            <v>S</v>
          </cell>
          <cell r="J437" t="str">
            <v>005367371</v>
          </cell>
          <cell r="K437">
            <v>45558</v>
          </cell>
          <cell r="L437" t="str">
            <v>26240924150377000195550010053673711989613374</v>
          </cell>
          <cell r="M437" t="str">
            <v>26 - Pernambuco</v>
          </cell>
          <cell r="N437">
            <v>450</v>
          </cell>
        </row>
        <row r="438">
          <cell r="C438" t="str">
            <v>HOSPITAL PELÓPIDAS SILVEIRA - CG Nº 017/2022</v>
          </cell>
          <cell r="E438" t="str">
            <v>3.14 - Alimentação Preparada</v>
          </cell>
          <cell r="F438" t="str">
            <v>24.150.377/0001-95</v>
          </cell>
          <cell r="G438" t="str">
            <v>KARNE E KEIJO LOGISTICA INTEGRADA LTDA</v>
          </cell>
          <cell r="H438" t="str">
            <v>B</v>
          </cell>
          <cell r="I438" t="str">
            <v>S</v>
          </cell>
          <cell r="J438" t="str">
            <v>005367368</v>
          </cell>
          <cell r="K438">
            <v>45558</v>
          </cell>
          <cell r="L438" t="str">
            <v>26240924150377000195550010053673681137602576</v>
          </cell>
          <cell r="M438" t="str">
            <v>26 - Pernambuco</v>
          </cell>
          <cell r="N438">
            <v>2936.53</v>
          </cell>
        </row>
        <row r="439">
          <cell r="C439" t="str">
            <v>HOSPITAL PELÓPIDAS SILVEIRA - CG Nº 017/2022</v>
          </cell>
          <cell r="E439" t="str">
            <v>3.14 - Alimentação Preparada</v>
          </cell>
          <cell r="F439" t="str">
            <v>24.150.377/0001-95</v>
          </cell>
          <cell r="G439" t="str">
            <v>KARNE E KEIJO LOGISTICA INTEGRADA LTDA</v>
          </cell>
          <cell r="H439" t="str">
            <v>B</v>
          </cell>
          <cell r="I439" t="str">
            <v>S</v>
          </cell>
          <cell r="J439" t="str">
            <v>005368691</v>
          </cell>
          <cell r="K439">
            <v>45559</v>
          </cell>
          <cell r="L439" t="str">
            <v>26240924150377000195550010053686911514470564</v>
          </cell>
          <cell r="M439" t="str">
            <v>26 - Pernambuco</v>
          </cell>
          <cell r="N439">
            <v>229.5</v>
          </cell>
        </row>
        <row r="440">
          <cell r="C440" t="str">
            <v>HOSPITAL PELÓPIDAS SILVEIRA - CG Nº 017/2022</v>
          </cell>
          <cell r="E440" t="str">
            <v>3.14 - Alimentação Preparada</v>
          </cell>
          <cell r="F440" t="str">
            <v>24.150.377/0001-95</v>
          </cell>
          <cell r="G440" t="str">
            <v>KARNE E KEIJO LOGISTICA INTEGRADA LTDA</v>
          </cell>
          <cell r="H440" t="str">
            <v>B</v>
          </cell>
          <cell r="I440" t="str">
            <v>S</v>
          </cell>
          <cell r="J440" t="str">
            <v>005370359</v>
          </cell>
          <cell r="K440">
            <v>45560</v>
          </cell>
          <cell r="L440" t="str">
            <v>26240924150377000195550010053703591310106833</v>
          </cell>
          <cell r="M440" t="str">
            <v>26 - Pernambuco</v>
          </cell>
          <cell r="N440">
            <v>4189.8900000000003</v>
          </cell>
        </row>
        <row r="441">
          <cell r="C441" t="str">
            <v>HOSPITAL PELÓPIDAS SILVEIRA - CG Nº 017/2022</v>
          </cell>
          <cell r="E441" t="str">
            <v>3.14 - Alimentação Preparada</v>
          </cell>
          <cell r="F441" t="str">
            <v>18.478.889/0001-82</v>
          </cell>
          <cell r="G441" t="str">
            <v>M JOSE DE SOUZA OVOS</v>
          </cell>
          <cell r="H441" t="str">
            <v>B</v>
          </cell>
          <cell r="I441" t="str">
            <v>S</v>
          </cell>
          <cell r="J441" t="str">
            <v>000034568</v>
          </cell>
          <cell r="K441">
            <v>45542</v>
          </cell>
          <cell r="L441" t="str">
            <v>26240918478889000182550010000345681009868078</v>
          </cell>
          <cell r="M441" t="str">
            <v>26 - Pernambuco</v>
          </cell>
          <cell r="N441">
            <v>445.5</v>
          </cell>
        </row>
        <row r="442">
          <cell r="C442" t="str">
            <v>HOSPITAL PELÓPIDAS SILVEIRA - CG Nº 017/2022</v>
          </cell>
          <cell r="E442" t="str">
            <v>3.14 - Alimentação Preparada</v>
          </cell>
          <cell r="F442" t="str">
            <v>18.478.889/0001-82</v>
          </cell>
          <cell r="G442" t="str">
            <v>M JOSE DE SOUZA OVOS</v>
          </cell>
          <cell r="H442" t="str">
            <v>B</v>
          </cell>
          <cell r="I442" t="str">
            <v>S</v>
          </cell>
          <cell r="J442" t="str">
            <v>000034758</v>
          </cell>
          <cell r="K442">
            <v>45551</v>
          </cell>
          <cell r="L442" t="str">
            <v>26240918478889000182550010000347581003196056</v>
          </cell>
          <cell r="M442" t="str">
            <v>26 - Pernambuco</v>
          </cell>
          <cell r="N442">
            <v>432</v>
          </cell>
        </row>
        <row r="443">
          <cell r="C443" t="str">
            <v>HOSPITAL PELÓPIDAS SILVEIRA - CG Nº 017/2022</v>
          </cell>
          <cell r="E443" t="str">
            <v>3.14 - Alimentação Preparada</v>
          </cell>
          <cell r="F443" t="str">
            <v>18.478.889/0001-82</v>
          </cell>
          <cell r="G443" t="str">
            <v>M JOSE DE SOUZA OVOS</v>
          </cell>
          <cell r="H443" t="str">
            <v>B</v>
          </cell>
          <cell r="I443" t="str">
            <v>S</v>
          </cell>
          <cell r="J443" t="str">
            <v>000035061</v>
          </cell>
          <cell r="K443">
            <v>45560</v>
          </cell>
          <cell r="L443" t="str">
            <v>26240918478889000182550010000350611009941510</v>
          </cell>
          <cell r="M443" t="str">
            <v>26 - Pernambuco</v>
          </cell>
          <cell r="N443">
            <v>418.5</v>
          </cell>
        </row>
        <row r="444">
          <cell r="C444" t="str">
            <v>HOSPITAL PELÓPIDAS SILVEIRA - CG Nº 017/2022</v>
          </cell>
          <cell r="E444" t="str">
            <v>3.14 - Alimentação Preparada</v>
          </cell>
          <cell r="F444" t="str">
            <v>29.139.948/0001-04</v>
          </cell>
          <cell r="G444" t="str">
            <v>MARCELO MESQUITA DE ALMEIDA PROD ALIMENTICIOS</v>
          </cell>
          <cell r="H444" t="str">
            <v>B</v>
          </cell>
          <cell r="I444" t="str">
            <v>S</v>
          </cell>
          <cell r="J444" t="str">
            <v>004452</v>
          </cell>
          <cell r="K444">
            <v>45537</v>
          </cell>
          <cell r="L444" t="str">
            <v>26240929139948000104550010000044521160015363</v>
          </cell>
          <cell r="M444" t="str">
            <v>26 - Pernambuco</v>
          </cell>
          <cell r="N444">
            <v>197.1</v>
          </cell>
        </row>
        <row r="445">
          <cell r="C445" t="str">
            <v>HOSPITAL PELÓPIDAS SILVEIRA - CG Nº 017/2022</v>
          </cell>
          <cell r="E445" t="str">
            <v>3.14 - Alimentação Preparada</v>
          </cell>
          <cell r="F445" t="str">
            <v>29.139.948/0001-04</v>
          </cell>
          <cell r="G445" t="str">
            <v>MARCELO MESQUITA DE ALMEIDA PROD ALIMENTICIOS</v>
          </cell>
          <cell r="H445" t="str">
            <v>B</v>
          </cell>
          <cell r="I445" t="str">
            <v>S</v>
          </cell>
          <cell r="J445" t="str">
            <v>004465</v>
          </cell>
          <cell r="K445">
            <v>45540</v>
          </cell>
          <cell r="L445" t="str">
            <v>26240929139948000104550010000044651160161058</v>
          </cell>
          <cell r="M445" t="str">
            <v>26 - Pernambuco</v>
          </cell>
          <cell r="N445">
            <v>81.8</v>
          </cell>
        </row>
        <row r="446">
          <cell r="C446" t="str">
            <v>HOSPITAL PELÓPIDAS SILVEIRA - CG Nº 017/2022</v>
          </cell>
          <cell r="E446" t="str">
            <v>3.14 - Alimentação Preparada</v>
          </cell>
          <cell r="F446" t="str">
            <v>29.139.948/0001-04</v>
          </cell>
          <cell r="G446" t="str">
            <v>MARCELO MESQUITA DE ALMEIDA PROD ALIMENTICIOS</v>
          </cell>
          <cell r="H446" t="str">
            <v>B</v>
          </cell>
          <cell r="I446" t="str">
            <v>S</v>
          </cell>
          <cell r="J446" t="str">
            <v>004486</v>
          </cell>
          <cell r="K446">
            <v>45547</v>
          </cell>
          <cell r="L446" t="str">
            <v>26240929139948000104550010000044861163035240</v>
          </cell>
          <cell r="M446" t="str">
            <v>26 - Pernambuco</v>
          </cell>
          <cell r="N446">
            <v>146.9</v>
          </cell>
        </row>
        <row r="447">
          <cell r="C447" t="str">
            <v>HOSPITAL PELÓPIDAS SILVEIRA - CG Nº 017/2022</v>
          </cell>
          <cell r="E447" t="str">
            <v>3.14 - Alimentação Preparada</v>
          </cell>
          <cell r="F447" t="str">
            <v>29.139.948/0001-04</v>
          </cell>
          <cell r="G447" t="str">
            <v>MARCELO MESQUITA DE ALMEIDA PROD ALIMENTICIOS</v>
          </cell>
          <cell r="H447" t="str">
            <v>B</v>
          </cell>
          <cell r="I447" t="str">
            <v>S</v>
          </cell>
          <cell r="J447" t="str">
            <v>004475</v>
          </cell>
          <cell r="K447">
            <v>45544</v>
          </cell>
          <cell r="L447" t="str">
            <v>26240929139948000104550010000044751160281556</v>
          </cell>
          <cell r="M447" t="str">
            <v>26 - Pernambuco</v>
          </cell>
          <cell r="N447">
            <v>211.9</v>
          </cell>
        </row>
        <row r="448">
          <cell r="C448" t="str">
            <v>HOSPITAL PELÓPIDAS SILVEIRA - CG Nº 017/2022</v>
          </cell>
          <cell r="E448" t="str">
            <v>3.14 - Alimentação Preparada</v>
          </cell>
          <cell r="F448" t="str">
            <v>29.139.948/0001-04</v>
          </cell>
          <cell r="G448" t="str">
            <v>MARCELO MESQUITA DE ALMEIDA PROD ALIMENTICIOS</v>
          </cell>
          <cell r="H448" t="str">
            <v>B</v>
          </cell>
          <cell r="I448" t="str">
            <v>S</v>
          </cell>
          <cell r="J448" t="str">
            <v>004498</v>
          </cell>
          <cell r="K448">
            <v>45551</v>
          </cell>
          <cell r="L448" t="str">
            <v>26240929139948000104550010000044981163162013</v>
          </cell>
          <cell r="M448" t="str">
            <v>26 - Pernambuco</v>
          </cell>
          <cell r="N448">
            <v>347</v>
          </cell>
        </row>
        <row r="449">
          <cell r="C449" t="str">
            <v>HOSPITAL PELÓPIDAS SILVEIRA - CG Nº 017/2022</v>
          </cell>
          <cell r="E449" t="str">
            <v>3.14 - Alimentação Preparada</v>
          </cell>
          <cell r="F449" t="str">
            <v>29.139.948/0001-04</v>
          </cell>
          <cell r="G449" t="str">
            <v>MARCELO MESQUITA DE ALMEIDA PROD ALIMENTICIOS</v>
          </cell>
          <cell r="H449" t="str">
            <v>B</v>
          </cell>
          <cell r="I449" t="str">
            <v>S</v>
          </cell>
          <cell r="J449" t="str">
            <v>004510</v>
          </cell>
          <cell r="K449">
            <v>45554</v>
          </cell>
          <cell r="L449" t="str">
            <v>26240929139948000104550010000045101163320421</v>
          </cell>
          <cell r="M449" t="str">
            <v>26 - Pernambuco</v>
          </cell>
          <cell r="N449">
            <v>173.4</v>
          </cell>
        </row>
        <row r="450">
          <cell r="C450" t="str">
            <v>HOSPITAL PELÓPIDAS SILVEIRA - CG Nº 017/2022</v>
          </cell>
          <cell r="E450" t="str">
            <v>3.14 - Alimentação Preparada</v>
          </cell>
          <cell r="F450" t="str">
            <v>29.139.948/0001-04</v>
          </cell>
          <cell r="G450" t="str">
            <v>MARCELO MESQUITA DE ALMEIDA PROD ALIMENTICIOS</v>
          </cell>
          <cell r="H450" t="str">
            <v>B</v>
          </cell>
          <cell r="I450" t="str">
            <v>S</v>
          </cell>
          <cell r="J450" t="str">
            <v>004521</v>
          </cell>
          <cell r="K450">
            <v>45558</v>
          </cell>
          <cell r="L450" t="str">
            <v>26240929139948000104550010000045211166420366</v>
          </cell>
          <cell r="M450" t="str">
            <v>26 - Pernambuco</v>
          </cell>
          <cell r="N450">
            <v>177</v>
          </cell>
        </row>
        <row r="451">
          <cell r="C451" t="str">
            <v>HOSPITAL PELÓPIDAS SILVEIRA - CG Nº 017/2022</v>
          </cell>
          <cell r="E451" t="str">
            <v>3.14 - Alimentação Preparada</v>
          </cell>
          <cell r="F451" t="str">
            <v>29.139.948/0001-04</v>
          </cell>
          <cell r="G451" t="str">
            <v>MARCELO MESQUITA DE ALMEIDA PROD ALIMENTICIOS</v>
          </cell>
          <cell r="H451" t="str">
            <v>B</v>
          </cell>
          <cell r="I451" t="str">
            <v>S</v>
          </cell>
          <cell r="J451" t="str">
            <v>004531</v>
          </cell>
          <cell r="K451">
            <v>45561</v>
          </cell>
          <cell r="L451" t="str">
            <v>26240929139948000104550010000045311166162517</v>
          </cell>
          <cell r="M451" t="str">
            <v>26 - Pernambuco</v>
          </cell>
          <cell r="N451">
            <v>130.80000000000001</v>
          </cell>
        </row>
        <row r="452">
          <cell r="C452" t="str">
            <v>HOSPITAL PELÓPIDAS SILVEIRA - CG Nº 017/2022</v>
          </cell>
          <cell r="E452" t="str">
            <v>3.14 - Alimentação Preparada</v>
          </cell>
          <cell r="F452" t="str">
            <v>42.119.315/0001-00</v>
          </cell>
          <cell r="G452" t="str">
            <v>MAXFOOD DISTRIBUIDORA DE ALIMENTOS LTDA</v>
          </cell>
          <cell r="H452" t="str">
            <v>B</v>
          </cell>
          <cell r="I452" t="str">
            <v>S</v>
          </cell>
          <cell r="J452" t="str">
            <v>000016251</v>
          </cell>
          <cell r="K452">
            <v>45544</v>
          </cell>
          <cell r="L452" t="str">
            <v>26240942119315000100550000000162511009163542</v>
          </cell>
          <cell r="M452" t="str">
            <v>26 - Pernambuco</v>
          </cell>
          <cell r="N452">
            <v>569.4</v>
          </cell>
        </row>
        <row r="453">
          <cell r="C453" t="str">
            <v>HOSPITAL PELÓPIDAS SILVEIRA - CG Nº 017/2022</v>
          </cell>
          <cell r="E453" t="str">
            <v>3.14 - Alimentação Preparada</v>
          </cell>
          <cell r="F453" t="str">
            <v>42.119.315/0001-00</v>
          </cell>
          <cell r="G453" t="str">
            <v>MAXFOOD DISTRIBUIDORA DE ALIMENTOS LTDA</v>
          </cell>
          <cell r="H453" t="str">
            <v>B</v>
          </cell>
          <cell r="I453" t="str">
            <v>S</v>
          </cell>
          <cell r="J453" t="str">
            <v>000016670</v>
          </cell>
          <cell r="K453">
            <v>45558</v>
          </cell>
          <cell r="L453" t="str">
            <v>26240942119315000100550000000166701009167782</v>
          </cell>
          <cell r="M453" t="str">
            <v>26 - Pernambuco</v>
          </cell>
          <cell r="N453">
            <v>711.75</v>
          </cell>
        </row>
        <row r="454">
          <cell r="C454" t="str">
            <v>HOSPITAL PELÓPIDAS SILVEIRA - CG Nº 017/2022</v>
          </cell>
          <cell r="E454" t="str">
            <v>3.14 - Alimentação Preparada</v>
          </cell>
          <cell r="F454" t="str">
            <v>08.215.522/0001-12</v>
          </cell>
          <cell r="G454" t="str">
            <v>NORONHA INDUSTRIA COMERCIO DE PESCADOS</v>
          </cell>
          <cell r="H454" t="str">
            <v>B</v>
          </cell>
          <cell r="I454" t="str">
            <v>S</v>
          </cell>
          <cell r="J454" t="str">
            <v>011580</v>
          </cell>
          <cell r="K454">
            <v>45544</v>
          </cell>
          <cell r="L454" t="str">
            <v>26240908215522000627550010000115801271017044</v>
          </cell>
          <cell r="M454" t="str">
            <v>26 - Pernambuco</v>
          </cell>
          <cell r="N454">
            <v>6691.13</v>
          </cell>
        </row>
        <row r="455">
          <cell r="C455" t="str">
            <v>HOSPITAL PELÓPIDAS SILVEIRA - CG Nº 017/2022</v>
          </cell>
          <cell r="E455" t="str">
            <v>3.14 - Alimentação Preparada</v>
          </cell>
          <cell r="F455" t="str">
            <v>11.529.351/0001-00</v>
          </cell>
          <cell r="G455" t="str">
            <v>PANIFICADORA CRUZ DE CRISTO</v>
          </cell>
          <cell r="H455" t="str">
            <v>B</v>
          </cell>
          <cell r="I455" t="str">
            <v>S</v>
          </cell>
          <cell r="J455" t="str">
            <v>000008623</v>
          </cell>
          <cell r="K455">
            <v>45565</v>
          </cell>
          <cell r="L455" t="str">
            <v>26240911529351000100550010000086231002202690</v>
          </cell>
          <cell r="M455" t="str">
            <v>26 - Pernambuco</v>
          </cell>
          <cell r="N455">
            <v>13755.26</v>
          </cell>
        </row>
        <row r="456">
          <cell r="C456" t="str">
            <v>HOSPITAL PELÓPIDAS SILVEIRA - CG Nº 017/2022</v>
          </cell>
          <cell r="E456" t="str">
            <v>3.14 - Alimentação Preparada</v>
          </cell>
          <cell r="F456" t="str">
            <v>42.434.646/0003-99</v>
          </cell>
          <cell r="G456" t="str">
            <v>PRASO PLATAFORMA DE COMERCIO LTDA.</v>
          </cell>
          <cell r="H456" t="str">
            <v>B</v>
          </cell>
          <cell r="I456" t="str">
            <v>S</v>
          </cell>
          <cell r="J456" t="str">
            <v>000216991</v>
          </cell>
          <cell r="K456">
            <v>45537</v>
          </cell>
          <cell r="L456" t="str">
            <v>26240942434646000399550020002169911721208720</v>
          </cell>
          <cell r="M456" t="str">
            <v>26 - Pernambuco</v>
          </cell>
          <cell r="N456">
            <v>133.6</v>
          </cell>
        </row>
        <row r="457">
          <cell r="C457" t="str">
            <v>HOSPITAL PELÓPIDAS SILVEIRA - CG Nº 017/2022</v>
          </cell>
          <cell r="E457" t="str">
            <v>3.14 - Alimentação Preparada</v>
          </cell>
          <cell r="F457" t="str">
            <v>42.434.646/0003-99</v>
          </cell>
          <cell r="G457" t="str">
            <v>PRASO PLATAFORMA DE COMERCIO LTDA.</v>
          </cell>
          <cell r="H457" t="str">
            <v>B</v>
          </cell>
          <cell r="I457" t="str">
            <v>S</v>
          </cell>
          <cell r="J457" t="str">
            <v>222515</v>
          </cell>
          <cell r="K457">
            <v>45545</v>
          </cell>
          <cell r="L457" t="str">
            <v>26240942434646000399550020002225151339512581</v>
          </cell>
          <cell r="M457" t="str">
            <v>26 - Pernambuco</v>
          </cell>
          <cell r="N457">
            <v>67.44</v>
          </cell>
        </row>
        <row r="458">
          <cell r="C458" t="str">
            <v>HOSPITAL PELÓPIDAS SILVEIRA - CG Nº 017/2022</v>
          </cell>
          <cell r="E458" t="str">
            <v>3.14 - Alimentação Preparada</v>
          </cell>
          <cell r="F458" t="str">
            <v>42.434.646/0003-99</v>
          </cell>
          <cell r="G458" t="str">
            <v>PRASO PLATAFORMA DE COMERCIO LTDA.</v>
          </cell>
          <cell r="H458" t="str">
            <v>B</v>
          </cell>
          <cell r="I458" t="str">
            <v>S</v>
          </cell>
          <cell r="J458" t="str">
            <v>222518</v>
          </cell>
          <cell r="K458">
            <v>45545</v>
          </cell>
          <cell r="L458" t="str">
            <v>26240942434646000399550020002225181932465661</v>
          </cell>
          <cell r="M458" t="str">
            <v>26 - Pernambuco</v>
          </cell>
          <cell r="N458">
            <v>10332.61</v>
          </cell>
        </row>
        <row r="459">
          <cell r="C459" t="str">
            <v>HOSPITAL PELÓPIDAS SILVEIRA - CG Nº 017/2022</v>
          </cell>
          <cell r="E459" t="str">
            <v>3.14 - Alimentação Preparada</v>
          </cell>
          <cell r="F459" t="str">
            <v>42.434.646/0003-99</v>
          </cell>
          <cell r="G459" t="str">
            <v>PRASO PLATAFORMA DE COMERCIO LTDA.</v>
          </cell>
          <cell r="H459" t="str">
            <v>B</v>
          </cell>
          <cell r="I459" t="str">
            <v>S</v>
          </cell>
          <cell r="J459" t="str">
            <v>000222997</v>
          </cell>
          <cell r="K459">
            <v>45545</v>
          </cell>
          <cell r="L459" t="str">
            <v>26240942434646000399550020002229971742717940</v>
          </cell>
          <cell r="M459" t="str">
            <v>26 - Pernambuco</v>
          </cell>
          <cell r="N459">
            <v>449.68</v>
          </cell>
        </row>
        <row r="460">
          <cell r="C460" t="str">
            <v>HOSPITAL PELÓPIDAS SILVEIRA - CG Nº 017/2022</v>
          </cell>
          <cell r="E460" t="str">
            <v>3.14 - Alimentação Preparada</v>
          </cell>
          <cell r="F460" t="str">
            <v>42.434.646/0003-99</v>
          </cell>
          <cell r="G460" t="str">
            <v>PRASO PLATAFORMA DE COMERCIO LTDA.</v>
          </cell>
          <cell r="H460" t="str">
            <v>B</v>
          </cell>
          <cell r="I460" t="str">
            <v>S</v>
          </cell>
          <cell r="J460" t="str">
            <v>232921</v>
          </cell>
          <cell r="K460">
            <v>45559</v>
          </cell>
          <cell r="L460" t="str">
            <v>26240942434646000399550020002329211612518102</v>
          </cell>
          <cell r="M460" t="str">
            <v>26 - Pernambuco</v>
          </cell>
          <cell r="N460">
            <v>9216.15</v>
          </cell>
        </row>
        <row r="461">
          <cell r="C461" t="str">
            <v>HOSPITAL PELÓPIDAS SILVEIRA - CG Nº 017/2022</v>
          </cell>
          <cell r="E461" t="str">
            <v>3.14 - Alimentação Preparada</v>
          </cell>
          <cell r="F461" t="str">
            <v>28.454.744/0001-03</v>
          </cell>
          <cell r="G461" t="str">
            <v>RAIZ AGRO HORTIFRUTI COMERCIAL LTDA</v>
          </cell>
          <cell r="H461" t="str">
            <v>B</v>
          </cell>
          <cell r="I461" t="str">
            <v>S</v>
          </cell>
          <cell r="J461" t="str">
            <v>000014194</v>
          </cell>
          <cell r="K461">
            <v>45536</v>
          </cell>
          <cell r="L461" t="str">
            <v>25240928454744000103550020000141941291129099</v>
          </cell>
          <cell r="M461" t="str">
            <v>25 - Paraíba</v>
          </cell>
          <cell r="N461">
            <v>281.25</v>
          </cell>
        </row>
        <row r="462">
          <cell r="C462" t="str">
            <v>HOSPITAL PELÓPIDAS SILVEIRA - CG Nº 017/2022</v>
          </cell>
          <cell r="E462" t="str">
            <v>3.14 - Alimentação Preparada</v>
          </cell>
          <cell r="F462" t="str">
            <v>28.454.744/0001-03</v>
          </cell>
          <cell r="G462" t="str">
            <v>RAIZ AGRO HORTIFRUTI COMERCIAL LTDA</v>
          </cell>
          <cell r="H462" t="str">
            <v>B</v>
          </cell>
          <cell r="I462" t="str">
            <v>S</v>
          </cell>
          <cell r="J462" t="str">
            <v>000014299</v>
          </cell>
          <cell r="K462">
            <v>45543</v>
          </cell>
          <cell r="L462" t="str">
            <v>25240928454744000103550020000142991248943776</v>
          </cell>
          <cell r="M462" t="str">
            <v>25 - Paraíba</v>
          </cell>
          <cell r="N462">
            <v>543.75</v>
          </cell>
        </row>
        <row r="463">
          <cell r="C463" t="str">
            <v>HOSPITAL PELÓPIDAS SILVEIRA - CG Nº 017/2022</v>
          </cell>
          <cell r="E463" t="str">
            <v>3.14 - Alimentação Preparada</v>
          </cell>
          <cell r="F463" t="str">
            <v>28.454.744/0001-03</v>
          </cell>
          <cell r="G463" t="str">
            <v>RAIZ AGRO HORTIFRUTI COMERCIAL LTDA</v>
          </cell>
          <cell r="H463" t="str">
            <v>B</v>
          </cell>
          <cell r="I463" t="str">
            <v>S</v>
          </cell>
          <cell r="J463" t="str">
            <v>000014547</v>
          </cell>
          <cell r="K463">
            <v>45557</v>
          </cell>
          <cell r="L463" t="str">
            <v>25240928454744000103550020000145471060386284</v>
          </cell>
          <cell r="M463" t="str">
            <v>25 - Paraíba</v>
          </cell>
          <cell r="N463">
            <v>375</v>
          </cell>
        </row>
        <row r="464">
          <cell r="C464" t="str">
            <v>HOSPITAL PELÓPIDAS SILVEIRA - CG Nº 017/2022</v>
          </cell>
          <cell r="E464" t="str">
            <v>3.14 - Alimentação Preparada</v>
          </cell>
          <cell r="F464" t="str">
            <v>28.454.744/0001-03</v>
          </cell>
          <cell r="G464" t="str">
            <v>RAIZ AGRO HORTIFRUTI COMERCIAL LTDA</v>
          </cell>
          <cell r="H464" t="str">
            <v>B</v>
          </cell>
          <cell r="I464" t="str">
            <v>S</v>
          </cell>
          <cell r="J464" t="str">
            <v>000014675</v>
          </cell>
          <cell r="K464">
            <v>45564</v>
          </cell>
          <cell r="L464" t="str">
            <v>25240928454744000103550020000146751914945094</v>
          </cell>
          <cell r="M464" t="str">
            <v>25 - Paraíba</v>
          </cell>
          <cell r="N464">
            <v>281.25</v>
          </cell>
        </row>
        <row r="465">
          <cell r="C465" t="str">
            <v>HOSPITAL PELÓPIDAS SILVEIRA - CG Nº 017/2022</v>
          </cell>
          <cell r="E465" t="str">
            <v>3.14 - Alimentação Preparada</v>
          </cell>
          <cell r="F465" t="str">
            <v>24.560.896/0001-21</v>
          </cell>
          <cell r="G465" t="str">
            <v>ROBERTA M OLIVEIRA DE LIRA COMERCIO E SERVICOS</v>
          </cell>
          <cell r="H465" t="str">
            <v>B</v>
          </cell>
          <cell r="I465" t="str">
            <v>S</v>
          </cell>
          <cell r="J465" t="str">
            <v>000001511</v>
          </cell>
          <cell r="K465">
            <v>45536</v>
          </cell>
          <cell r="L465" t="str">
            <v>26240924560896000121550010000015111904986648</v>
          </cell>
          <cell r="M465" t="str">
            <v>26 - Pernambuco</v>
          </cell>
          <cell r="N465">
            <v>366.95</v>
          </cell>
        </row>
        <row r="466">
          <cell r="C466" t="str">
            <v>HOSPITAL PELÓPIDAS SILVEIRA - CG Nº 017/2022</v>
          </cell>
          <cell r="E466" t="str">
            <v>3.14 - Alimentação Preparada</v>
          </cell>
          <cell r="F466" t="str">
            <v>24.560.896/0001-21</v>
          </cell>
          <cell r="G466" t="str">
            <v>ROBERTA M OLIVEIRA DE LIRA COMERCIO E SERVICOS</v>
          </cell>
          <cell r="H466" t="str">
            <v>B</v>
          </cell>
          <cell r="I466" t="str">
            <v>S</v>
          </cell>
          <cell r="J466" t="str">
            <v>000001531</v>
          </cell>
          <cell r="K466">
            <v>45539</v>
          </cell>
          <cell r="L466" t="str">
            <v>26240924560896000121550010000015311421475390</v>
          </cell>
          <cell r="M466" t="str">
            <v>26 - Pernambuco</v>
          </cell>
          <cell r="N466">
            <v>373.1</v>
          </cell>
        </row>
        <row r="467">
          <cell r="C467" t="str">
            <v>HOSPITAL PELÓPIDAS SILVEIRA - CG Nº 017/2022</v>
          </cell>
          <cell r="E467" t="str">
            <v>3.14 - Alimentação Preparada</v>
          </cell>
          <cell r="F467" t="str">
            <v>24.560.896/0001-21</v>
          </cell>
          <cell r="G467" t="str">
            <v>ROBERTA M OLIVEIRA DE LIRA COMERCIO E SERVICOS</v>
          </cell>
          <cell r="H467" t="str">
            <v>B</v>
          </cell>
          <cell r="I467" t="str">
            <v>S</v>
          </cell>
          <cell r="J467" t="str">
            <v>000001551</v>
          </cell>
          <cell r="K467">
            <v>45544</v>
          </cell>
          <cell r="L467" t="str">
            <v>26240924560896000121550010000015511742108735</v>
          </cell>
          <cell r="M467" t="str">
            <v>26 - Pernambuco</v>
          </cell>
          <cell r="N467">
            <v>321.60000000000002</v>
          </cell>
        </row>
        <row r="468">
          <cell r="C468" t="str">
            <v>HOSPITAL PELÓPIDAS SILVEIRA - CG Nº 017/2022</v>
          </cell>
          <cell r="E468" t="str">
            <v>3.14 - Alimentação Preparada</v>
          </cell>
          <cell r="F468" t="str">
            <v>24.560.896/0001-21</v>
          </cell>
          <cell r="G468" t="str">
            <v>ROBERTA M OLIVEIRA DE LIRA COMERCIO E SERVICOS</v>
          </cell>
          <cell r="H468" t="str">
            <v>B</v>
          </cell>
          <cell r="I468" t="str">
            <v>S</v>
          </cell>
          <cell r="J468" t="str">
            <v>000001581</v>
          </cell>
          <cell r="K468">
            <v>45550</v>
          </cell>
          <cell r="L468" t="str">
            <v>26240924560896000121550010000015811342716753</v>
          </cell>
          <cell r="M468" t="str">
            <v>26 - Pernambuco</v>
          </cell>
          <cell r="N468">
            <v>329.07</v>
          </cell>
        </row>
        <row r="469">
          <cell r="C469" t="str">
            <v>HOSPITAL PELÓPIDAS SILVEIRA - CG Nº 017/2022</v>
          </cell>
          <cell r="E469" t="str">
            <v>3.14 - Alimentação Preparada</v>
          </cell>
          <cell r="F469" t="str">
            <v>24.560.896/0001-21</v>
          </cell>
          <cell r="G469" t="str">
            <v>ROBERTA M OLIVEIRA DE LIRA COMERCIO E SERVICOS</v>
          </cell>
          <cell r="H469" t="str">
            <v>B</v>
          </cell>
          <cell r="I469" t="str">
            <v>S</v>
          </cell>
          <cell r="J469" t="str">
            <v>000001575</v>
          </cell>
          <cell r="K469">
            <v>45547</v>
          </cell>
          <cell r="L469" t="str">
            <v>26240924560896000121550010000015751527970772</v>
          </cell>
          <cell r="M469" t="str">
            <v>26 - Pernambuco</v>
          </cell>
          <cell r="N469">
            <v>303.25</v>
          </cell>
        </row>
        <row r="470">
          <cell r="C470" t="str">
            <v>HOSPITAL PELÓPIDAS SILVEIRA - CG Nº 017/2022</v>
          </cell>
          <cell r="E470" t="str">
            <v>3.14 - Alimentação Preparada</v>
          </cell>
          <cell r="F470" t="str">
            <v>24.560.896/0001-21</v>
          </cell>
          <cell r="G470" t="str">
            <v>ROBERTA M OLIVEIRA DE LIRA COMERCIO E SERVICOS</v>
          </cell>
          <cell r="H470" t="str">
            <v>B</v>
          </cell>
          <cell r="I470" t="str">
            <v>S</v>
          </cell>
          <cell r="J470" t="str">
            <v>000001597</v>
          </cell>
          <cell r="K470">
            <v>45554</v>
          </cell>
          <cell r="L470" t="str">
            <v>26240924560896000121550010000015971017276707</v>
          </cell>
          <cell r="M470" t="str">
            <v>26 - Pernambuco</v>
          </cell>
          <cell r="N470">
            <v>384.37</v>
          </cell>
        </row>
        <row r="471">
          <cell r="C471" t="str">
            <v>HOSPITAL PELÓPIDAS SILVEIRA - CG Nº 017/2022</v>
          </cell>
          <cell r="E471" t="str">
            <v>3.14 - Alimentação Preparada</v>
          </cell>
          <cell r="F471" t="str">
            <v>24.560.896/0001-21</v>
          </cell>
          <cell r="G471" t="str">
            <v>ROBERTA M OLIVEIRA DE LIRA COMERCIO E SERVICOS</v>
          </cell>
          <cell r="H471" t="str">
            <v>B</v>
          </cell>
          <cell r="I471" t="str">
            <v>S</v>
          </cell>
          <cell r="J471" t="str">
            <v>000001608</v>
          </cell>
          <cell r="K471">
            <v>45558</v>
          </cell>
          <cell r="L471" t="str">
            <v>26240924560896000121550010000016081715574253</v>
          </cell>
          <cell r="M471" t="str">
            <v>26 - Pernambuco</v>
          </cell>
          <cell r="N471">
            <v>371.4</v>
          </cell>
        </row>
        <row r="472">
          <cell r="C472" t="str">
            <v>HOSPITAL PELÓPIDAS SILVEIRA - CG Nº 017/2022</v>
          </cell>
          <cell r="E472" t="str">
            <v>3.14 - Alimentação Preparada</v>
          </cell>
          <cell r="F472" t="str">
            <v>24.560.896/0001-21</v>
          </cell>
          <cell r="G472" t="str">
            <v>ROBERTA M OLIVEIRA DE LIRA COMERCIO E SERVICOS</v>
          </cell>
          <cell r="H472" t="str">
            <v>B</v>
          </cell>
          <cell r="I472" t="str">
            <v>S</v>
          </cell>
          <cell r="J472" t="str">
            <v>000001638</v>
          </cell>
          <cell r="K472">
            <v>45561</v>
          </cell>
          <cell r="L472" t="str">
            <v>26240924560896000121550010000016381830801673</v>
          </cell>
          <cell r="M472" t="str">
            <v>26 - Pernambuco</v>
          </cell>
          <cell r="N472">
            <v>405.6</v>
          </cell>
        </row>
        <row r="473">
          <cell r="C473" t="str">
            <v>HOSPITAL PELÓPIDAS SILVEIRA - CG Nº 017/2022</v>
          </cell>
          <cell r="E473" t="str">
            <v>3.14 - Alimentação Preparada</v>
          </cell>
          <cell r="F473" t="str">
            <v>24.560.896/0001-21</v>
          </cell>
          <cell r="G473" t="str">
            <v>ROBERTA M OLIVEIRA DE LIRA COMERCIO E SERVICOS</v>
          </cell>
          <cell r="H473" t="str">
            <v>B</v>
          </cell>
          <cell r="I473" t="str">
            <v>S</v>
          </cell>
          <cell r="J473" t="str">
            <v>000001648</v>
          </cell>
          <cell r="K473">
            <v>45564</v>
          </cell>
          <cell r="L473" t="str">
            <v>26240924560896000121550010000016481706572168</v>
          </cell>
          <cell r="M473" t="str">
            <v>26 - Pernambuco</v>
          </cell>
          <cell r="N473">
            <v>338.9</v>
          </cell>
        </row>
        <row r="474">
          <cell r="C474" t="str">
            <v>HOSPITAL PELÓPIDAS SILVEIRA - CG Nº 017/2022</v>
          </cell>
          <cell r="E474" t="str">
            <v>3.14 - Alimentação Preparada</v>
          </cell>
          <cell r="F474" t="str">
            <v>25.529.293/0001-20</v>
          </cell>
          <cell r="G474" t="str">
            <v>TAYNA NASCIMENTO DE MELO</v>
          </cell>
          <cell r="H474" t="str">
            <v>B</v>
          </cell>
          <cell r="I474" t="str">
            <v>S</v>
          </cell>
          <cell r="J474" t="str">
            <v>000025154</v>
          </cell>
          <cell r="K474">
            <v>45546</v>
          </cell>
          <cell r="L474" t="str">
            <v>26240925529293000120550010000251541228977899</v>
          </cell>
          <cell r="M474" t="str">
            <v>26 - Pernambuco</v>
          </cell>
          <cell r="N474">
            <v>1065</v>
          </cell>
        </row>
        <row r="475">
          <cell r="C475" t="str">
            <v>HOSPITAL PELÓPIDAS SILVEIRA - CG Nº 017/2022</v>
          </cell>
          <cell r="E475" t="str">
            <v>3.14 - Alimentação Preparada</v>
          </cell>
          <cell r="F475" t="str">
            <v>25.529.293/0001-20</v>
          </cell>
          <cell r="G475" t="str">
            <v>TAYNA NASCIMENTO DE MELO</v>
          </cell>
          <cell r="H475" t="str">
            <v>B</v>
          </cell>
          <cell r="I475" t="str">
            <v>S</v>
          </cell>
          <cell r="J475" t="str">
            <v>000025369</v>
          </cell>
          <cell r="K475">
            <v>45560</v>
          </cell>
          <cell r="L475" t="str">
            <v>26240925529293000120550010000253691812951393</v>
          </cell>
          <cell r="M475" t="str">
            <v>26 - Pernambuco</v>
          </cell>
          <cell r="N475">
            <v>998.3</v>
          </cell>
        </row>
        <row r="476">
          <cell r="C476" t="str">
            <v>HOSPITAL PELÓPIDAS SILVEIRA - CG Nº 017/2022</v>
          </cell>
          <cell r="E476" t="str">
            <v>3.14 - Alimentação Preparada</v>
          </cell>
          <cell r="F476" t="str">
            <v>25.529.293/0001-20</v>
          </cell>
          <cell r="G476" t="str">
            <v>TAYNA NASCIMENTO DE MELO</v>
          </cell>
          <cell r="H476" t="str">
            <v>B</v>
          </cell>
          <cell r="I476" t="str">
            <v>S</v>
          </cell>
          <cell r="J476" t="str">
            <v>000025370</v>
          </cell>
          <cell r="K476">
            <v>45560</v>
          </cell>
          <cell r="L476" t="str">
            <v>26240925529293000120550010000253701530299258</v>
          </cell>
          <cell r="M476" t="str">
            <v>26 - Pernambuco</v>
          </cell>
          <cell r="N476">
            <v>891.5</v>
          </cell>
        </row>
        <row r="477">
          <cell r="C477" t="str">
            <v>HOSPITAL PELÓPIDAS SILVEIRA - CG Nº 017/2022</v>
          </cell>
          <cell r="E477" t="str">
            <v>3.14 - Alimentação Preparada</v>
          </cell>
          <cell r="F477" t="str">
            <v>25.529.293/0001-20</v>
          </cell>
          <cell r="G477" t="str">
            <v>TAYNA NASCIMENTO DE MELO</v>
          </cell>
          <cell r="H477" t="str">
            <v>B</v>
          </cell>
          <cell r="I477" t="str">
            <v>S</v>
          </cell>
          <cell r="J477" t="str">
            <v>25068</v>
          </cell>
          <cell r="K477">
            <v>45539</v>
          </cell>
          <cell r="L477" t="str">
            <v>26240925529293000120550010000250681534962437</v>
          </cell>
          <cell r="M477" t="str">
            <v>26 - Pernambuco</v>
          </cell>
          <cell r="N477">
            <v>1007.5</v>
          </cell>
        </row>
        <row r="478">
          <cell r="C478" t="str">
            <v>HOSPITAL PELÓPIDAS SILVEIRA - CG Nº 017/2022</v>
          </cell>
          <cell r="E478" t="str">
            <v>3.14 - Alimentação Preparada</v>
          </cell>
          <cell r="F478" t="str">
            <v>30.743.270/0001-53</v>
          </cell>
          <cell r="G478" t="str">
            <v>TRIUNFO COMERC. DE ALIMENTOS PAPEIS E MAT. DE LIMP. EIRELI</v>
          </cell>
          <cell r="H478" t="str">
            <v>B</v>
          </cell>
          <cell r="I478" t="str">
            <v>S</v>
          </cell>
          <cell r="J478" t="str">
            <v>000024700</v>
          </cell>
          <cell r="K478">
            <v>45538</v>
          </cell>
          <cell r="L478" t="str">
            <v>26240930743270000153550010000247001473442281</v>
          </cell>
          <cell r="M478" t="str">
            <v>26 - Pernambuco</v>
          </cell>
          <cell r="N478">
            <v>26344.38</v>
          </cell>
        </row>
        <row r="479">
          <cell r="C479" t="str">
            <v>HOSPITAL PELÓPIDAS SILVEIRA - CG Nº 017/2022</v>
          </cell>
          <cell r="E479" t="str">
            <v>3.14 - Alimentação Preparada</v>
          </cell>
          <cell r="F479" t="str">
            <v>30.743.270/0001-53</v>
          </cell>
          <cell r="G479" t="str">
            <v>TRIUNFO COMERC. DE ALIMENTOS PAPEIS E MAT. DE LIMP. EIRELI</v>
          </cell>
          <cell r="H479" t="str">
            <v>B</v>
          </cell>
          <cell r="I479" t="str">
            <v>S</v>
          </cell>
          <cell r="J479" t="str">
            <v>000024719</v>
          </cell>
          <cell r="K479">
            <v>45539</v>
          </cell>
          <cell r="L479" t="str">
            <v>26240930743270000153550010000247191714870598</v>
          </cell>
          <cell r="M479" t="str">
            <v>26 - Pernambuco</v>
          </cell>
          <cell r="N479">
            <v>2385</v>
          </cell>
        </row>
        <row r="480">
          <cell r="C480" t="str">
            <v>HOSPITAL PELÓPIDAS SILVEIRA - CG Nº 017/2022</v>
          </cell>
          <cell r="E480" t="str">
            <v>3.14 - Alimentação Preparada</v>
          </cell>
          <cell r="F480" t="str">
            <v>35.361.251/0001-86</v>
          </cell>
          <cell r="G480" t="str">
            <v>B D L COMERCIO DE ALIMENTOS LTDA</v>
          </cell>
          <cell r="H480" t="str">
            <v>B</v>
          </cell>
          <cell r="I480" t="str">
            <v>S</v>
          </cell>
          <cell r="J480" t="str">
            <v>000001711</v>
          </cell>
          <cell r="K480">
            <v>45544</v>
          </cell>
          <cell r="L480" t="str">
            <v>26240935361251000186550010000017111846540314</v>
          </cell>
          <cell r="M480" t="str">
            <v>26 - Pernambuco</v>
          </cell>
          <cell r="N480">
            <v>2795</v>
          </cell>
        </row>
        <row r="481">
          <cell r="C481" t="str">
            <v>HOSPITAL PELÓPIDAS SILVEIRA - CG Nº 017/2022</v>
          </cell>
          <cell r="E481" t="str">
            <v>3.14 - Alimentação Preparada</v>
          </cell>
          <cell r="F481" t="str">
            <v>35.361.251/0001-86</v>
          </cell>
          <cell r="G481" t="str">
            <v>B D L COMERCIO DE ALIMENTOS LTDA</v>
          </cell>
          <cell r="H481" t="str">
            <v>B</v>
          </cell>
          <cell r="I481" t="str">
            <v>S</v>
          </cell>
          <cell r="J481" t="str">
            <v>1804</v>
          </cell>
          <cell r="K481">
            <v>45560</v>
          </cell>
          <cell r="L481" t="str">
            <v>26240935361251000186550010000018041875690974</v>
          </cell>
          <cell r="M481" t="str">
            <v>26 - Pernambuco</v>
          </cell>
          <cell r="N481">
            <v>270</v>
          </cell>
        </row>
        <row r="482">
          <cell r="C482" t="str">
            <v>HOSPITAL PELÓPIDAS SILVEIRA - CG Nº 017/2022</v>
          </cell>
          <cell r="E482" t="str">
            <v>3.14 - Alimentação Preparada</v>
          </cell>
          <cell r="F482" t="str">
            <v>35.361.251/0001-86</v>
          </cell>
          <cell r="G482" t="str">
            <v>B D L COMERCIO DE ALIMENTOS LTDA</v>
          </cell>
          <cell r="H482" t="str">
            <v>B</v>
          </cell>
          <cell r="I482" t="str">
            <v>S</v>
          </cell>
          <cell r="J482" t="str">
            <v>1824</v>
          </cell>
          <cell r="K482">
            <v>45562</v>
          </cell>
          <cell r="L482" t="str">
            <v>26240935361251000186550010000018241604532127</v>
          </cell>
          <cell r="M482" t="str">
            <v>26 - Pernambuco</v>
          </cell>
          <cell r="N482">
            <v>276</v>
          </cell>
        </row>
        <row r="483">
          <cell r="C483" t="str">
            <v>HOSPITAL PELÓPIDAS SILVEIRA - CG Nº 017/2022</v>
          </cell>
          <cell r="E483" t="str">
            <v>3.14 - Alimentação Preparada</v>
          </cell>
          <cell r="F483" t="str">
            <v>22.006.201/0001-39</v>
          </cell>
          <cell r="G483" t="str">
            <v>FORTPEL COMERCIO DE DESCARTAVEIS LTDA</v>
          </cell>
          <cell r="H483" t="str">
            <v>B</v>
          </cell>
          <cell r="I483" t="str">
            <v>S</v>
          </cell>
          <cell r="J483" t="str">
            <v>000263225</v>
          </cell>
          <cell r="K483">
            <v>45544</v>
          </cell>
          <cell r="L483" t="str">
            <v>26240922006201000139550000002632251102632250</v>
          </cell>
          <cell r="M483" t="str">
            <v>26 - Pernambuco</v>
          </cell>
          <cell r="N483">
            <v>1844.8</v>
          </cell>
        </row>
        <row r="484">
          <cell r="C484" t="str">
            <v>HOSPITAL PELÓPIDAS SILVEIRA - CG Nº 017/2022</v>
          </cell>
          <cell r="E484" t="str">
            <v>3.14 - Alimentação Preparada</v>
          </cell>
          <cell r="F484" t="str">
            <v>22.006.201/0001-39</v>
          </cell>
          <cell r="G484" t="str">
            <v>FORTPEL COMERCIO DE DESCARTAVEIS LTDA</v>
          </cell>
          <cell r="H484" t="str">
            <v>B</v>
          </cell>
          <cell r="I484" t="str">
            <v>S</v>
          </cell>
          <cell r="J484" t="str">
            <v>266170</v>
          </cell>
          <cell r="K484">
            <v>45560</v>
          </cell>
          <cell r="L484" t="str">
            <v>26240922006201000139550000002661701102661709</v>
          </cell>
          <cell r="M484" t="str">
            <v>26 - Pernambuco</v>
          </cell>
          <cell r="N484">
            <v>822</v>
          </cell>
        </row>
        <row r="485">
          <cell r="C485" t="str">
            <v>HOSPITAL PELÓPIDAS SILVEIRA - CG Nº 017/2022</v>
          </cell>
          <cell r="E485" t="str">
            <v>3.14 - Alimentação Preparada</v>
          </cell>
          <cell r="F485" t="str">
            <v>04.004.741/0001-00</v>
          </cell>
          <cell r="G485" t="str">
            <v>NORLUX LTDA-ME</v>
          </cell>
          <cell r="H485" t="str">
            <v>B</v>
          </cell>
          <cell r="I485" t="str">
            <v>S</v>
          </cell>
          <cell r="J485" t="str">
            <v>011694</v>
          </cell>
          <cell r="K485">
            <v>45560</v>
          </cell>
          <cell r="L485" t="str">
            <v>26240904004741000100550000000116941460199284</v>
          </cell>
          <cell r="M485" t="str">
            <v>26 - Pernambuco</v>
          </cell>
          <cell r="N485">
            <v>504</v>
          </cell>
        </row>
        <row r="486">
          <cell r="C486" t="str">
            <v>HOSPITAL PELÓPIDAS SILVEIRA - CG Nº 017/2022</v>
          </cell>
          <cell r="E486" t="str">
            <v>3.14 - Alimentação Preparada</v>
          </cell>
          <cell r="F486" t="str">
            <v>11.336.321/0001-88</v>
          </cell>
          <cell r="G486" t="str">
            <v>SAMCLEAN COMERCIO E SERVICOS DE PRODUTOS</v>
          </cell>
          <cell r="H486" t="str">
            <v>B</v>
          </cell>
          <cell r="I486" t="str">
            <v>S</v>
          </cell>
          <cell r="J486" t="str">
            <v>21474</v>
          </cell>
          <cell r="K486">
            <v>45537</v>
          </cell>
          <cell r="L486" t="str">
            <v>26240911336321000188550010000214741715920730</v>
          </cell>
          <cell r="M486" t="str">
            <v>26 - Pernambuco</v>
          </cell>
          <cell r="N486">
            <v>190</v>
          </cell>
        </row>
        <row r="487">
          <cell r="C487" t="str">
            <v>HOSPITAL PELÓPIDAS SILVEIRA - CG Nº 017/2022</v>
          </cell>
          <cell r="E487" t="str">
            <v>3.14 - Alimentação Preparada</v>
          </cell>
          <cell r="F487" t="str">
            <v>46.012.702/0001-96</v>
          </cell>
          <cell r="G487" t="str">
            <v>TEC EQUIPAMENTOS E SERVIÇOS LTDA</v>
          </cell>
          <cell r="H487" t="str">
            <v>B</v>
          </cell>
          <cell r="I487" t="str">
            <v>S</v>
          </cell>
          <cell r="J487" t="str">
            <v>000001197</v>
          </cell>
          <cell r="K487">
            <v>45561</v>
          </cell>
          <cell r="L487" t="str">
            <v>35240946012702000196550010000011971768081800</v>
          </cell>
          <cell r="M487" t="str">
            <v>35 - São Paulo</v>
          </cell>
          <cell r="N487">
            <v>225</v>
          </cell>
        </row>
        <row r="488">
          <cell r="C488" t="str">
            <v>HOSPITAL PELÓPIDAS SILVEIRA - CG Nº 017/2022</v>
          </cell>
          <cell r="E488" t="str">
            <v>3.6 - Material de Expediente</v>
          </cell>
          <cell r="F488" t="str">
            <v>35.361.251/0001-86</v>
          </cell>
          <cell r="G488" t="str">
            <v>B D L COMERCIO DE ALIMENTOS LTDA</v>
          </cell>
          <cell r="H488" t="str">
            <v>B</v>
          </cell>
          <cell r="I488" t="str">
            <v>S</v>
          </cell>
          <cell r="J488" t="str">
            <v>1798</v>
          </cell>
          <cell r="K488">
            <v>45559</v>
          </cell>
          <cell r="L488" t="str">
            <v>26240935361251000186550010000017981008877576</v>
          </cell>
          <cell r="M488" t="str">
            <v>26 - Pernambuco</v>
          </cell>
          <cell r="N488">
            <v>425.1</v>
          </cell>
        </row>
        <row r="489">
          <cell r="C489" t="str">
            <v>HOSPITAL PELÓPIDAS SILVEIRA - CG Nº 017/2022</v>
          </cell>
          <cell r="E489" t="str">
            <v>3.6 - Material de Expediente</v>
          </cell>
          <cell r="F489" t="str">
            <v>53.714.399/0001-39</v>
          </cell>
          <cell r="G489" t="str">
            <v>BEM VIVER ALIMENTOS LTDA</v>
          </cell>
          <cell r="H489" t="str">
            <v>B</v>
          </cell>
          <cell r="I489" t="str">
            <v>S</v>
          </cell>
          <cell r="J489" t="str">
            <v>000000494</v>
          </cell>
          <cell r="K489">
            <v>45561</v>
          </cell>
          <cell r="L489" t="str">
            <v>26240953714399000139550010000004941430312034</v>
          </cell>
          <cell r="M489" t="str">
            <v>26 - Pernambuco</v>
          </cell>
          <cell r="N489">
            <v>2330</v>
          </cell>
        </row>
        <row r="490">
          <cell r="C490" t="str">
            <v>HOSPITAL PELÓPIDAS SILVEIRA - CG Nº 017/2022</v>
          </cell>
          <cell r="E490" t="str">
            <v>3.6 - Material de Expediente</v>
          </cell>
          <cell r="F490" t="str">
            <v>53.714.399/0001-39</v>
          </cell>
          <cell r="G490" t="str">
            <v>BEM VIVER ALIMENTOS LTDA</v>
          </cell>
          <cell r="H490" t="str">
            <v>B</v>
          </cell>
          <cell r="I490" t="str">
            <v>S</v>
          </cell>
          <cell r="J490" t="str">
            <v>000000498</v>
          </cell>
          <cell r="K490">
            <v>45562</v>
          </cell>
          <cell r="L490" t="str">
            <v>26240953714399000139550010000004981053182899</v>
          </cell>
          <cell r="M490" t="str">
            <v>26 - Pernambuco</v>
          </cell>
          <cell r="N490">
            <v>768</v>
          </cell>
        </row>
        <row r="491">
          <cell r="C491" t="str">
            <v>HOSPITAL PELÓPIDAS SILVEIRA - CG Nº 017/2022</v>
          </cell>
          <cell r="E491" t="str">
            <v>3.6 - Material de Expediente</v>
          </cell>
          <cell r="F491" t="str">
            <v>24.073.694/0001-55</v>
          </cell>
          <cell r="G491" t="str">
            <v>CIL COMERCIO DE INFORMATICA LTDA</v>
          </cell>
          <cell r="H491" t="str">
            <v>B</v>
          </cell>
          <cell r="I491" t="str">
            <v>S</v>
          </cell>
          <cell r="J491" t="str">
            <v>000131585</v>
          </cell>
          <cell r="K491">
            <v>45562</v>
          </cell>
          <cell r="L491" t="str">
            <v>26240924073694000155550020001315851000334113</v>
          </cell>
          <cell r="M491" t="str">
            <v>26 - Pernambuco</v>
          </cell>
          <cell r="N491">
            <v>13170</v>
          </cell>
        </row>
        <row r="492">
          <cell r="C492" t="str">
            <v>HOSPITAL PELÓPIDAS SILVEIRA - CG Nº 017/2022</v>
          </cell>
          <cell r="E492" t="str">
            <v>3.6 - Material de Expediente</v>
          </cell>
          <cell r="F492" t="str">
            <v>24.348.443/0001-36</v>
          </cell>
          <cell r="G492" t="str">
            <v>FRANCRIS LIVARIA E PAPELARIA LTDA</v>
          </cell>
          <cell r="H492" t="str">
            <v>B</v>
          </cell>
          <cell r="I492" t="str">
            <v>S</v>
          </cell>
          <cell r="J492" t="str">
            <v>000020530</v>
          </cell>
          <cell r="K492">
            <v>45552</v>
          </cell>
          <cell r="L492" t="str">
            <v>26240924348443000136550010000205301280591259</v>
          </cell>
          <cell r="M492" t="str">
            <v>26 - Pernambuco</v>
          </cell>
          <cell r="N492">
            <v>78</v>
          </cell>
        </row>
        <row r="493">
          <cell r="C493" t="str">
            <v>HOSPITAL PELÓPIDAS SILVEIRA - CG Nº 017/2022</v>
          </cell>
          <cell r="E493" t="str">
            <v>3.6 - Material de Expediente</v>
          </cell>
          <cell r="F493" t="str">
            <v>04.065.526/0001-00</v>
          </cell>
          <cell r="G493" t="str">
            <v>IMPERIO DE CHAVES E ACESSORIOS LTDA-ME</v>
          </cell>
          <cell r="H493" t="str">
            <v>B</v>
          </cell>
          <cell r="I493" t="str">
            <v>S</v>
          </cell>
          <cell r="J493" t="str">
            <v>000009243</v>
          </cell>
          <cell r="K493">
            <v>45537</v>
          </cell>
          <cell r="L493" t="str">
            <v>26240904065526000100550010000092431104305604</v>
          </cell>
          <cell r="M493" t="str">
            <v>26 - Pernambuco</v>
          </cell>
          <cell r="N493">
            <v>120</v>
          </cell>
        </row>
        <row r="494">
          <cell r="C494" t="str">
            <v>HOSPITAL PELÓPIDAS SILVEIRA - CG Nº 017/2022</v>
          </cell>
          <cell r="E494" t="str">
            <v>3.6 - Material de Expediente</v>
          </cell>
          <cell r="F494" t="str">
            <v>41.200.526/0001-00</v>
          </cell>
          <cell r="G494" t="str">
            <v>LEAL DISTRIB MAT DE LIMPEZA ESCRITORIO</v>
          </cell>
          <cell r="H494" t="str">
            <v>B</v>
          </cell>
          <cell r="I494" t="str">
            <v>S</v>
          </cell>
          <cell r="J494" t="str">
            <v>000005741</v>
          </cell>
          <cell r="K494">
            <v>45565</v>
          </cell>
          <cell r="L494" t="str">
            <v>26240941200526000100550010000057411917970120</v>
          </cell>
          <cell r="M494" t="str">
            <v>26 - Pernambuco</v>
          </cell>
          <cell r="N494">
            <v>57</v>
          </cell>
        </row>
        <row r="495">
          <cell r="C495" t="str">
            <v>HOSPITAL PELÓPIDAS SILVEIRA - CG Nº 017/2022</v>
          </cell>
          <cell r="E495" t="str">
            <v>3.6 - Material de Expediente</v>
          </cell>
          <cell r="F495" t="str">
            <v>15.610.582/0001-03</v>
          </cell>
          <cell r="G495" t="str">
            <v>M DE F M FRAGOSO ETIQUETAS</v>
          </cell>
          <cell r="H495" t="str">
            <v>B</v>
          </cell>
          <cell r="I495" t="str">
            <v>S</v>
          </cell>
          <cell r="J495" t="str">
            <v>000994</v>
          </cell>
          <cell r="K495">
            <v>45539</v>
          </cell>
          <cell r="L495" t="str">
            <v>26240915610582000103550010000009941529500399</v>
          </cell>
          <cell r="M495" t="str">
            <v>26 - Pernambuco</v>
          </cell>
          <cell r="N495">
            <v>1760</v>
          </cell>
        </row>
        <row r="496">
          <cell r="C496" t="str">
            <v>HOSPITAL PELÓPIDAS SILVEIRA - CG Nº 017/2022</v>
          </cell>
          <cell r="E496" t="str">
            <v>3.6 - Material de Expediente</v>
          </cell>
          <cell r="F496" t="str">
            <v>23.755.654/0001-20</v>
          </cell>
          <cell r="G496" t="str">
            <v>MARIA LETICIA FERREIRA GOMES DE AZEVEDO</v>
          </cell>
          <cell r="H496" t="str">
            <v>B</v>
          </cell>
          <cell r="I496" t="str">
            <v>S</v>
          </cell>
          <cell r="J496" t="str">
            <v>892</v>
          </cell>
          <cell r="K496">
            <v>45538</v>
          </cell>
          <cell r="L496" t="str">
            <v>26240923755654000120550010000008921522705370</v>
          </cell>
          <cell r="M496" t="str">
            <v>26 - Pernambuco</v>
          </cell>
          <cell r="N496">
            <v>2976</v>
          </cell>
        </row>
        <row r="497">
          <cell r="C497" t="str">
            <v>HOSPITAL PELÓPIDAS SILVEIRA - CG Nº 017/2022</v>
          </cell>
          <cell r="E497" t="str">
            <v>3.6 - Material de Expediente</v>
          </cell>
          <cell r="F497" t="str">
            <v>23.755.654/0001-20</v>
          </cell>
          <cell r="G497" t="str">
            <v>MARIA LETICIA FERREIRA GOMES DE AZEVEDO</v>
          </cell>
          <cell r="H497" t="str">
            <v>B</v>
          </cell>
          <cell r="I497" t="str">
            <v>S</v>
          </cell>
          <cell r="J497" t="str">
            <v>894</v>
          </cell>
          <cell r="K497">
            <v>45538</v>
          </cell>
          <cell r="L497" t="str">
            <v>26240923755654000120550010000008941423752030</v>
          </cell>
          <cell r="M497" t="str">
            <v>26 - Pernambuco</v>
          </cell>
          <cell r="N497">
            <v>440</v>
          </cell>
        </row>
        <row r="498">
          <cell r="C498" t="str">
            <v>HOSPITAL PELÓPIDAS SILVEIRA - CG Nº 017/2022</v>
          </cell>
          <cell r="E498" t="str">
            <v>3.6 - Material de Expediente</v>
          </cell>
          <cell r="F498" t="str">
            <v>23.755.654/0001-20</v>
          </cell>
          <cell r="G498" t="str">
            <v>MARIA LETICIA FERREIRA GOMES DE AZEVEDO</v>
          </cell>
          <cell r="H498" t="str">
            <v>B</v>
          </cell>
          <cell r="I498" t="str">
            <v>S</v>
          </cell>
          <cell r="J498" t="str">
            <v>901</v>
          </cell>
          <cell r="K498">
            <v>45550</v>
          </cell>
          <cell r="L498" t="str">
            <v>26240923755654000120550010000009011799625405</v>
          </cell>
          <cell r="M498" t="str">
            <v>26 - Pernambuco</v>
          </cell>
          <cell r="N498">
            <v>160</v>
          </cell>
        </row>
        <row r="499">
          <cell r="C499" t="str">
            <v>HOSPITAL PELÓPIDAS SILVEIRA - CG Nº 017/2022</v>
          </cell>
          <cell r="E499" t="str">
            <v>3.6 - Material de Expediente</v>
          </cell>
          <cell r="F499" t="str">
            <v>31.329.180/0001-83</v>
          </cell>
          <cell r="G499" t="str">
            <v>MAXXISUPRI COMERCIO DE SANEANTES EIRELI</v>
          </cell>
          <cell r="H499" t="str">
            <v>B</v>
          </cell>
          <cell r="I499" t="str">
            <v>S</v>
          </cell>
          <cell r="J499" t="str">
            <v>55955</v>
          </cell>
          <cell r="K499">
            <v>45544</v>
          </cell>
          <cell r="L499" t="str">
            <v>26240931329180000183550070000559551558154933</v>
          </cell>
          <cell r="M499" t="str">
            <v>26 - Pernambuco</v>
          </cell>
          <cell r="N499">
            <v>786</v>
          </cell>
        </row>
        <row r="500">
          <cell r="C500" t="str">
            <v>HOSPITAL PELÓPIDAS SILVEIRA - CG Nº 017/2022</v>
          </cell>
          <cell r="E500" t="str">
            <v>3.6 - Material de Expediente</v>
          </cell>
          <cell r="F500" t="str">
            <v>04.004.741/0001-00</v>
          </cell>
          <cell r="G500" t="str">
            <v>NORLUX LTDA-ME</v>
          </cell>
          <cell r="H500" t="str">
            <v>B</v>
          </cell>
          <cell r="I500" t="str">
            <v>S</v>
          </cell>
          <cell r="J500" t="str">
            <v>011641</v>
          </cell>
          <cell r="K500">
            <v>45544</v>
          </cell>
          <cell r="L500" t="str">
            <v>26240904004741000100550000000116411460194211</v>
          </cell>
          <cell r="M500" t="str">
            <v>26 - Pernambuco</v>
          </cell>
          <cell r="N500">
            <v>6324</v>
          </cell>
        </row>
        <row r="501">
          <cell r="C501" t="str">
            <v>HOSPITAL PELÓPIDAS SILVEIRA - CG Nº 017/2022</v>
          </cell>
          <cell r="E501" t="str">
            <v>3.6 - Material de Expediente</v>
          </cell>
          <cell r="F501" t="str">
            <v>04.004.741/0001-00</v>
          </cell>
          <cell r="G501" t="str">
            <v>NORLUX LTDA-ME</v>
          </cell>
          <cell r="H501" t="str">
            <v>B</v>
          </cell>
          <cell r="I501" t="str">
            <v>S</v>
          </cell>
          <cell r="J501" t="str">
            <v>011694</v>
          </cell>
          <cell r="K501">
            <v>45560</v>
          </cell>
          <cell r="L501" t="str">
            <v>26240904004741000100550000000116941460199284</v>
          </cell>
          <cell r="M501" t="str">
            <v>26 - Pernambuco</v>
          </cell>
          <cell r="N501">
            <v>8540</v>
          </cell>
        </row>
        <row r="502">
          <cell r="C502" t="str">
            <v>HOSPITAL PELÓPIDAS SILVEIRA - CG Nº 017/2022</v>
          </cell>
          <cell r="E502" t="str">
            <v>3.6 - Material de Expediente</v>
          </cell>
          <cell r="F502" t="str">
            <v>24.425.720/0001-67</v>
          </cell>
          <cell r="G502" t="str">
            <v>ORIGINAL SUPRIMENTOS E EQUIPAMENTOS LTDA</v>
          </cell>
          <cell r="H502" t="str">
            <v>B</v>
          </cell>
          <cell r="I502" t="str">
            <v>S</v>
          </cell>
          <cell r="J502" t="str">
            <v>008990</v>
          </cell>
          <cell r="K502">
            <v>45541</v>
          </cell>
          <cell r="L502" t="str">
            <v>26240924425720000167550010000089901490099239</v>
          </cell>
          <cell r="M502" t="str">
            <v>26 - Pernambuco</v>
          </cell>
          <cell r="N502">
            <v>668</v>
          </cell>
        </row>
        <row r="503">
          <cell r="C503" t="str">
            <v>HOSPITAL PELÓPIDAS SILVEIRA - CG Nº 017/2022</v>
          </cell>
          <cell r="E503" t="str">
            <v>3.6 - Material de Expediente</v>
          </cell>
          <cell r="F503" t="str">
            <v>11.336.321/0001-88</v>
          </cell>
          <cell r="G503" t="str">
            <v>SAMCLEAN COMERCIO E SERVICOS DE PRODUTOS</v>
          </cell>
          <cell r="H503" t="str">
            <v>B</v>
          </cell>
          <cell r="I503" t="str">
            <v>S</v>
          </cell>
          <cell r="J503" t="str">
            <v>21474</v>
          </cell>
          <cell r="K503">
            <v>45537</v>
          </cell>
          <cell r="L503" t="str">
            <v>26240911336321000188550010000214741715920730</v>
          </cell>
          <cell r="M503" t="str">
            <v>26 - Pernambuco</v>
          </cell>
          <cell r="N503">
            <v>104</v>
          </cell>
        </row>
        <row r="504">
          <cell r="C504" t="str">
            <v>HOSPITAL PELÓPIDAS SILVEIRA - CG Nº 017/2022</v>
          </cell>
          <cell r="E504" t="str">
            <v>3.6 - Material de Expediente</v>
          </cell>
          <cell r="F504" t="str">
            <v>43.559.107/0001-87</v>
          </cell>
          <cell r="G504" t="str">
            <v>SARAH LIMA GUSMAO NERES</v>
          </cell>
          <cell r="H504" t="str">
            <v>B</v>
          </cell>
          <cell r="I504" t="str">
            <v>S</v>
          </cell>
          <cell r="J504" t="str">
            <v>1503</v>
          </cell>
          <cell r="K504">
            <v>45537</v>
          </cell>
          <cell r="L504" t="str">
            <v>26240943559107000187550010000015031613789972</v>
          </cell>
          <cell r="M504" t="str">
            <v>26 - Pernambuco</v>
          </cell>
          <cell r="N504">
            <v>1755</v>
          </cell>
        </row>
        <row r="505">
          <cell r="C505" t="str">
            <v>HOSPITAL PELÓPIDAS SILVEIRA - CG Nº 017/2022</v>
          </cell>
          <cell r="E505" t="str">
            <v>3.6 - Material de Expediente</v>
          </cell>
          <cell r="F505" t="str">
            <v>43.559.107/0001-87</v>
          </cell>
          <cell r="G505" t="str">
            <v>SARAH LIMA GUSMAO NERES</v>
          </cell>
          <cell r="H505" t="str">
            <v>B</v>
          </cell>
          <cell r="I505" t="str">
            <v>S</v>
          </cell>
          <cell r="J505" t="str">
            <v>1553</v>
          </cell>
          <cell r="K505">
            <v>45559</v>
          </cell>
          <cell r="L505" t="str">
            <v>26240943559107000187550010000015531455203885</v>
          </cell>
          <cell r="M505" t="str">
            <v>26 - Pernambuco</v>
          </cell>
          <cell r="N505">
            <v>200</v>
          </cell>
        </row>
        <row r="506">
          <cell r="C506" t="str">
            <v>HOSPITAL PELÓPIDAS SILVEIRA - CG Nº 017/2022</v>
          </cell>
          <cell r="E506" t="str">
            <v>3.6 - Material de Expediente</v>
          </cell>
          <cell r="F506" t="str">
            <v>53.369.089/0001-24</v>
          </cell>
          <cell r="G506" t="str">
            <v>ZAX VAREJO E ATACADO LTDA</v>
          </cell>
          <cell r="H506" t="str">
            <v>B</v>
          </cell>
          <cell r="I506" t="str">
            <v>S</v>
          </cell>
          <cell r="J506" t="str">
            <v>000000439</v>
          </cell>
          <cell r="K506">
            <v>45547</v>
          </cell>
          <cell r="L506" t="str">
            <v>26240953369089000124550010000004391847495724</v>
          </cell>
          <cell r="M506" t="str">
            <v>26 - Pernambuco</v>
          </cell>
          <cell r="N506">
            <v>174.7</v>
          </cell>
        </row>
        <row r="507">
          <cell r="C507" t="str">
            <v>HOSPITAL PELÓPIDAS SILVEIRA - CG Nº 017/2022</v>
          </cell>
          <cell r="E507" t="str">
            <v>3.6 - Material de Expediente</v>
          </cell>
          <cell r="F507" t="str">
            <v>53.369.089/0001-24</v>
          </cell>
          <cell r="G507" t="str">
            <v>ZAX VAREJO E ATACADO LTDA</v>
          </cell>
          <cell r="H507" t="str">
            <v>B</v>
          </cell>
          <cell r="I507" t="str">
            <v>S</v>
          </cell>
          <cell r="J507" t="str">
            <v>000000441</v>
          </cell>
          <cell r="K507">
            <v>45547</v>
          </cell>
          <cell r="L507" t="str">
            <v>26240953369089000124550010000004411577106389</v>
          </cell>
          <cell r="M507" t="str">
            <v>26 - Pernambuco</v>
          </cell>
          <cell r="N507">
            <v>161.84</v>
          </cell>
        </row>
        <row r="508">
          <cell r="C508" t="str">
            <v>HOSPITAL PELÓPIDAS SILVEIRA - CG Nº 017/2022</v>
          </cell>
          <cell r="E508" t="str">
            <v>3.1 - Combustíveis e Lubrificantes Automotivos</v>
          </cell>
          <cell r="F508" t="str">
            <v>04.165.127/0001-11</v>
          </cell>
          <cell r="G508" t="str">
            <v>PETRO ABDIAS LTDA</v>
          </cell>
          <cell r="H508" t="str">
            <v>B</v>
          </cell>
          <cell r="I508" t="str">
            <v>S</v>
          </cell>
          <cell r="J508" t="str">
            <v>154</v>
          </cell>
          <cell r="K508">
            <v>45518</v>
          </cell>
          <cell r="L508" t="str">
            <v>26240804165127000111550030000001541067997586</v>
          </cell>
          <cell r="M508" t="str">
            <v>26 - Pernambuco</v>
          </cell>
          <cell r="N508">
            <v>3867.93</v>
          </cell>
        </row>
        <row r="509">
          <cell r="C509" t="str">
            <v>HOSPITAL PELÓPIDAS SILVEIRA - CG Nº 017/2022</v>
          </cell>
          <cell r="E509" t="str">
            <v>3.1 - Combustíveis e Lubrificantes Automotivos</v>
          </cell>
          <cell r="F509" t="str">
            <v>04.165.127/0001-11</v>
          </cell>
          <cell r="G509" t="str">
            <v>PETRO ABDIAS LTDA</v>
          </cell>
          <cell r="H509" t="str">
            <v>B</v>
          </cell>
          <cell r="I509" t="str">
            <v>S</v>
          </cell>
          <cell r="J509" t="str">
            <v>159</v>
          </cell>
          <cell r="K509">
            <v>45537</v>
          </cell>
          <cell r="L509" t="str">
            <v>26240904165127000111550030000001591615336636</v>
          </cell>
          <cell r="M509" t="str">
            <v>26 - Pernambuco</v>
          </cell>
          <cell r="N509">
            <v>5650</v>
          </cell>
        </row>
        <row r="510">
          <cell r="C510" t="str">
            <v>HOSPITAL PELÓPIDAS SILVEIRA - CG Nº 017/2022</v>
          </cell>
          <cell r="E510" t="str">
            <v xml:space="preserve">3.9 - Material para Manutenção de Bens Imóveis </v>
          </cell>
          <cell r="F510" t="str">
            <v>52.075.380/0001-27</v>
          </cell>
          <cell r="G510" t="str">
            <v>52.075.380 IOHANA SUELEN MORAIS LINHARES</v>
          </cell>
          <cell r="H510" t="str">
            <v>B</v>
          </cell>
          <cell r="I510" t="str">
            <v>S</v>
          </cell>
          <cell r="J510" t="str">
            <v>102</v>
          </cell>
          <cell r="K510">
            <v>45541</v>
          </cell>
          <cell r="L510" t="str">
            <v>26240952075380000127550010000001021358644338</v>
          </cell>
          <cell r="M510" t="str">
            <v>26 - Pernambuco</v>
          </cell>
          <cell r="N510">
            <v>400</v>
          </cell>
        </row>
        <row r="511">
          <cell r="C511" t="str">
            <v>HOSPITAL PELÓPIDAS SILVEIRA - CG Nº 017/2022</v>
          </cell>
          <cell r="E511" t="str">
            <v xml:space="preserve">3.9 - Material para Manutenção de Bens Imóveis </v>
          </cell>
          <cell r="F511" t="str">
            <v>47.580.135/0001-37</v>
          </cell>
          <cell r="G511" t="str">
            <v>A M COMERCIO DE MATERIAL DE CONSTRUCAO LTDA</v>
          </cell>
          <cell r="H511" t="str">
            <v>B</v>
          </cell>
          <cell r="I511" t="str">
            <v>S</v>
          </cell>
          <cell r="J511" t="str">
            <v>000000201</v>
          </cell>
          <cell r="K511">
            <v>45562</v>
          </cell>
          <cell r="L511" t="str">
            <v>26240947580135000137550010000002011001641510</v>
          </cell>
          <cell r="M511" t="str">
            <v>26 - Pernambuco</v>
          </cell>
          <cell r="N511">
            <v>3799.35</v>
          </cell>
        </row>
        <row r="512">
          <cell r="C512" t="str">
            <v>HOSPITAL PELÓPIDAS SILVEIRA - CG Nº 017/2022</v>
          </cell>
          <cell r="E512" t="str">
            <v xml:space="preserve">3.9 - Material para Manutenção de Bens Imóveis </v>
          </cell>
          <cell r="F512" t="str">
            <v>47.073.088/0001-35</v>
          </cell>
          <cell r="G512" t="str">
            <v>AH BRANDAO TINTAS E FERRAGENS LTDA</v>
          </cell>
          <cell r="H512" t="str">
            <v>B</v>
          </cell>
          <cell r="I512" t="str">
            <v>S</v>
          </cell>
          <cell r="J512" t="str">
            <v>000054154</v>
          </cell>
          <cell r="K512">
            <v>45544</v>
          </cell>
          <cell r="L512" t="str">
            <v>26240947073088000135650010000541541005732296</v>
          </cell>
          <cell r="M512" t="str">
            <v>26 - Pernambuco</v>
          </cell>
          <cell r="N512">
            <v>90</v>
          </cell>
        </row>
        <row r="513">
          <cell r="C513" t="str">
            <v>HOSPITAL PELÓPIDAS SILVEIRA - CG Nº 017/2022</v>
          </cell>
          <cell r="E513" t="str">
            <v xml:space="preserve">3.9 - Material para Manutenção de Bens Imóveis </v>
          </cell>
          <cell r="F513" t="str">
            <v>24.556.839/0001-79</v>
          </cell>
          <cell r="G513" t="str">
            <v>ARMAZEM COMERCIAL NOVO LAR LTDA</v>
          </cell>
          <cell r="H513" t="str">
            <v>B</v>
          </cell>
          <cell r="I513" t="str">
            <v>S</v>
          </cell>
          <cell r="J513" t="str">
            <v>000012072</v>
          </cell>
          <cell r="K513">
            <v>45540</v>
          </cell>
          <cell r="L513" t="str">
            <v>26240924556839000179550010000120721190120725</v>
          </cell>
          <cell r="M513" t="str">
            <v>26 - Pernambuco</v>
          </cell>
          <cell r="N513">
            <v>442</v>
          </cell>
        </row>
        <row r="514">
          <cell r="C514" t="str">
            <v>HOSPITAL PELÓPIDAS SILVEIRA - CG Nº 017/2022</v>
          </cell>
          <cell r="E514" t="str">
            <v xml:space="preserve">3.9 - Material para Manutenção de Bens Imóveis </v>
          </cell>
          <cell r="F514" t="str">
            <v>24.556.839/0001-79</v>
          </cell>
          <cell r="G514" t="str">
            <v>ARMAZEM COMERCIAL NOVO LAR LTDA</v>
          </cell>
          <cell r="H514" t="str">
            <v>B</v>
          </cell>
          <cell r="I514" t="str">
            <v>S</v>
          </cell>
          <cell r="J514" t="str">
            <v>000012150</v>
          </cell>
          <cell r="K514">
            <v>45561</v>
          </cell>
          <cell r="L514" t="str">
            <v>26240924556839000179550010000121501190121509</v>
          </cell>
          <cell r="M514" t="str">
            <v>26 - Pernambuco</v>
          </cell>
          <cell r="N514">
            <v>1617.4</v>
          </cell>
        </row>
        <row r="515">
          <cell r="C515" t="str">
            <v>HOSPITAL PELÓPIDAS SILVEIRA - CG Nº 017/2022</v>
          </cell>
          <cell r="E515" t="str">
            <v xml:space="preserve">3.9 - Material para Manutenção de Bens Imóveis </v>
          </cell>
          <cell r="F515" t="str">
            <v>09.515.628/0004-47</v>
          </cell>
          <cell r="G515" t="str">
            <v>ATACADO DOS PRESENTE</v>
          </cell>
          <cell r="H515" t="str">
            <v>B</v>
          </cell>
          <cell r="I515" t="str">
            <v>S</v>
          </cell>
          <cell r="J515" t="str">
            <v>164293</v>
          </cell>
          <cell r="K515">
            <v>45553</v>
          </cell>
          <cell r="L515" t="str">
            <v>26240909515628000447650290001642931145519487</v>
          </cell>
          <cell r="M515" t="str">
            <v>26 - Pernambuco</v>
          </cell>
          <cell r="N515">
            <v>224.9</v>
          </cell>
        </row>
        <row r="516">
          <cell r="C516" t="str">
            <v>HOSPITAL PELÓPIDAS SILVEIRA - CG Nº 017/2022</v>
          </cell>
          <cell r="E516" t="str">
            <v xml:space="preserve">3.9 - Material para Manutenção de Bens Imóveis </v>
          </cell>
          <cell r="F516" t="str">
            <v>03.666.136/0001-23</v>
          </cell>
          <cell r="G516" t="str">
            <v>ESPERANCA NORDESTE LTDA</v>
          </cell>
          <cell r="H516" t="str">
            <v>B</v>
          </cell>
          <cell r="I516" t="str">
            <v>S</v>
          </cell>
          <cell r="J516" t="str">
            <v>1139564</v>
          </cell>
          <cell r="K516">
            <v>45546</v>
          </cell>
          <cell r="L516" t="str">
            <v>26240903666136000123550010011395641491123548</v>
          </cell>
          <cell r="M516" t="str">
            <v>26 - Pernambuco</v>
          </cell>
          <cell r="N516">
            <v>125.82</v>
          </cell>
        </row>
        <row r="517">
          <cell r="C517" t="str">
            <v>HOSPITAL PELÓPIDAS SILVEIRA - CG Nº 017/2022</v>
          </cell>
          <cell r="E517" t="str">
            <v xml:space="preserve">3.9 - Material para Manutenção de Bens Imóveis </v>
          </cell>
          <cell r="F517" t="str">
            <v>03.666.136/0001-23</v>
          </cell>
          <cell r="G517" t="str">
            <v>ESPERANCA NORDESTE LTDA</v>
          </cell>
          <cell r="H517" t="str">
            <v>B</v>
          </cell>
          <cell r="I517" t="str">
            <v>S</v>
          </cell>
          <cell r="J517" t="str">
            <v>1139565</v>
          </cell>
          <cell r="K517">
            <v>45546</v>
          </cell>
          <cell r="L517" t="str">
            <v>26240903666136000123550010011395651911303125</v>
          </cell>
          <cell r="M517" t="str">
            <v>26 - Pernambuco</v>
          </cell>
          <cell r="N517">
            <v>813.62</v>
          </cell>
        </row>
        <row r="518">
          <cell r="C518" t="str">
            <v>HOSPITAL PELÓPIDAS SILVEIRA - CG Nº 017/2022</v>
          </cell>
          <cell r="E518" t="str">
            <v xml:space="preserve">3.9 - Material para Manutenção de Bens Imóveis </v>
          </cell>
          <cell r="F518" t="str">
            <v>17.801.543/0001-00</v>
          </cell>
          <cell r="G518" t="str">
            <v>GILSON CRISTOVAO DE AGUIAR</v>
          </cell>
          <cell r="H518" t="str">
            <v>B</v>
          </cell>
          <cell r="I518" t="str">
            <v>S</v>
          </cell>
          <cell r="J518" t="str">
            <v>003128</v>
          </cell>
          <cell r="K518">
            <v>45559</v>
          </cell>
          <cell r="L518" t="str">
            <v>26240917801543000100550010000031281909465028</v>
          </cell>
          <cell r="M518" t="str">
            <v>26 - Pernambuco</v>
          </cell>
          <cell r="N518">
            <v>122.42</v>
          </cell>
        </row>
        <row r="519">
          <cell r="C519" t="str">
            <v>HOSPITAL PELÓPIDAS SILVEIRA - CG Nº 017/2022</v>
          </cell>
          <cell r="E519" t="str">
            <v xml:space="preserve">3.9 - Material para Manutenção de Bens Imóveis </v>
          </cell>
          <cell r="F519" t="str">
            <v>12.853.727/0001-09</v>
          </cell>
          <cell r="G519" t="str">
            <v>KESA COMERCIO E SERVICOS TECNICOS LTDA</v>
          </cell>
          <cell r="H519" t="str">
            <v>B</v>
          </cell>
          <cell r="I519" t="str">
            <v>S</v>
          </cell>
          <cell r="J519" t="str">
            <v>7682</v>
          </cell>
          <cell r="K519">
            <v>45540</v>
          </cell>
          <cell r="L519" t="str">
            <v>26240912853727000010955001000007682172205417</v>
          </cell>
          <cell r="M519" t="str">
            <v>26 - Pernambuco</v>
          </cell>
          <cell r="N519">
            <v>1532.7</v>
          </cell>
        </row>
        <row r="520">
          <cell r="C520" t="str">
            <v>HOSPITAL PELÓPIDAS SILVEIRA - CG Nº 017/2022</v>
          </cell>
          <cell r="E520" t="str">
            <v xml:space="preserve">3.9 - Material para Manutenção de Bens Imóveis </v>
          </cell>
          <cell r="F520" t="str">
            <v>44.949.871/0001-21</v>
          </cell>
          <cell r="G520" t="str">
            <v>LIDER DISTRIBUIÇÃO E ASSESSORIA COMERCIAL LTDA</v>
          </cell>
          <cell r="H520" t="str">
            <v>B</v>
          </cell>
          <cell r="I520" t="str">
            <v>S</v>
          </cell>
          <cell r="J520" t="str">
            <v>61</v>
          </cell>
          <cell r="K520">
            <v>45565</v>
          </cell>
          <cell r="L520" t="str">
            <v>52240944949871000121550010000000611656686020</v>
          </cell>
          <cell r="M520" t="str">
            <v>52 - Goiás</v>
          </cell>
          <cell r="N520">
            <v>391.92</v>
          </cell>
        </row>
        <row r="521">
          <cell r="C521" t="str">
            <v>HOSPITAL PELÓPIDAS SILVEIRA - CG Nº 017/2022</v>
          </cell>
          <cell r="E521" t="str">
            <v xml:space="preserve">3.9 - Material para Manutenção de Bens Imóveis </v>
          </cell>
          <cell r="F521" t="str">
            <v>24.560.896/0001-21</v>
          </cell>
          <cell r="G521" t="str">
            <v>ROBERTA M OLIVEIRA DE LIRA COMERCIO E SERVICOS</v>
          </cell>
          <cell r="H521" t="str">
            <v>B</v>
          </cell>
          <cell r="I521" t="str">
            <v>S</v>
          </cell>
          <cell r="J521" t="str">
            <v>000001619</v>
          </cell>
          <cell r="K521">
            <v>45560</v>
          </cell>
          <cell r="L521" t="str">
            <v>26240924560896000121550010000016191066520364</v>
          </cell>
          <cell r="M521" t="str">
            <v>26 - Pernambuco</v>
          </cell>
          <cell r="N521">
            <v>24.4</v>
          </cell>
        </row>
        <row r="522">
          <cell r="C522" t="str">
            <v>HOSPITAL PELÓPIDAS SILVEIRA - CG Nº 017/2022</v>
          </cell>
          <cell r="E522" t="str">
            <v xml:space="preserve">3.9 - Material para Manutenção de Bens Imóveis </v>
          </cell>
          <cell r="F522" t="str">
            <v>24.560.896/0001-21</v>
          </cell>
          <cell r="G522" t="str">
            <v>ROBERTA M OLIVEIRA DE LIRA COMERCIO E SERVICOS</v>
          </cell>
          <cell r="H522" t="str">
            <v>B</v>
          </cell>
          <cell r="I522" t="str">
            <v>S</v>
          </cell>
          <cell r="J522" t="str">
            <v>000001637</v>
          </cell>
          <cell r="K522">
            <v>45561</v>
          </cell>
          <cell r="L522" t="str">
            <v>26240924560896000121550010000016371350452104</v>
          </cell>
          <cell r="M522" t="str">
            <v>26 - Pernambuco</v>
          </cell>
          <cell r="N522">
            <v>1201.69</v>
          </cell>
        </row>
        <row r="523">
          <cell r="C523" t="str">
            <v>HOSPITAL PELÓPIDAS SILVEIRA - CG Nº 017/2022</v>
          </cell>
          <cell r="E523" t="str">
            <v xml:space="preserve">3.9 - Material para Manutenção de Bens Imóveis </v>
          </cell>
          <cell r="F523" t="str">
            <v>01.612.046/0001-24</v>
          </cell>
          <cell r="G523" t="str">
            <v>ROLIMEC ROLAMENTOS LTDA</v>
          </cell>
          <cell r="H523" t="str">
            <v>B</v>
          </cell>
          <cell r="I523" t="str">
            <v>S</v>
          </cell>
          <cell r="J523" t="str">
            <v>250215</v>
          </cell>
          <cell r="K523">
            <v>45537</v>
          </cell>
          <cell r="L523" t="str">
            <v>26240901612046000124550010002502151212361080</v>
          </cell>
          <cell r="M523" t="str">
            <v>26 - Pernambuco</v>
          </cell>
          <cell r="N523">
            <v>78</v>
          </cell>
        </row>
        <row r="524">
          <cell r="C524" t="str">
            <v>HOSPITAL PELÓPIDAS SILVEIRA - CG Nº 017/2022</v>
          </cell>
          <cell r="E524" t="str">
            <v xml:space="preserve">3.9 - Material para Manutenção de Bens Imóveis </v>
          </cell>
          <cell r="F524" t="str">
            <v>51.943.568/0001-87</v>
          </cell>
          <cell r="G524" t="str">
            <v>S CORP BR LTDA</v>
          </cell>
          <cell r="H524" t="str">
            <v>B</v>
          </cell>
          <cell r="I524" t="str">
            <v>S</v>
          </cell>
          <cell r="J524" t="str">
            <v>000001176</v>
          </cell>
          <cell r="K524">
            <v>45546</v>
          </cell>
          <cell r="L524" t="str">
            <v>35240951943568000187550010000011761583183463</v>
          </cell>
          <cell r="M524" t="str">
            <v>35 - São Paulo</v>
          </cell>
          <cell r="N524">
            <v>1257.5</v>
          </cell>
        </row>
        <row r="525">
          <cell r="C525" t="str">
            <v>HOSPITAL PELÓPIDAS SILVEIRA - CG Nº 017/2022</v>
          </cell>
          <cell r="E525" t="str">
            <v xml:space="preserve">3.9 - Material para Manutenção de Bens Imóveis </v>
          </cell>
          <cell r="F525" t="str">
            <v>92.753.268/0052-62</v>
          </cell>
          <cell r="G525" t="str">
            <v>STEMAC SA GRUPOS GERADORES EM RECUPERACAO JUDICIAL</v>
          </cell>
          <cell r="H525" t="str">
            <v>B</v>
          </cell>
          <cell r="I525" t="str">
            <v>S</v>
          </cell>
          <cell r="J525" t="str">
            <v>000160785</v>
          </cell>
          <cell r="K525">
            <v>45477</v>
          </cell>
          <cell r="L525" t="str">
            <v>52240792753268005262550010001607851030383231</v>
          </cell>
          <cell r="M525" t="str">
            <v>52 - Goiás</v>
          </cell>
          <cell r="N525">
            <v>97.74</v>
          </cell>
        </row>
        <row r="526">
          <cell r="C526" t="str">
            <v>HOSPITAL PELÓPIDAS SILVEIRA - CG Nº 017/2022</v>
          </cell>
          <cell r="E526" t="str">
            <v xml:space="preserve">3.9 - Material para Manutenção de Bens Imóveis </v>
          </cell>
          <cell r="F526" t="str">
            <v>92.753.268/0052-62</v>
          </cell>
          <cell r="G526" t="str">
            <v>STEMAC SA GRUPOS GERADORES EM RECUPERACAO JUDICIAL</v>
          </cell>
          <cell r="H526" t="str">
            <v>B</v>
          </cell>
          <cell r="I526" t="str">
            <v>S</v>
          </cell>
          <cell r="J526" t="str">
            <v>000163597</v>
          </cell>
          <cell r="K526">
            <v>45531</v>
          </cell>
          <cell r="L526" t="str">
            <v>52240892753268005262550010001635971030506586</v>
          </cell>
          <cell r="M526" t="str">
            <v>52 - Goiás</v>
          </cell>
          <cell r="N526">
            <v>6828.52</v>
          </cell>
        </row>
        <row r="527">
          <cell r="C527" t="str">
            <v>HOSPITAL PELÓPIDAS SILVEIRA - CG Nº 017/2022</v>
          </cell>
          <cell r="E527" t="str">
            <v xml:space="preserve">3.9 - Material para Manutenção de Bens Imóveis </v>
          </cell>
          <cell r="F527" t="str">
            <v>92.753.268/0052-62</v>
          </cell>
          <cell r="G527" t="str">
            <v>STEMAC SA GRUPOS GERADORES EM RECUPERACAO JUDICIAL</v>
          </cell>
          <cell r="H527" t="str">
            <v>B</v>
          </cell>
          <cell r="I527" t="str">
            <v>S</v>
          </cell>
          <cell r="J527" t="str">
            <v>000163598</v>
          </cell>
          <cell r="K527">
            <v>45531</v>
          </cell>
          <cell r="L527" t="str">
            <v>52240892753268005262550010001635981030506591</v>
          </cell>
          <cell r="M527" t="str">
            <v>52 - Goiás</v>
          </cell>
          <cell r="N527">
            <v>886.85</v>
          </cell>
        </row>
        <row r="528">
          <cell r="C528" t="str">
            <v>HOSPITAL PELÓPIDAS SILVEIRA - CG Nº 017/2022</v>
          </cell>
          <cell r="E528" t="str">
            <v xml:space="preserve">3.9 - Material para Manutenção de Bens Imóveis </v>
          </cell>
          <cell r="F528" t="str">
            <v>00.279.531/0003-27</v>
          </cell>
          <cell r="G528" t="str">
            <v>TUPAN CONSTRUCOES LTDA</v>
          </cell>
          <cell r="H528" t="str">
            <v>B</v>
          </cell>
          <cell r="I528" t="str">
            <v>S</v>
          </cell>
          <cell r="J528" t="str">
            <v>655215</v>
          </cell>
          <cell r="K528">
            <v>45554</v>
          </cell>
          <cell r="L528" t="str">
            <v>26240900279531000327550020006552151174193934</v>
          </cell>
          <cell r="M528" t="str">
            <v>26 - Pernambuco</v>
          </cell>
          <cell r="N528">
            <v>16.739999999999998</v>
          </cell>
        </row>
        <row r="529">
          <cell r="C529" t="str">
            <v>HOSPITAL PELÓPIDAS SILVEIRA - CG Nº 017/2022</v>
          </cell>
          <cell r="E529" t="str">
            <v xml:space="preserve">3.9 - Material para Manutenção de Bens Imóveis </v>
          </cell>
          <cell r="F529" t="str">
            <v>53.369.089/0001-24</v>
          </cell>
          <cell r="G529" t="str">
            <v>ZAX VAREJO E ATACADO LTDA</v>
          </cell>
          <cell r="H529" t="str">
            <v>B</v>
          </cell>
          <cell r="I529" t="str">
            <v>S</v>
          </cell>
          <cell r="J529" t="str">
            <v>000000439</v>
          </cell>
          <cell r="K529">
            <v>45547</v>
          </cell>
          <cell r="L529" t="str">
            <v>26240953369089000124550010000004391847495724</v>
          </cell>
          <cell r="M529" t="str">
            <v>26 - Pernambuco</v>
          </cell>
          <cell r="N529">
            <v>96</v>
          </cell>
        </row>
        <row r="530">
          <cell r="C530" t="str">
            <v>HOSPITAL PELÓPIDAS SILVEIRA - CG Nº 017/2022</v>
          </cell>
          <cell r="E530" t="str">
            <v xml:space="preserve">3.9 - Material para Manutenção de Bens Imóveis </v>
          </cell>
          <cell r="F530" t="str">
            <v>53.369.089/0001-24</v>
          </cell>
          <cell r="G530" t="str">
            <v>ZAX VAREJO E ATACADO LTDA</v>
          </cell>
          <cell r="H530" t="str">
            <v>B</v>
          </cell>
          <cell r="I530" t="str">
            <v>S</v>
          </cell>
          <cell r="J530" t="str">
            <v>000000442</v>
          </cell>
          <cell r="K530">
            <v>45547</v>
          </cell>
          <cell r="L530" t="str">
            <v>26240953369089000124550010000004421675928003</v>
          </cell>
          <cell r="M530" t="str">
            <v>26 - Pernambuco</v>
          </cell>
          <cell r="N530">
            <v>898</v>
          </cell>
        </row>
        <row r="531">
          <cell r="C531" t="str">
            <v>HOSPITAL PELÓPIDAS SILVEIRA - CG Nº 017/2022</v>
          </cell>
          <cell r="E531" t="str">
            <v xml:space="preserve">3.9 - Material para Manutenção de Bens Imóveis </v>
          </cell>
          <cell r="F531" t="str">
            <v>53.369.089/0001-24</v>
          </cell>
          <cell r="G531" t="str">
            <v>ZAX VAREJO E ATACADO LTDA</v>
          </cell>
          <cell r="H531" t="str">
            <v>B</v>
          </cell>
          <cell r="I531" t="str">
            <v>S</v>
          </cell>
          <cell r="J531" t="str">
            <v>000000446</v>
          </cell>
          <cell r="K531">
            <v>45547</v>
          </cell>
          <cell r="L531" t="str">
            <v>26240953369089000124550010000004461984064053</v>
          </cell>
          <cell r="M531" t="str">
            <v>26 - Pernambuco</v>
          </cell>
          <cell r="N531">
            <v>2215.9</v>
          </cell>
        </row>
        <row r="532">
          <cell r="C532" t="str">
            <v>HOSPITAL PELÓPIDAS SILVEIRA - CG Nº 017/2022</v>
          </cell>
          <cell r="E532" t="str">
            <v xml:space="preserve">3.9 - Material para Manutenção de Bens Imóveis </v>
          </cell>
          <cell r="F532" t="str">
            <v>53.369.089/0001-24</v>
          </cell>
          <cell r="G532" t="str">
            <v>ZAX VAREJO E ATACADO LTDA</v>
          </cell>
          <cell r="H532" t="str">
            <v>B</v>
          </cell>
          <cell r="I532" t="str">
            <v>S</v>
          </cell>
          <cell r="J532" t="str">
            <v>000000464</v>
          </cell>
          <cell r="K532">
            <v>45559</v>
          </cell>
          <cell r="L532" t="str">
            <v>26240953369089000124550010000004641311287793</v>
          </cell>
          <cell r="M532" t="str">
            <v>26 - Pernambuco</v>
          </cell>
          <cell r="N532">
            <v>2435</v>
          </cell>
        </row>
        <row r="533">
          <cell r="C533" t="str">
            <v>HOSPITAL PELÓPIDAS SILVEIRA - CG Nº 017/2022</v>
          </cell>
          <cell r="E533" t="str">
            <v xml:space="preserve">3.9 - Material para Manutenção de Bens Imóveis </v>
          </cell>
          <cell r="F533" t="str">
            <v>53.369.089/0001-24</v>
          </cell>
          <cell r="G533" t="str">
            <v>ZAX VAREJO E ATACADO LTDA</v>
          </cell>
          <cell r="H533" t="str">
            <v>B</v>
          </cell>
          <cell r="I533" t="str">
            <v>S</v>
          </cell>
          <cell r="J533" t="str">
            <v>000000471</v>
          </cell>
          <cell r="K533">
            <v>45560</v>
          </cell>
          <cell r="L533" t="str">
            <v>26240953369089000124550010000004711675979122</v>
          </cell>
          <cell r="M533" t="str">
            <v>26 - Pernambuco</v>
          </cell>
          <cell r="N533">
            <v>198</v>
          </cell>
        </row>
        <row r="534">
          <cell r="C534" t="str">
            <v>HOSPITAL PELÓPIDAS SILVEIRA - CG Nº 017/2022</v>
          </cell>
          <cell r="E534" t="str">
            <v xml:space="preserve">3.9 - Material para Manutenção de Bens Imóveis </v>
          </cell>
          <cell r="F534" t="str">
            <v>53.369.089/0001-24</v>
          </cell>
          <cell r="G534" t="str">
            <v>ZAX VAREJO E ATACADO LTDA</v>
          </cell>
          <cell r="H534" t="str">
            <v>B</v>
          </cell>
          <cell r="I534" t="str">
            <v>S</v>
          </cell>
          <cell r="J534" t="str">
            <v>000000472</v>
          </cell>
          <cell r="K534">
            <v>45560</v>
          </cell>
          <cell r="L534" t="str">
            <v>26240953369089000124550010000004721599659387</v>
          </cell>
          <cell r="M534" t="str">
            <v>26 - Pernambuco</v>
          </cell>
          <cell r="N534">
            <v>39.9</v>
          </cell>
        </row>
        <row r="535">
          <cell r="C535" t="str">
            <v>HOSPITAL PELÓPIDAS SILVEIRA - CG Nº 017/2022</v>
          </cell>
          <cell r="E535" t="str">
            <v xml:space="preserve">3.9 - Material para Manutenção de Bens Imóveis </v>
          </cell>
          <cell r="F535" t="str">
            <v>53.369.089/0001-24</v>
          </cell>
          <cell r="G535" t="str">
            <v>ZAX VAREJO E ATACADO LTDA</v>
          </cell>
          <cell r="H535" t="str">
            <v>B</v>
          </cell>
          <cell r="I535" t="str">
            <v>S</v>
          </cell>
          <cell r="J535" t="str">
            <v>000000474</v>
          </cell>
          <cell r="K535">
            <v>45562</v>
          </cell>
          <cell r="L535" t="str">
            <v>26240953369089000124550010000004741500795113</v>
          </cell>
          <cell r="M535" t="str">
            <v>26 - Pernambuco</v>
          </cell>
          <cell r="N535">
            <v>3894</v>
          </cell>
        </row>
        <row r="536">
          <cell r="C536" t="str">
            <v>HOSPITAL PELÓPIDAS SILVEIRA - CG Nº 017/2022</v>
          </cell>
          <cell r="E536" t="str">
            <v xml:space="preserve">3.10 - Material para Manutenção de Bens Móveis </v>
          </cell>
          <cell r="F536" t="str">
            <v>35.361.251/0001-86</v>
          </cell>
          <cell r="G536" t="str">
            <v>B D L COMERCIO DE ALIMENTOS LTDA</v>
          </cell>
          <cell r="H536" t="str">
            <v>B</v>
          </cell>
          <cell r="I536" t="str">
            <v>S</v>
          </cell>
          <cell r="J536" t="str">
            <v>1817</v>
          </cell>
          <cell r="K536">
            <v>45560</v>
          </cell>
          <cell r="L536" t="str">
            <v>26240935361251000186550010000018171717006094</v>
          </cell>
          <cell r="M536" t="str">
            <v>26 - Pernambuco</v>
          </cell>
          <cell r="N536">
            <v>1792.4</v>
          </cell>
        </row>
        <row r="537">
          <cell r="C537" t="str">
            <v>HOSPITAL PELÓPIDAS SILVEIRA - CG Nº 017/2022</v>
          </cell>
          <cell r="E537" t="str">
            <v xml:space="preserve">3.10 - Material para Manutenção de Bens Móveis </v>
          </cell>
          <cell r="F537" t="str">
            <v>24.073.694/0001-55</v>
          </cell>
          <cell r="G537" t="str">
            <v>CIL COMERCIO DE INFORMATICA LTDA</v>
          </cell>
          <cell r="H537" t="str">
            <v>B</v>
          </cell>
          <cell r="I537" t="str">
            <v>S</v>
          </cell>
          <cell r="J537" t="str">
            <v>000131623</v>
          </cell>
          <cell r="K537">
            <v>45562</v>
          </cell>
          <cell r="L537" t="str">
            <v>26240924073694000155550020001316231000334213</v>
          </cell>
          <cell r="M537" t="str">
            <v>26 - Pernambuco</v>
          </cell>
          <cell r="N537">
            <v>1040.58</v>
          </cell>
        </row>
        <row r="538">
          <cell r="C538" t="str">
            <v>HOSPITAL PELÓPIDAS SILVEIRA - CG Nº 017/2022</v>
          </cell>
          <cell r="E538" t="str">
            <v xml:space="preserve">3.10 - Material para Manutenção de Bens Móveis </v>
          </cell>
          <cell r="F538" t="str">
            <v>53.369.089/0001-24</v>
          </cell>
          <cell r="G538" t="str">
            <v>ZAX VAREJO E ATACADO LTDA</v>
          </cell>
          <cell r="H538" t="str">
            <v>B</v>
          </cell>
          <cell r="I538" t="str">
            <v>S</v>
          </cell>
          <cell r="J538" t="str">
            <v>000000420</v>
          </cell>
          <cell r="K538">
            <v>45541</v>
          </cell>
          <cell r="L538" t="str">
            <v>26240953369089000012455001000000420174770112</v>
          </cell>
          <cell r="M538" t="str">
            <v>26 - Pernambuco</v>
          </cell>
          <cell r="N538">
            <v>1948.5</v>
          </cell>
        </row>
        <row r="539">
          <cell r="C539" t="str">
            <v>HOSPITAL PELÓPIDAS SILVEIRA - CG Nº 017/2022</v>
          </cell>
          <cell r="E539" t="str">
            <v xml:space="preserve">3.10 - Material para Manutenção de Bens Móveis </v>
          </cell>
          <cell r="F539" t="str">
            <v>53.369.089/0001-24</v>
          </cell>
          <cell r="G539" t="str">
            <v>ZAX VAREJO E ATACADO LTDA</v>
          </cell>
          <cell r="H539" t="str">
            <v>B</v>
          </cell>
          <cell r="I539" t="str">
            <v>S</v>
          </cell>
          <cell r="J539" t="str">
            <v>000000440</v>
          </cell>
          <cell r="K539">
            <v>45547</v>
          </cell>
          <cell r="L539" t="str">
            <v>26240953369089000124550010000004401256506393</v>
          </cell>
          <cell r="M539" t="str">
            <v>26 - Pernambuco</v>
          </cell>
          <cell r="N539">
            <v>649.5</v>
          </cell>
        </row>
        <row r="540">
          <cell r="C540" t="str">
            <v>HOSPITAL PELÓPIDAS SILVEIRA - CG Nº 017/2022</v>
          </cell>
          <cell r="E540" t="str">
            <v>3.1 - Combustíveis e Lubrificantes Automotivos</v>
          </cell>
          <cell r="F540" t="str">
            <v>03.666.136/0001-23</v>
          </cell>
          <cell r="G540" t="str">
            <v>ESPERANCA NORDESTE LTDA</v>
          </cell>
          <cell r="H540" t="str">
            <v>B</v>
          </cell>
          <cell r="I540" t="str">
            <v>S</v>
          </cell>
          <cell r="J540" t="str">
            <v>1139565</v>
          </cell>
          <cell r="K540">
            <v>45546</v>
          </cell>
          <cell r="L540" t="str">
            <v>26240903666136000123550010011395651911303125</v>
          </cell>
          <cell r="M540" t="str">
            <v>26 - Pernambuco</v>
          </cell>
          <cell r="N540">
            <v>24</v>
          </cell>
        </row>
        <row r="541">
          <cell r="C541" t="str">
            <v>HOSPITAL PELÓPIDAS SILVEIRA - CG Nº 017/2022</v>
          </cell>
          <cell r="E541" t="str">
            <v>3.1 - Combustíveis e Lubrificantes Automotivos</v>
          </cell>
          <cell r="F541" t="str">
            <v>92.753.268/0052-62</v>
          </cell>
          <cell r="G541" t="str">
            <v>STEMAC SA GRUPOS GERADORES EM RECUPERACAO JUDICIAL</v>
          </cell>
          <cell r="H541" t="str">
            <v>B</v>
          </cell>
          <cell r="I541" t="str">
            <v>S</v>
          </cell>
          <cell r="J541" t="str">
            <v>000160938</v>
          </cell>
          <cell r="K541">
            <v>45482</v>
          </cell>
          <cell r="L541" t="str">
            <v>52240792753268005262550010001609381030392126</v>
          </cell>
          <cell r="M541" t="str">
            <v>52 - Goiás</v>
          </cell>
          <cell r="N541">
            <v>488.88</v>
          </cell>
        </row>
        <row r="542">
          <cell r="C542" t="str">
            <v>HOSPITAL PELÓPIDAS SILVEIRA - CG Nº 017/2022</v>
          </cell>
          <cell r="E542" t="str">
            <v>3.1 - Combustíveis e Lubrificantes Automotivos</v>
          </cell>
          <cell r="F542" t="str">
            <v>92.753.268/0052-62</v>
          </cell>
          <cell r="G542" t="str">
            <v>STEMAC SA GRUPOS GERADORES EM RECUPERACAO JUDICIAL</v>
          </cell>
          <cell r="H542" t="str">
            <v>B</v>
          </cell>
          <cell r="I542" t="str">
            <v>S</v>
          </cell>
          <cell r="J542" t="str">
            <v>000163597</v>
          </cell>
          <cell r="K542">
            <v>45531</v>
          </cell>
          <cell r="L542" t="str">
            <v>52240892753268005262550010001635971030506586</v>
          </cell>
          <cell r="M542" t="str">
            <v>52 - Goiás</v>
          </cell>
          <cell r="N542">
            <v>3963.88</v>
          </cell>
        </row>
        <row r="543">
          <cell r="C543" t="str">
            <v>HOSPITAL PELÓPIDAS SILVEIRA - CG Nº 017/2022</v>
          </cell>
          <cell r="E543" t="str">
            <v xml:space="preserve">3.10 - Material para Manutenção de Bens Móveis </v>
          </cell>
          <cell r="F543" t="str">
            <v>30.769.219/0001-10</v>
          </cell>
          <cell r="G543" t="str">
            <v>MEDICAL VENETUS SP COMERC PROD HOSPIT</v>
          </cell>
          <cell r="H543" t="str">
            <v>B</v>
          </cell>
          <cell r="I543" t="str">
            <v>S</v>
          </cell>
          <cell r="J543" t="str">
            <v>000002667</v>
          </cell>
          <cell r="K543">
            <v>45547</v>
          </cell>
          <cell r="L543" t="str">
            <v>35240930769219000110550010000026671003200484</v>
          </cell>
          <cell r="M543" t="str">
            <v>35 - São Paulo</v>
          </cell>
          <cell r="N543">
            <v>36696.550000000003</v>
          </cell>
        </row>
        <row r="544">
          <cell r="C544" t="str">
            <v>HOSPITAL PELÓPIDAS SILVEIRA - CG Nº 017/2022</v>
          </cell>
          <cell r="E544" t="str">
            <v xml:space="preserve">3.10 - Material para Manutenção de Bens Móveis </v>
          </cell>
          <cell r="F544" t="str">
            <v>50.356.681/0001-01</v>
          </cell>
          <cell r="G544" t="str">
            <v>50.356.681 ELAYNE REGO DE MORAES</v>
          </cell>
          <cell r="H544" t="str">
            <v>B</v>
          </cell>
          <cell r="I544" t="str">
            <v>S</v>
          </cell>
          <cell r="J544" t="str">
            <v>000000453</v>
          </cell>
          <cell r="K544">
            <v>45561</v>
          </cell>
          <cell r="L544" t="str">
            <v>26240950356681000101550010000004531676339619</v>
          </cell>
          <cell r="M544" t="str">
            <v>26 - Pernambuco</v>
          </cell>
          <cell r="N544">
            <v>210</v>
          </cell>
        </row>
        <row r="545">
          <cell r="C545" t="str">
            <v>HOSPITAL PELÓPIDAS SILVEIRA - CG Nº 017/2022</v>
          </cell>
          <cell r="E545" t="str">
            <v xml:space="preserve">3.10 - Material para Manutenção de Bens Móveis </v>
          </cell>
          <cell r="F545" t="str">
            <v>03.679.808/0001-35</v>
          </cell>
          <cell r="G545" t="str">
            <v>BIO INFINITY COMERCIO HOSPITALAR E LOCACAO LTDA</v>
          </cell>
          <cell r="H545" t="str">
            <v>B</v>
          </cell>
          <cell r="I545" t="str">
            <v>S</v>
          </cell>
          <cell r="J545" t="str">
            <v>20399</v>
          </cell>
          <cell r="K545">
            <v>45551</v>
          </cell>
          <cell r="L545" t="str">
            <v>35240903679808000135550010000203991655701085</v>
          </cell>
          <cell r="M545" t="str">
            <v>35 - São Paulo</v>
          </cell>
          <cell r="N545">
            <v>2650</v>
          </cell>
        </row>
        <row r="546">
          <cell r="C546" t="str">
            <v>HOSPITAL PELÓPIDAS SILVEIRA - CG Nº 017/2022</v>
          </cell>
          <cell r="E546" t="str">
            <v xml:space="preserve">3.10 - Material para Manutenção de Bens Móveis </v>
          </cell>
          <cell r="F546" t="str">
            <v>27.306.243/0001-09</v>
          </cell>
          <cell r="G546" t="str">
            <v>ENBEX HOSPITALAR LTDA</v>
          </cell>
          <cell r="H546" t="str">
            <v>B</v>
          </cell>
          <cell r="I546" t="str">
            <v>S</v>
          </cell>
          <cell r="J546" t="str">
            <v>000003927</v>
          </cell>
          <cell r="K546">
            <v>45553</v>
          </cell>
          <cell r="L546" t="str">
            <v>31240927306243000109550010000039271600497801</v>
          </cell>
          <cell r="M546" t="str">
            <v>31 - Minas Gerais</v>
          </cell>
          <cell r="N546">
            <v>4750</v>
          </cell>
        </row>
        <row r="547">
          <cell r="C547" t="str">
            <v>HOSPITAL PELÓPIDAS SILVEIRA - CG Nº 017/2022</v>
          </cell>
          <cell r="E547" t="str">
            <v xml:space="preserve">3.10 - Material para Manutenção de Bens Móveis </v>
          </cell>
          <cell r="F547" t="str">
            <v>27.306.243/0001-09</v>
          </cell>
          <cell r="G547" t="str">
            <v>ENBEX HOSPITALAR LTDA</v>
          </cell>
          <cell r="H547" t="str">
            <v>B</v>
          </cell>
          <cell r="I547" t="str">
            <v>S</v>
          </cell>
          <cell r="J547" t="str">
            <v>000003958</v>
          </cell>
          <cell r="K547">
            <v>45558</v>
          </cell>
          <cell r="L547" t="str">
            <v>31240927306243000109550010000039581355622617</v>
          </cell>
          <cell r="M547" t="str">
            <v>31 - Minas Gerais</v>
          </cell>
          <cell r="N547">
            <v>3900</v>
          </cell>
        </row>
        <row r="548">
          <cell r="C548" t="str">
            <v>HOSPITAL PELÓPIDAS SILVEIRA - CG Nº 017/2022</v>
          </cell>
          <cell r="E548" t="str">
            <v xml:space="preserve">3.10 - Material para Manutenção de Bens Móveis </v>
          </cell>
          <cell r="F548" t="str">
            <v>09.005.588/0001-40</v>
          </cell>
          <cell r="G548" t="str">
            <v>FR REPRESENTACOES E COMERCIO DE PRODUTOS MEDICOS EIRELI</v>
          </cell>
          <cell r="H548" t="str">
            <v>B</v>
          </cell>
          <cell r="I548" t="str">
            <v>S</v>
          </cell>
          <cell r="J548" t="str">
            <v>000003294</v>
          </cell>
          <cell r="K548">
            <v>45553</v>
          </cell>
          <cell r="L548" t="str">
            <v>26240909005588000140550040000032941738184143</v>
          </cell>
          <cell r="M548" t="str">
            <v>26 - Pernambuco</v>
          </cell>
          <cell r="N548">
            <v>15150</v>
          </cell>
        </row>
        <row r="549">
          <cell r="C549" t="str">
            <v>HOSPITAL PELÓPIDAS SILVEIRA - CG Nº 017/2022</v>
          </cell>
          <cell r="E549" t="str">
            <v xml:space="preserve">3.10 - Material para Manutenção de Bens Móveis </v>
          </cell>
          <cell r="F549" t="str">
            <v>30.153.811/0004-36</v>
          </cell>
          <cell r="G549" t="str">
            <v>GUERBET IMAGEM DO BRASIL LTDA</v>
          </cell>
          <cell r="H549" t="str">
            <v>B</v>
          </cell>
          <cell r="I549" t="str">
            <v>S</v>
          </cell>
          <cell r="J549" t="str">
            <v>000055002</v>
          </cell>
          <cell r="K549">
            <v>45540</v>
          </cell>
          <cell r="L549" t="str">
            <v>35240930153811000436550010000550021700474986</v>
          </cell>
          <cell r="M549" t="str">
            <v>35 - São Paulo</v>
          </cell>
          <cell r="N549">
            <v>5384.24</v>
          </cell>
        </row>
        <row r="550">
          <cell r="C550" t="str">
            <v>HOSPITAL PELÓPIDAS SILVEIRA - CG Nº 017/2022</v>
          </cell>
          <cell r="E550" t="str">
            <v xml:space="preserve">3.10 - Material para Manutenção de Bens Móveis </v>
          </cell>
          <cell r="F550" t="str">
            <v>05.678.146/0001-04</v>
          </cell>
          <cell r="G550" t="str">
            <v>HAOXI EQUIPAMENTOS MEDICOS HOSPITALARES LTDA</v>
          </cell>
          <cell r="H550" t="str">
            <v>B</v>
          </cell>
          <cell r="I550" t="str">
            <v>S</v>
          </cell>
          <cell r="J550" t="str">
            <v>000030097</v>
          </cell>
          <cell r="K550">
            <v>45558</v>
          </cell>
          <cell r="L550" t="str">
            <v>35240905678146000104550010000300971427442581</v>
          </cell>
          <cell r="M550" t="str">
            <v>35 - São Paulo</v>
          </cell>
          <cell r="N550">
            <v>7081.5</v>
          </cell>
        </row>
        <row r="551">
          <cell r="C551" t="str">
            <v>HOSPITAL PELÓPIDAS SILVEIRA - CG Nº 017/2022</v>
          </cell>
          <cell r="E551" t="str">
            <v xml:space="preserve">3.10 - Material para Manutenção de Bens Móveis </v>
          </cell>
          <cell r="F551" t="str">
            <v>32.311.246/0001-70</v>
          </cell>
          <cell r="G551" t="str">
            <v>HIPROMED-MORIAH COMERCIO, IMPORTACAO E SERVICOS LTDA</v>
          </cell>
          <cell r="H551" t="str">
            <v>B</v>
          </cell>
          <cell r="I551" t="str">
            <v>S</v>
          </cell>
          <cell r="J551" t="str">
            <v>000011211</v>
          </cell>
          <cell r="K551">
            <v>45551</v>
          </cell>
          <cell r="L551" t="str">
            <v>31240932311246000170558030000112111593308728</v>
          </cell>
          <cell r="M551" t="str">
            <v>31 - Minas Gerais</v>
          </cell>
          <cell r="N551">
            <v>6450</v>
          </cell>
        </row>
        <row r="552">
          <cell r="C552" t="str">
            <v>HOSPITAL PELÓPIDAS SILVEIRA - CG Nº 017/2022</v>
          </cell>
          <cell r="E552" t="str">
            <v xml:space="preserve">3.10 - Material para Manutenção de Bens Móveis </v>
          </cell>
          <cell r="F552" t="str">
            <v>12.853.727/0001-09</v>
          </cell>
          <cell r="G552" t="str">
            <v>KESA COMERCIO E SERVICOS TECNICOS LTDA</v>
          </cell>
          <cell r="H552" t="str">
            <v>B</v>
          </cell>
          <cell r="I552" t="str">
            <v>S</v>
          </cell>
          <cell r="J552" t="str">
            <v>7682</v>
          </cell>
          <cell r="K552">
            <v>45540</v>
          </cell>
          <cell r="L552" t="str">
            <v>26240912853727000010955001000007682172205417</v>
          </cell>
          <cell r="M552" t="str">
            <v>26 - Pernambuco</v>
          </cell>
          <cell r="N552">
            <v>981.65</v>
          </cell>
        </row>
        <row r="553">
          <cell r="C553" t="str">
            <v>HOSPITAL PELÓPIDAS SILVEIRA - CG Nº 017/2022</v>
          </cell>
          <cell r="E553" t="str">
            <v xml:space="preserve">3.10 - Material para Manutenção de Bens Móveis </v>
          </cell>
          <cell r="F553" t="str">
            <v>10.779.833/0001-56</v>
          </cell>
          <cell r="G553" t="str">
            <v>MEDICAL MERCANTIL DE APAR MEDICA LTDA</v>
          </cell>
          <cell r="H553" t="str">
            <v>B</v>
          </cell>
          <cell r="I553" t="str">
            <v>S</v>
          </cell>
          <cell r="J553" t="str">
            <v>000614942</v>
          </cell>
          <cell r="K553">
            <v>45545</v>
          </cell>
          <cell r="L553" t="str">
            <v>26240910779833000156550010006149421616966000</v>
          </cell>
          <cell r="M553" t="str">
            <v>26 - Pernambuco</v>
          </cell>
          <cell r="N553">
            <v>322.8</v>
          </cell>
        </row>
        <row r="554">
          <cell r="C554" t="str">
            <v>HOSPITAL PELÓPIDAS SILVEIRA - CG Nº 017/2022</v>
          </cell>
          <cell r="E554" t="str">
            <v xml:space="preserve">3.8 - Uniformes, Tecidos e Aviamentos </v>
          </cell>
          <cell r="F554" t="str">
            <v>26.012.135/0001-60</v>
          </cell>
          <cell r="G554" t="str">
            <v>ACB SEGURANCA EM EPI LTDA</v>
          </cell>
          <cell r="H554" t="str">
            <v>B</v>
          </cell>
          <cell r="I554" t="str">
            <v>S</v>
          </cell>
          <cell r="J554" t="str">
            <v>000015963</v>
          </cell>
          <cell r="K554">
            <v>45559</v>
          </cell>
          <cell r="L554" t="str">
            <v>26240926012135000160550000000159631975162401</v>
          </cell>
          <cell r="M554" t="str">
            <v>26 - Pernambuco</v>
          </cell>
          <cell r="N554">
            <v>1832</v>
          </cell>
        </row>
        <row r="555">
          <cell r="C555" t="str">
            <v>HOSPITAL PELÓPIDAS SILVEIRA - CG Nº 017/2022</v>
          </cell>
          <cell r="E555" t="str">
            <v xml:space="preserve">3.8 - Uniformes, Tecidos e Aviamentos </v>
          </cell>
          <cell r="F555" t="str">
            <v>45.000.491/0001-09</v>
          </cell>
          <cell r="G555" t="str">
            <v>MAF COMERCIO DE EQUIPAMENTOS LTDA.</v>
          </cell>
          <cell r="H555" t="str">
            <v>B</v>
          </cell>
          <cell r="I555" t="str">
            <v>S</v>
          </cell>
          <cell r="J555" t="str">
            <v>000000175</v>
          </cell>
          <cell r="K555">
            <v>45565</v>
          </cell>
          <cell r="L555" t="str">
            <v>26240945000491000109550010000001751202542114</v>
          </cell>
          <cell r="M555" t="str">
            <v>26 - Pernambuco</v>
          </cell>
          <cell r="N555">
            <v>1659.45</v>
          </cell>
        </row>
        <row r="556">
          <cell r="C556" t="str">
            <v>HOSPITAL PELÓPIDAS SILVEIRA - CG Nº 017/2022</v>
          </cell>
          <cell r="E556" t="str">
            <v xml:space="preserve">3.8 - Uniformes, Tecidos e Aviamentos </v>
          </cell>
          <cell r="F556" t="str">
            <v>23.993.232/0001-93</v>
          </cell>
          <cell r="G556" t="str">
            <v>MEDIAL SAUDE DIST PROD MED HOSPIT LTDA</v>
          </cell>
          <cell r="H556" t="str">
            <v>B</v>
          </cell>
          <cell r="I556" t="str">
            <v>S</v>
          </cell>
          <cell r="J556" t="str">
            <v>000006093</v>
          </cell>
          <cell r="K556">
            <v>45541</v>
          </cell>
          <cell r="L556" t="str">
            <v>26240923993232000193550010000060931811700007</v>
          </cell>
          <cell r="M556" t="str">
            <v>26 - Pernambuco</v>
          </cell>
          <cell r="N556">
            <v>2215.4</v>
          </cell>
        </row>
        <row r="557">
          <cell r="C557" t="str">
            <v>HOSPITAL PELÓPIDAS SILVEIRA - CG Nº 017/2022</v>
          </cell>
          <cell r="E557" t="str">
            <v xml:space="preserve">3.8 - Uniformes, Tecidos e Aviamentos </v>
          </cell>
          <cell r="F557" t="str">
            <v>12.520.483/0001-34</v>
          </cell>
          <cell r="G557" t="str">
            <v>MEIRELLES DISTRIBUIDORA DE MEDICAMENTOS LTDA</v>
          </cell>
          <cell r="H557" t="str">
            <v>B</v>
          </cell>
          <cell r="I557" t="str">
            <v>S</v>
          </cell>
          <cell r="J557" t="str">
            <v>000243692</v>
          </cell>
          <cell r="K557">
            <v>45559</v>
          </cell>
          <cell r="L557" t="str">
            <v>25240912520483000134550010002436921518005128</v>
          </cell>
          <cell r="M557" t="str">
            <v>25 - Paraíba</v>
          </cell>
          <cell r="N557">
            <v>4768</v>
          </cell>
        </row>
        <row r="558">
          <cell r="C558" t="str">
            <v>HOSPITAL PELÓPIDAS SILVEIRA - CG Nº 017/2022</v>
          </cell>
          <cell r="E558" t="str">
            <v xml:space="preserve">3.8 - Uniformes, Tecidos e Aviamentos </v>
          </cell>
          <cell r="F558" t="str">
            <v>34.351.431/0001-14</v>
          </cell>
          <cell r="G558" t="str">
            <v>MIL COMERCIO DE MATERIA DE CONSTR EIRELI</v>
          </cell>
          <cell r="H558" t="str">
            <v>B</v>
          </cell>
          <cell r="I558" t="str">
            <v>S</v>
          </cell>
          <cell r="J558" t="str">
            <v>000002873</v>
          </cell>
          <cell r="K558">
            <v>45546</v>
          </cell>
          <cell r="L558" t="str">
            <v>26240934351431000114550010000028731120519835</v>
          </cell>
          <cell r="M558" t="str">
            <v>26 - Pernambuco</v>
          </cell>
          <cell r="N558">
            <v>1039.6400000000001</v>
          </cell>
        </row>
        <row r="559">
          <cell r="C559" t="str">
            <v>HOSPITAL PELÓPIDAS SILVEIRA - CG Nº 017/2022</v>
          </cell>
          <cell r="E559" t="str">
            <v xml:space="preserve">3.8 - Uniformes, Tecidos e Aviamentos </v>
          </cell>
          <cell r="F559" t="str">
            <v>53.369.089/0001-24</v>
          </cell>
          <cell r="G559" t="str">
            <v>ZAX VAREJO E ATACADO LTDA</v>
          </cell>
          <cell r="H559" t="str">
            <v>B</v>
          </cell>
          <cell r="I559" t="str">
            <v>S</v>
          </cell>
          <cell r="J559" t="str">
            <v>000000439</v>
          </cell>
          <cell r="K559">
            <v>45547</v>
          </cell>
          <cell r="L559" t="str">
            <v>26240953369089000124550010000004391847495724</v>
          </cell>
          <cell r="M559" t="str">
            <v>26 - Pernambuco</v>
          </cell>
          <cell r="N559">
            <v>110.5</v>
          </cell>
        </row>
        <row r="560">
          <cell r="C560" t="str">
            <v>HOSPITAL PELÓPIDAS SILVEIRA - CG Nº 017/2022</v>
          </cell>
          <cell r="E560" t="str">
            <v xml:space="preserve">3.8 - Uniformes, Tecidos e Aviamentos </v>
          </cell>
          <cell r="F560" t="str">
            <v>24.348.443/0001-36</v>
          </cell>
          <cell r="G560" t="str">
            <v>FRANCRIS LIVARIA E PAPELARIA LTDA</v>
          </cell>
          <cell r="H560" t="str">
            <v>B</v>
          </cell>
          <cell r="I560" t="str">
            <v>S</v>
          </cell>
          <cell r="J560" t="str">
            <v>000020502</v>
          </cell>
          <cell r="K560">
            <v>45547</v>
          </cell>
          <cell r="L560" t="str">
            <v>26240924348443000136550010000205021787764510</v>
          </cell>
          <cell r="M560" t="str">
            <v>26 - Pernambuco</v>
          </cell>
          <cell r="N560">
            <v>720</v>
          </cell>
        </row>
        <row r="561">
          <cell r="C561" t="str">
            <v>HOSPITAL PELÓPIDAS SILVEIRA - CG Nº 017/2022</v>
          </cell>
          <cell r="E561" t="str">
            <v xml:space="preserve">3.8 - Uniformes, Tecidos e Aviamentos </v>
          </cell>
          <cell r="F561" t="str">
            <v>44.949.871/0001-21</v>
          </cell>
          <cell r="G561" t="str">
            <v>LIDER DISTRIBUIÇÃO E ASSESSORIA COMERCIAL LTDA</v>
          </cell>
          <cell r="H561" t="str">
            <v>B</v>
          </cell>
          <cell r="I561" t="str">
            <v>S</v>
          </cell>
          <cell r="J561" t="str">
            <v>61</v>
          </cell>
          <cell r="K561">
            <v>45565</v>
          </cell>
          <cell r="L561" t="str">
            <v>52240944949871000121550010000000611656686020</v>
          </cell>
          <cell r="M561" t="str">
            <v>52 - Goiás</v>
          </cell>
          <cell r="N561">
            <v>8122</v>
          </cell>
        </row>
        <row r="562">
          <cell r="C562" t="str">
            <v>HOSPITAL PELÓPIDAS SILVEIRA - CG Nº 017/2022</v>
          </cell>
          <cell r="E562" t="str">
            <v>3.99 - Outras despesas com Material de Consumo</v>
          </cell>
          <cell r="F562" t="str">
            <v>14.569.103/0001-81</v>
          </cell>
          <cell r="G562" t="str">
            <v>LM BROTHERS CORTINAS LTDA ME</v>
          </cell>
          <cell r="H562" t="str">
            <v>B</v>
          </cell>
          <cell r="I562" t="str">
            <v>S</v>
          </cell>
          <cell r="J562" t="str">
            <v>004060</v>
          </cell>
          <cell r="K562">
            <v>45559</v>
          </cell>
          <cell r="L562" t="str">
            <v>35240914569103000181550010000040601518158150</v>
          </cell>
          <cell r="M562" t="str">
            <v>35 - São Paulo</v>
          </cell>
          <cell r="N562">
            <v>1768.5</v>
          </cell>
        </row>
        <row r="563">
          <cell r="C563" t="str">
            <v>HOSPITAL PELÓPIDAS SILVEIRA - CG Nº 017/2022</v>
          </cell>
          <cell r="E563" t="str">
            <v xml:space="preserve">5.21 - Seguros em geral </v>
          </cell>
          <cell r="F563" t="str">
            <v xml:space="preserve">61.198.164/0001-60 </v>
          </cell>
          <cell r="G563" t="str">
            <v>PORTO SEGURO CIA. DE SEGUROS GERAIS</v>
          </cell>
          <cell r="H563" t="str">
            <v>S</v>
          </cell>
          <cell r="I563" t="str">
            <v>N</v>
          </cell>
          <cell r="K563">
            <v>45536</v>
          </cell>
          <cell r="M563" t="str">
            <v>3550308 - São Paulo - SP</v>
          </cell>
          <cell r="N563">
            <v>863.4</v>
          </cell>
        </row>
        <row r="564">
          <cell r="C564" t="str">
            <v>HOSPITAL PELÓPIDAS SILVEIRA - CG Nº 017/2022</v>
          </cell>
          <cell r="E564" t="str">
            <v xml:space="preserve">5.21 - Seguros em geral </v>
          </cell>
          <cell r="F564" t="str">
            <v xml:space="preserve">61.198.164/0001-60 </v>
          </cell>
          <cell r="G564" t="str">
            <v>PORTO SEGURO CIA. DE SEGUROS GERAIS</v>
          </cell>
          <cell r="H564" t="str">
            <v>S</v>
          </cell>
          <cell r="I564" t="str">
            <v>N</v>
          </cell>
          <cell r="K564">
            <v>45536</v>
          </cell>
          <cell r="M564" t="str">
            <v>3550308 - São Paulo - SP</v>
          </cell>
          <cell r="N564">
            <v>306.08</v>
          </cell>
        </row>
        <row r="565">
          <cell r="C565" t="str">
            <v>HOSPITAL PELÓPIDAS SILVEIRA - CG Nº 017/2022</v>
          </cell>
          <cell r="E565" t="str">
            <v>5.99 - Outros Serviços de Terceiros Pessoa Jurídica</v>
          </cell>
          <cell r="F565" t="str">
            <v xml:space="preserve">10.565.000/0001-92 </v>
          </cell>
          <cell r="G565" t="str">
            <v>PREFEITURA DO RECIFE</v>
          </cell>
          <cell r="H565" t="str">
            <v>S</v>
          </cell>
          <cell r="I565" t="str">
            <v>N</v>
          </cell>
          <cell r="K565">
            <v>45536</v>
          </cell>
          <cell r="M565" t="str">
            <v>2611606 - Recife - PE</v>
          </cell>
          <cell r="N565">
            <v>488.42</v>
          </cell>
        </row>
        <row r="566">
          <cell r="C566" t="str">
            <v>HOSPITAL PELÓPIDAS SILVEIRA - CG Nº 017/2022</v>
          </cell>
          <cell r="E566" t="str">
            <v>5.99 - Outros Serviços de Terceiros Pessoa Jurídica</v>
          </cell>
          <cell r="F566" t="str">
            <v xml:space="preserve">10.565.000/0001-92 </v>
          </cell>
          <cell r="G566" t="str">
            <v>PREFEITURA DO RECIFE</v>
          </cell>
          <cell r="H566" t="str">
            <v>S</v>
          </cell>
          <cell r="I566" t="str">
            <v>N</v>
          </cell>
          <cell r="K566">
            <v>45536</v>
          </cell>
          <cell r="M566" t="str">
            <v>2611606 - Recife - PE</v>
          </cell>
          <cell r="N566">
            <v>976.72</v>
          </cell>
        </row>
        <row r="567">
          <cell r="C567" t="str">
            <v>HOSPITAL PELÓPIDAS SILVEIRA - CG Nº 017/2022</v>
          </cell>
          <cell r="E567" t="str">
            <v>5.99 - Outros Serviços de Terceiros Pessoa Jurídica</v>
          </cell>
          <cell r="F567" t="str">
            <v xml:space="preserve">09.790.999/0001-94 </v>
          </cell>
          <cell r="G567" t="str">
            <v>CONSELHO REGIONAL DE MEDICINA DO ESTADO DE PERNAMBUCO</v>
          </cell>
          <cell r="H567" t="str">
            <v>S</v>
          </cell>
          <cell r="I567" t="str">
            <v>N</v>
          </cell>
          <cell r="K567">
            <v>45536</v>
          </cell>
          <cell r="M567" t="str">
            <v>2611606 - Recife - PE</v>
          </cell>
          <cell r="N567">
            <v>1114</v>
          </cell>
        </row>
        <row r="568">
          <cell r="C568" t="str">
            <v>HOSPITAL PELÓPIDAS SILVEIRA - CG Nº 017/2022</v>
          </cell>
          <cell r="E568" t="str">
            <v>5.99 - Outros Serviços de Terceiros Pessoa Jurídica</v>
          </cell>
          <cell r="F568" t="str">
            <v xml:space="preserve">04.027.726/0001-79 </v>
          </cell>
          <cell r="G568" t="str">
            <v>CONSELHO REGIONAL DE TECNICOS EM RADIOLOGIA DA 15° REGIAO</v>
          </cell>
          <cell r="H568" t="str">
            <v>S</v>
          </cell>
          <cell r="I568" t="str">
            <v>N</v>
          </cell>
          <cell r="K568">
            <v>45536</v>
          </cell>
          <cell r="M568" t="str">
            <v>2611606 - Recife - PE</v>
          </cell>
          <cell r="N568">
            <v>56.92</v>
          </cell>
        </row>
        <row r="569">
          <cell r="C569" t="str">
            <v>HOSPITAL PELÓPIDAS SILVEIRA - CG Nº 017/2022</v>
          </cell>
          <cell r="E569" t="str">
            <v>5.99 - Outros Serviços de Terceiros Pessoa Jurídica</v>
          </cell>
          <cell r="F569" t="str">
            <v xml:space="preserve">04.027.726/0001-79 </v>
          </cell>
          <cell r="G569" t="str">
            <v>CONSELHO REGIONAL DE TECNICOS EM RADIOLOGIA DA 15° REGIAO</v>
          </cell>
          <cell r="H569" t="str">
            <v>S</v>
          </cell>
          <cell r="I569" t="str">
            <v>N</v>
          </cell>
          <cell r="K569">
            <v>45536</v>
          </cell>
          <cell r="M569" t="str">
            <v>2611606 - Recife - PE</v>
          </cell>
          <cell r="N569">
            <v>56.92</v>
          </cell>
        </row>
        <row r="570">
          <cell r="C570" t="str">
            <v>HOSPITAL PELÓPIDAS SILVEIRA - CG Nº 017/2022</v>
          </cell>
          <cell r="E570" t="str">
            <v xml:space="preserve">5.25 - Serviços Bancários </v>
          </cell>
          <cell r="F570" t="str">
            <v xml:space="preserve">60.746.948/0286-37 </v>
          </cell>
          <cell r="G570" t="str">
            <v>BRADESCO</v>
          </cell>
          <cell r="H570" t="str">
            <v>S</v>
          </cell>
          <cell r="I570" t="str">
            <v>N</v>
          </cell>
          <cell r="K570">
            <v>45536</v>
          </cell>
          <cell r="M570" t="str">
            <v>2611606 - Recife - PE</v>
          </cell>
          <cell r="N570">
            <v>326.33999999999997</v>
          </cell>
        </row>
        <row r="571">
          <cell r="C571" t="str">
            <v>HOSPITAL PELÓPIDAS SILVEIRA - CG Nº 017/2022</v>
          </cell>
          <cell r="E571" t="str">
            <v>5.9 - Telefonia Móvel</v>
          </cell>
          <cell r="F571" t="str">
            <v xml:space="preserve">02.558.157/0008-39 </v>
          </cell>
          <cell r="G571" t="str">
            <v>TELEFONICA BRASIL S.A</v>
          </cell>
          <cell r="H571" t="str">
            <v>S</v>
          </cell>
          <cell r="I571" t="str">
            <v>N</v>
          </cell>
          <cell r="J571" t="str">
            <v>10/2024</v>
          </cell>
          <cell r="K571">
            <v>45568</v>
          </cell>
          <cell r="M571" t="str">
            <v>2611606 - Recife - PE</v>
          </cell>
          <cell r="N571">
            <v>341.22</v>
          </cell>
        </row>
        <row r="572">
          <cell r="C572" t="str">
            <v>HOSPITAL PELÓPIDAS SILVEIRA - CG Nº 017/2022</v>
          </cell>
          <cell r="E572" t="str">
            <v>5.18 - Teledonia Fixa</v>
          </cell>
          <cell r="F572" t="str">
            <v xml:space="preserve">41.644.220/0017-00 </v>
          </cell>
          <cell r="G572" t="str">
            <v>DB3 SERVICOS DE TELECOMUNICACOES S.A.</v>
          </cell>
          <cell r="H572" t="str">
            <v>S</v>
          </cell>
          <cell r="I572" t="str">
            <v>N</v>
          </cell>
          <cell r="J572" t="str">
            <v>3835613</v>
          </cell>
          <cell r="K572">
            <v>45568</v>
          </cell>
          <cell r="M572" t="str">
            <v>2607901 - Jaboatão dos Guararapes - PE</v>
          </cell>
          <cell r="N572">
            <v>950</v>
          </cell>
        </row>
        <row r="573">
          <cell r="C573" t="str">
            <v>HOSPITAL PELÓPIDAS SILVEIRA - CG Nº 017/2022</v>
          </cell>
          <cell r="E573" t="str">
            <v>5.18 - Teledonia Fixa</v>
          </cell>
          <cell r="F573" t="str">
            <v xml:space="preserve">71.208.516/0236-20 </v>
          </cell>
          <cell r="G573" t="str">
            <v>ALGAR TELECOM S/A</v>
          </cell>
          <cell r="H573" t="str">
            <v>S</v>
          </cell>
          <cell r="I573" t="str">
            <v>S</v>
          </cell>
          <cell r="J573" t="str">
            <v>00004959</v>
          </cell>
          <cell r="K573">
            <v>45568</v>
          </cell>
          <cell r="L573" t="str">
            <v>USBD2SAL</v>
          </cell>
          <cell r="M573" t="str">
            <v>2611606 - Recife - PE</v>
          </cell>
          <cell r="N573">
            <v>299.38</v>
          </cell>
        </row>
        <row r="574">
          <cell r="C574" t="str">
            <v>HOSPITAL PELÓPIDAS SILVEIRA - CG Nº 017/2022</v>
          </cell>
          <cell r="E574" t="str">
            <v>5.18 - Teledonia Fixa</v>
          </cell>
          <cell r="F574" t="str">
            <v xml:space="preserve">71.208.516/0165-00 </v>
          </cell>
          <cell r="G574" t="str">
            <v>SMART TELECOMUNICAÇÕES E SERVIÇOS LTDA</v>
          </cell>
          <cell r="H574" t="str">
            <v>S</v>
          </cell>
          <cell r="I574" t="str">
            <v>N</v>
          </cell>
          <cell r="J574" t="str">
            <v>475074215</v>
          </cell>
          <cell r="K574">
            <v>45568</v>
          </cell>
          <cell r="M574" t="str">
            <v>2611606 - Recife - PE</v>
          </cell>
          <cell r="N574">
            <v>2110.21</v>
          </cell>
        </row>
        <row r="575">
          <cell r="C575" t="str">
            <v>HOSPITAL PELÓPIDAS SILVEIRA - CG Nº 017/2022</v>
          </cell>
          <cell r="E575" t="str">
            <v>5.18 - Teledonia Fixa</v>
          </cell>
          <cell r="F575" t="str">
            <v xml:space="preserve">71.208.516/0165-00 </v>
          </cell>
          <cell r="G575" t="str">
            <v>SMART TELECOMUNICAÇÕES E SERVIÇOS LTDA</v>
          </cell>
          <cell r="H575" t="str">
            <v>S</v>
          </cell>
          <cell r="I575" t="str">
            <v>N</v>
          </cell>
          <cell r="J575" t="str">
            <v>475734882</v>
          </cell>
          <cell r="K575">
            <v>45577</v>
          </cell>
          <cell r="M575" t="str">
            <v>2611606 - Recife - PE</v>
          </cell>
          <cell r="N575">
            <v>677.14</v>
          </cell>
        </row>
        <row r="576">
          <cell r="C576" t="str">
            <v>HOSPITAL PELÓPIDAS SILVEIRA - CG Nº 017/2022</v>
          </cell>
          <cell r="E576" t="str">
            <v>5.13 - Água e Esgoto</v>
          </cell>
          <cell r="F576" t="str">
            <v xml:space="preserve">09.769.035/0001-64 </v>
          </cell>
          <cell r="G576" t="str">
            <v>COMPESA</v>
          </cell>
          <cell r="H576" t="str">
            <v>S</v>
          </cell>
          <cell r="I576" t="str">
            <v>N</v>
          </cell>
          <cell r="J576" t="str">
            <v>09/2024</v>
          </cell>
          <cell r="K576">
            <v>45554</v>
          </cell>
          <cell r="M576" t="str">
            <v>2611606 - Recife - PE</v>
          </cell>
          <cell r="N576">
            <v>37604.22</v>
          </cell>
        </row>
        <row r="577">
          <cell r="C577" t="str">
            <v>HOSPITAL PELÓPIDAS SILVEIRA - CG Nº 017/2022</v>
          </cell>
          <cell r="E577" t="str">
            <v>5.13 - Água e Esgoto</v>
          </cell>
          <cell r="F577" t="str">
            <v xml:space="preserve">03.088.114/0001-23 </v>
          </cell>
          <cell r="G577" t="str">
            <v>P A FALCÃO ÁGUA EPP</v>
          </cell>
          <cell r="H577" t="str">
            <v>S</v>
          </cell>
          <cell r="I577" t="str">
            <v>S</v>
          </cell>
          <cell r="J577" t="str">
            <v>000001909</v>
          </cell>
          <cell r="K577">
            <v>45573</v>
          </cell>
          <cell r="L577" t="str">
            <v>26241003088114000123550010000019091018400074</v>
          </cell>
          <cell r="M577" t="str">
            <v>2609600 - Olinda - PE</v>
          </cell>
          <cell r="N577">
            <v>3950</v>
          </cell>
        </row>
        <row r="578">
          <cell r="C578" t="str">
            <v>HOSPITAL PELÓPIDAS SILVEIRA - CG Nº 017/2022</v>
          </cell>
          <cell r="E578" t="str">
            <v>5.12 - Energia Elétrica</v>
          </cell>
          <cell r="F578" t="str">
            <v xml:space="preserve">10.835.932/0001-08 </v>
          </cell>
          <cell r="G578" t="str">
            <v>CELPE</v>
          </cell>
          <cell r="H578" t="str">
            <v>S</v>
          </cell>
          <cell r="I578" t="str">
            <v>S</v>
          </cell>
          <cell r="J578" t="str">
            <v>329705037</v>
          </cell>
          <cell r="K578">
            <v>45581</v>
          </cell>
          <cell r="L578" t="str">
            <v>26241010835932000108660003297050371003791294</v>
          </cell>
          <cell r="M578" t="str">
            <v>2611606 - Recife - PE</v>
          </cell>
          <cell r="N578">
            <v>58968.3</v>
          </cell>
        </row>
        <row r="579">
          <cell r="C579" t="str">
            <v>HOSPITAL PELÓPIDAS SILVEIRA - CG Nº 017/2022</v>
          </cell>
          <cell r="E579" t="str">
            <v>5.3 - Locação de Máquinas e Equipamentos</v>
          </cell>
          <cell r="F579" t="str">
            <v xml:space="preserve">01.368.293/0001-27 </v>
          </cell>
          <cell r="G579" t="str">
            <v>AIR TECH COMERCIO VAREJISTA E SERVICOS DE AR CORNDICIONADO LTDA</v>
          </cell>
          <cell r="H579" t="str">
            <v>S</v>
          </cell>
          <cell r="I579" t="str">
            <v>N</v>
          </cell>
          <cell r="J579" t="str">
            <v>21/2024</v>
          </cell>
          <cell r="K579">
            <v>45536</v>
          </cell>
          <cell r="M579" t="str">
            <v>2611606 - Recife - PE</v>
          </cell>
          <cell r="N579">
            <v>3316.2</v>
          </cell>
        </row>
        <row r="580">
          <cell r="C580" t="str">
            <v>HOSPITAL PELÓPIDAS SILVEIRA - CG Nº 017/2022</v>
          </cell>
          <cell r="E580" t="str">
            <v>5.3 - Locação de Máquinas e Equipamentos</v>
          </cell>
          <cell r="F580" t="str">
            <v xml:space="preserve">24.801.362/0001-40 </v>
          </cell>
          <cell r="G580" t="str">
            <v>AMD TECNOLOGIA DA INFORMACÃO E SISTEMAS</v>
          </cell>
          <cell r="H580" t="str">
            <v>S</v>
          </cell>
          <cell r="I580" t="str">
            <v>N</v>
          </cell>
          <cell r="J580" t="str">
            <v>1068</v>
          </cell>
          <cell r="K580">
            <v>45566</v>
          </cell>
          <cell r="M580" t="str">
            <v>2611606 - Recife - PE</v>
          </cell>
          <cell r="N580">
            <v>14058</v>
          </cell>
        </row>
        <row r="581">
          <cell r="C581" t="str">
            <v>HOSPITAL PELÓPIDAS SILVEIRA - CG Nº 017/2022</v>
          </cell>
          <cell r="E581" t="str">
            <v>5.3 - Locação de Máquinas e Equipamentos</v>
          </cell>
          <cell r="F581" t="str">
            <v xml:space="preserve">24.801.362/0001-40 </v>
          </cell>
          <cell r="G581" t="str">
            <v>AMD TECNOLOGIA DA INFORMACÃO E SISTEMAS</v>
          </cell>
          <cell r="H581" t="str">
            <v>S</v>
          </cell>
          <cell r="I581" t="str">
            <v>N</v>
          </cell>
          <cell r="J581" t="str">
            <v>1088</v>
          </cell>
          <cell r="K581">
            <v>45566</v>
          </cell>
          <cell r="M581" t="str">
            <v>2611606 - Recife - PE</v>
          </cell>
          <cell r="N581">
            <v>3735</v>
          </cell>
        </row>
        <row r="582">
          <cell r="C582" t="str">
            <v>HOSPITAL PELÓPIDAS SILVEIRA - CG Nº 017/2022</v>
          </cell>
          <cell r="E582" t="str">
            <v>5.3 - Locação de Máquinas e Equipamentos</v>
          </cell>
          <cell r="F582" t="str">
            <v xml:space="preserve">24.801.362/0001-40 </v>
          </cell>
          <cell r="G582" t="str">
            <v>AMD TECNOLOGIA DA INFORMACÃO E SISTEMAS</v>
          </cell>
          <cell r="H582" t="str">
            <v>S</v>
          </cell>
          <cell r="I582" t="str">
            <v>N</v>
          </cell>
          <cell r="J582" t="str">
            <v>1105</v>
          </cell>
          <cell r="K582">
            <v>45566</v>
          </cell>
          <cell r="M582" t="str">
            <v>2611606 - Recife - PE</v>
          </cell>
          <cell r="N582">
            <v>1556</v>
          </cell>
        </row>
        <row r="583">
          <cell r="C583" t="str">
            <v>HOSPITAL PELÓPIDAS SILVEIRA - CG Nº 017/2022</v>
          </cell>
          <cell r="E583" t="str">
            <v>5.3 - Locação de Máquinas e Equipamentos</v>
          </cell>
          <cell r="F583" t="str">
            <v>20.265.080/0001-14</v>
          </cell>
          <cell r="G583" t="str">
            <v>JM SILVA MAQUINAS E EQUIPAMENTOS LTDA</v>
          </cell>
          <cell r="H583" t="str">
            <v>S</v>
          </cell>
          <cell r="I583" t="str">
            <v>N</v>
          </cell>
          <cell r="J583" t="str">
            <v>005505</v>
          </cell>
          <cell r="K583">
            <v>45566</v>
          </cell>
          <cell r="M583" t="str">
            <v>2611606 - Recife - PE</v>
          </cell>
          <cell r="N583">
            <v>3420</v>
          </cell>
        </row>
        <row r="584">
          <cell r="C584" t="str">
            <v>HOSPITAL PELÓPIDAS SILVEIRA - CG Nº 017/2022</v>
          </cell>
          <cell r="E584" t="str">
            <v>5.3 - Locação de Máquinas e Equipamentos</v>
          </cell>
          <cell r="F584" t="str">
            <v xml:space="preserve">30.111.712/0001-49 </v>
          </cell>
          <cell r="G584" t="str">
            <v>MAURICIO ELIAS DE SOUZA REPARACAO E MANUTENCAO DE COMPU</v>
          </cell>
          <cell r="H584" t="str">
            <v>S</v>
          </cell>
          <cell r="I584" t="str">
            <v>S</v>
          </cell>
          <cell r="J584" t="str">
            <v>00001377</v>
          </cell>
          <cell r="K584">
            <v>45570</v>
          </cell>
          <cell r="L584" t="str">
            <v>XRJHDESB</v>
          </cell>
          <cell r="M584" t="str">
            <v>2611606 - Recife - PE</v>
          </cell>
          <cell r="N584">
            <v>839.84</v>
          </cell>
        </row>
        <row r="585">
          <cell r="C585" t="str">
            <v>HOSPITAL PELÓPIDAS SILVEIRA - CG Nº 017/2022</v>
          </cell>
          <cell r="E585" t="str">
            <v>5.3 - Locação de Máquinas e Equipamentos</v>
          </cell>
          <cell r="F585" t="str">
            <v xml:space="preserve">10.279.299/0001-19 </v>
          </cell>
          <cell r="G585" t="str">
            <v>RGRAPH COMERCIO E SERVICOS LTDA</v>
          </cell>
          <cell r="H585" t="str">
            <v>S</v>
          </cell>
          <cell r="I585" t="str">
            <v>N</v>
          </cell>
          <cell r="J585" t="str">
            <v>08374</v>
          </cell>
          <cell r="K585">
            <v>45575</v>
          </cell>
          <cell r="M585" t="str">
            <v>2611606 - Recife - PE</v>
          </cell>
          <cell r="N585">
            <v>3360</v>
          </cell>
        </row>
        <row r="586">
          <cell r="C586" t="str">
            <v>HOSPITAL PELÓPIDAS SILVEIRA - CG Nº 017/2022</v>
          </cell>
          <cell r="E586" t="str">
            <v>5.3 - Locação de Máquinas e Equipamentos</v>
          </cell>
          <cell r="F586" t="str">
            <v xml:space="preserve">40.904.492/0001-64 </v>
          </cell>
          <cell r="G586" t="str">
            <v>SOLIVETTI COMERCIO E SERVICOS LTDA</v>
          </cell>
          <cell r="H586" t="str">
            <v>S</v>
          </cell>
          <cell r="I586" t="str">
            <v>N</v>
          </cell>
          <cell r="J586" t="str">
            <v>90741</v>
          </cell>
          <cell r="K586">
            <v>45566</v>
          </cell>
          <cell r="M586" t="str">
            <v>2609600 - Olinda - PE</v>
          </cell>
          <cell r="N586">
            <v>3380</v>
          </cell>
        </row>
        <row r="587">
          <cell r="C587" t="str">
            <v>HOSPITAL PELÓPIDAS SILVEIRA - CG Nº 017/2022</v>
          </cell>
          <cell r="E587" t="str">
            <v>5.3 - Locação de Máquinas e Equipamentos</v>
          </cell>
          <cell r="F587" t="str">
            <v xml:space="preserve">40.904.492/0001-64 </v>
          </cell>
          <cell r="G587" t="str">
            <v>SOLIVETTI COMERCIO E SERVICOS LTDA</v>
          </cell>
          <cell r="H587" t="str">
            <v>S</v>
          </cell>
          <cell r="I587" t="str">
            <v>N</v>
          </cell>
          <cell r="J587" t="str">
            <v>90742</v>
          </cell>
          <cell r="K587">
            <v>45566</v>
          </cell>
          <cell r="M587" t="str">
            <v>2609600 - Olinda - PE</v>
          </cell>
          <cell r="N587">
            <v>17679.849999999999</v>
          </cell>
        </row>
        <row r="588">
          <cell r="C588" t="str">
            <v>HOSPITAL PELÓPIDAS SILVEIRA - CG Nº 017/2022</v>
          </cell>
          <cell r="E588" t="str">
            <v>5.3 - Locação de Máquinas e Equipamentos</v>
          </cell>
          <cell r="F588" t="str">
            <v xml:space="preserve">12.776.921/0001-20 </v>
          </cell>
          <cell r="G588" t="str">
            <v>VALDEMIR TEOTONIO DE LIMA</v>
          </cell>
          <cell r="H588" t="str">
            <v>S</v>
          </cell>
          <cell r="I588" t="str">
            <v>S</v>
          </cell>
          <cell r="J588" t="str">
            <v>15</v>
          </cell>
          <cell r="K588">
            <v>45554</v>
          </cell>
          <cell r="L588" t="str">
            <v>26096002212776921000120000000000001524096442595520</v>
          </cell>
          <cell r="M588" t="str">
            <v>2609600 - Olinda - PE</v>
          </cell>
          <cell r="N588">
            <v>385.6</v>
          </cell>
        </row>
        <row r="589">
          <cell r="C589" t="str">
            <v>HOSPITAL PELÓPIDAS SILVEIRA - CG Nº 017/2022</v>
          </cell>
          <cell r="E589" t="str">
            <v>5.1 - Locação de Equipamentos Médicos-Hospitalares</v>
          </cell>
          <cell r="F589" t="str">
            <v xml:space="preserve">00.331.788/0024-05 </v>
          </cell>
          <cell r="G589" t="str">
            <v xml:space="preserve">AIR LIQUIDE BRASIL LTDA </v>
          </cell>
          <cell r="H589" t="str">
            <v>S</v>
          </cell>
          <cell r="I589" t="str">
            <v>S</v>
          </cell>
          <cell r="J589" t="str">
            <v>0053125</v>
          </cell>
          <cell r="K589">
            <v>45562</v>
          </cell>
          <cell r="M589" t="str">
            <v>2602902 - Cabo de Santo Agostinho - PE</v>
          </cell>
          <cell r="N589">
            <v>15197.72</v>
          </cell>
        </row>
        <row r="590">
          <cell r="C590" t="str">
            <v>HOSPITAL PELÓPIDAS SILVEIRA - CG Nº 017/2022</v>
          </cell>
          <cell r="E590" t="str">
            <v>5.1 - Locação de Equipamentos Médicos-Hospitalares</v>
          </cell>
          <cell r="F590" t="str">
            <v xml:space="preserve">48.146.804/0002-00 </v>
          </cell>
          <cell r="G590" t="str">
            <v xml:space="preserve">UNIVEN HEALTHCARE S.A </v>
          </cell>
          <cell r="H590" t="str">
            <v>S</v>
          </cell>
          <cell r="I590" t="str">
            <v>N</v>
          </cell>
          <cell r="J590" t="str">
            <v>005/06/2024</v>
          </cell>
          <cell r="K590">
            <v>45565</v>
          </cell>
          <cell r="M590" t="str">
            <v>4211900 - Palhoça - SC</v>
          </cell>
          <cell r="N590">
            <v>8300</v>
          </cell>
        </row>
        <row r="591">
          <cell r="C591" t="str">
            <v>HOSPITAL PELÓPIDAS SILVEIRA - CG Nº 017/2022</v>
          </cell>
          <cell r="E591" t="str">
            <v>5.1 - Locação de Equipamentos Médicos-Hospitalares</v>
          </cell>
          <cell r="F591" t="str">
            <v xml:space="preserve">24.380.578/0020-41 </v>
          </cell>
          <cell r="G591" t="str">
            <v>WHITE MARTINS GASES IND NE LTDA</v>
          </cell>
          <cell r="H591" t="str">
            <v>S</v>
          </cell>
          <cell r="I591" t="str">
            <v>N</v>
          </cell>
          <cell r="J591" t="str">
            <v>0096195863</v>
          </cell>
          <cell r="K591">
            <v>45551</v>
          </cell>
          <cell r="M591" t="str">
            <v>2602902 - Cabo de Santo Agostinho - PE</v>
          </cell>
          <cell r="N591">
            <v>2116.5500000000002</v>
          </cell>
        </row>
        <row r="592">
          <cell r="C592" t="str">
            <v>HOSPITAL PELÓPIDAS SILVEIRA - CG Nº 017/2022</v>
          </cell>
          <cell r="E592" t="str">
            <v>5.8 - Locação de Veículos Automotores</v>
          </cell>
          <cell r="F592" t="str">
            <v xml:space="preserve">04.488.986/0001-41 </v>
          </cell>
          <cell r="G592" t="str">
            <v>C P PAULISTA LOCACAO DE VEICULOS EIRELI</v>
          </cell>
          <cell r="H592" t="str">
            <v>S</v>
          </cell>
          <cell r="I592" t="str">
            <v>N</v>
          </cell>
          <cell r="J592" t="str">
            <v>002713</v>
          </cell>
          <cell r="K592">
            <v>45561</v>
          </cell>
          <cell r="M592" t="str">
            <v>2611606 - Recife - PE</v>
          </cell>
          <cell r="N592">
            <v>12346.22</v>
          </cell>
        </row>
        <row r="593">
          <cell r="C593" t="str">
            <v>HOSPITAL PELÓPIDAS SILVEIRA - CG Nº 017/2022</v>
          </cell>
          <cell r="E593" t="str">
            <v>5.99 - Outros Serviços de Terceiros Pessoa Jurídica</v>
          </cell>
          <cell r="F593" t="str">
            <v xml:space="preserve">09.039.744/0001-94 </v>
          </cell>
          <cell r="G593" t="str">
            <v>JUROS NO PERIODO</v>
          </cell>
          <cell r="H593" t="str">
            <v>S</v>
          </cell>
          <cell r="I593" t="str">
            <v>N</v>
          </cell>
          <cell r="K593">
            <v>45536</v>
          </cell>
          <cell r="M593" t="str">
            <v>2611606 - Recife - PE</v>
          </cell>
          <cell r="N593">
            <v>9668.81</v>
          </cell>
        </row>
        <row r="594">
          <cell r="C594" t="str">
            <v>HOSPITAL PELÓPIDAS SILVEIRA - CG Nº 017/2022</v>
          </cell>
          <cell r="E594" t="str">
            <v>5.99 - Outros Serviços de Terceiros Pessoa Jurídica</v>
          </cell>
          <cell r="F594" t="str">
            <v xml:space="preserve">10.473.437/0001-04 </v>
          </cell>
          <cell r="G594" t="str">
            <v>FOTO BELEZA ARTES COMERCIO LTDA</v>
          </cell>
          <cell r="H594" t="str">
            <v>S</v>
          </cell>
          <cell r="I594" t="str">
            <v>S</v>
          </cell>
          <cell r="J594" t="str">
            <v>00024463</v>
          </cell>
          <cell r="K594">
            <v>45566</v>
          </cell>
          <cell r="L594" t="str">
            <v>MSXRFPSM</v>
          </cell>
          <cell r="M594" t="str">
            <v>2611606 - Recife - PE</v>
          </cell>
          <cell r="N594">
            <v>80</v>
          </cell>
        </row>
        <row r="595">
          <cell r="C595" t="str">
            <v>HOSPITAL PELÓPIDAS SILVEIRA - CG Nº 017/2022</v>
          </cell>
          <cell r="E595" t="str">
            <v>5.99 - Outros Serviços de Terceiros Pessoa Jurídica</v>
          </cell>
          <cell r="F595" t="str">
            <v xml:space="preserve">00.126.621/0001-16 </v>
          </cell>
          <cell r="G595" t="str">
            <v>TRANS SERVI TRANSPORTE E SERVICOS LTDA ME</v>
          </cell>
          <cell r="H595" t="str">
            <v>S</v>
          </cell>
          <cell r="I595" t="str">
            <v>S</v>
          </cell>
          <cell r="J595" t="str">
            <v>00061631</v>
          </cell>
          <cell r="K595">
            <v>45573</v>
          </cell>
          <cell r="L595" t="str">
            <v>PBUBJLNK</v>
          </cell>
          <cell r="M595" t="str">
            <v>2611606 - Recife - PE</v>
          </cell>
          <cell r="N595">
            <v>1549.13</v>
          </cell>
        </row>
        <row r="596">
          <cell r="C596" t="str">
            <v>HOSPITAL PELÓPIDAS SILVEIRA - CG Nº 017/2022</v>
          </cell>
          <cell r="E596" t="str">
            <v>5.99 - Outros Serviços de Terceiros Pessoa Jurídica</v>
          </cell>
          <cell r="F596" t="str">
            <v xml:space="preserve">04.488.986/0001-41 </v>
          </cell>
          <cell r="G596" t="str">
            <v>C P PAULISTA LOCACAO DE VEICULOS EIRELI</v>
          </cell>
          <cell r="H596" t="str">
            <v>S</v>
          </cell>
          <cell r="I596" t="str">
            <v>N</v>
          </cell>
          <cell r="J596" t="str">
            <v>000503</v>
          </cell>
          <cell r="K596">
            <v>45541</v>
          </cell>
          <cell r="M596" t="str">
            <v>2611606 - Recife - PE</v>
          </cell>
          <cell r="N596">
            <v>224.51</v>
          </cell>
        </row>
        <row r="597">
          <cell r="C597" t="str">
            <v>HOSPITAL PELÓPIDAS SILVEIRA - CG Nº 017/2022</v>
          </cell>
          <cell r="E597" t="str">
            <v>5.16 - Serviços Médico-Hospitalares, Odotonlogia e Laboratoriais</v>
          </cell>
          <cell r="F597" t="str">
            <v xml:space="preserve">10.525.933/0001-56 </v>
          </cell>
          <cell r="G597" t="str">
            <v>AAE ASSESSORIA E CONSULTORIA MEDICA LTDA</v>
          </cell>
          <cell r="H597" t="str">
            <v>S</v>
          </cell>
          <cell r="I597" t="str">
            <v>S</v>
          </cell>
          <cell r="J597" t="str">
            <v>00002781</v>
          </cell>
          <cell r="K597">
            <v>45588</v>
          </cell>
          <cell r="L597" t="str">
            <v>61JU4DEY</v>
          </cell>
          <cell r="M597" t="str">
            <v>2611606 - Recife - PE</v>
          </cell>
          <cell r="N597">
            <v>3292.46</v>
          </cell>
        </row>
        <row r="598">
          <cell r="C598" t="str">
            <v>HOSPITAL PELÓPIDAS SILVEIRA - CG Nº 017/2022</v>
          </cell>
          <cell r="E598" t="str">
            <v>5.16 - Serviços Médico-Hospitalares, Odotonlogia e Laboratoriais</v>
          </cell>
          <cell r="F598" t="str">
            <v>45.860.675/0001-49</v>
          </cell>
          <cell r="G598" t="str">
            <v>ALVES SÁ SERVIÇOS MÉDICOS LTDA</v>
          </cell>
          <cell r="H598" t="str">
            <v>S</v>
          </cell>
          <cell r="I598" t="str">
            <v>S</v>
          </cell>
          <cell r="J598" t="str">
            <v>00000068</v>
          </cell>
          <cell r="K598">
            <v>45579</v>
          </cell>
          <cell r="L598" t="str">
            <v>SPS67RL4</v>
          </cell>
          <cell r="M598" t="str">
            <v>2611606 - Recife - PE</v>
          </cell>
          <cell r="N598">
            <v>35387.68</v>
          </cell>
        </row>
        <row r="599">
          <cell r="C599" t="str">
            <v>HOSPITAL PELÓPIDAS SILVEIRA - CG Nº 017/2022</v>
          </cell>
          <cell r="E599" t="str">
            <v>5.16 - Serviços Médico-Hospitalares, Odotonlogia e Laboratoriais</v>
          </cell>
          <cell r="F599" t="str">
            <v xml:space="preserve">39.722.860/0001-74 </v>
          </cell>
          <cell r="G599" t="str">
            <v>ASSISTMED SAÚDE E MEDICINA OCUPACIONAL LTDA</v>
          </cell>
          <cell r="H599" t="str">
            <v>S</v>
          </cell>
          <cell r="I599" t="str">
            <v>S</v>
          </cell>
          <cell r="J599" t="str">
            <v>00001641</v>
          </cell>
          <cell r="K599">
            <v>45539</v>
          </cell>
          <cell r="L599" t="str">
            <v>FYP1RHY6</v>
          </cell>
          <cell r="M599" t="str">
            <v>2611606 - Recife - PE</v>
          </cell>
          <cell r="N599">
            <v>297</v>
          </cell>
        </row>
        <row r="600">
          <cell r="C600" t="str">
            <v>HOSPITAL PELÓPIDAS SILVEIRA - CG Nº 017/2022</v>
          </cell>
          <cell r="E600" t="str">
            <v>5.16 - Serviços Médico-Hospitalares, Odotonlogia e Laboratoriais</v>
          </cell>
          <cell r="F600" t="str">
            <v xml:space="preserve">11.723.230/0001-03 </v>
          </cell>
          <cell r="G600" t="str">
            <v>CARDIOMED SERVICOS MEDICOS LTDA</v>
          </cell>
          <cell r="H600" t="str">
            <v>S</v>
          </cell>
          <cell r="I600" t="str">
            <v>S</v>
          </cell>
          <cell r="J600" t="str">
            <v>00000278</v>
          </cell>
          <cell r="K600">
            <v>45566</v>
          </cell>
          <cell r="L600" t="str">
            <v>JJNBZVJD</v>
          </cell>
          <cell r="M600" t="str">
            <v>2611606 - Recife - PE</v>
          </cell>
          <cell r="N600">
            <v>11153.1</v>
          </cell>
        </row>
        <row r="601">
          <cell r="C601" t="str">
            <v>HOSPITAL PELÓPIDAS SILVEIRA - CG Nº 017/2022</v>
          </cell>
          <cell r="E601" t="str">
            <v>5.16 - Serviços Médico-Hospitalares, Odotonlogia e Laboratoriais</v>
          </cell>
          <cell r="F601" t="str">
            <v>32.215.123/0001-36</v>
          </cell>
          <cell r="G601" t="str">
            <v>CARVALHO, PEDROSA  PIMENTEL SERVIÇOS MEDICOS LTDA</v>
          </cell>
          <cell r="H601" t="str">
            <v>S</v>
          </cell>
          <cell r="I601" t="str">
            <v>S</v>
          </cell>
          <cell r="J601" t="str">
            <v>00000387</v>
          </cell>
          <cell r="K601">
            <v>45566</v>
          </cell>
          <cell r="L601" t="str">
            <v>JXIRVR2G</v>
          </cell>
          <cell r="M601" t="str">
            <v>2611606 - Recife - PE</v>
          </cell>
          <cell r="N601">
            <v>4072.6</v>
          </cell>
        </row>
        <row r="602">
          <cell r="C602" t="str">
            <v>HOSPITAL PELÓPIDAS SILVEIRA - CG Nº 017/2022</v>
          </cell>
          <cell r="E602" t="str">
            <v>5.16 - Serviços Médico-Hospitalares, Odotonlogia e Laboratoriais</v>
          </cell>
          <cell r="F602" t="str">
            <v xml:space="preserve">46.199.773/0001-40 </v>
          </cell>
          <cell r="G602" t="str">
            <v>CASADO E FRAGOSO MED SERVIÇOS MEDICOS LTDA</v>
          </cell>
          <cell r="H602" t="str">
            <v>S</v>
          </cell>
          <cell r="I602" t="str">
            <v>S</v>
          </cell>
          <cell r="J602" t="str">
            <v>00001016</v>
          </cell>
          <cell r="K602">
            <v>45569</v>
          </cell>
          <cell r="L602" t="str">
            <v>IB6R5LXT</v>
          </cell>
          <cell r="M602" t="str">
            <v>2611606 - Recife - PE</v>
          </cell>
          <cell r="N602">
            <v>16429.759999999998</v>
          </cell>
        </row>
        <row r="603">
          <cell r="C603" t="str">
            <v>HOSPITAL PELÓPIDAS SILVEIRA - CG Nº 017/2022</v>
          </cell>
          <cell r="E603" t="str">
            <v>5.16 - Serviços Médico-Hospitalares, Odotonlogia e Laboratoriais</v>
          </cell>
          <cell r="F603" t="str">
            <v xml:space="preserve">39.885.799/0001-86 </v>
          </cell>
          <cell r="G603" t="str">
            <v>CASSIMED LTDA</v>
          </cell>
          <cell r="H603" t="str">
            <v>S</v>
          </cell>
          <cell r="I603" t="str">
            <v>S</v>
          </cell>
          <cell r="J603" t="str">
            <v>00000028</v>
          </cell>
          <cell r="K603">
            <v>45575</v>
          </cell>
          <cell r="L603" t="str">
            <v>T5N4W3YQH</v>
          </cell>
          <cell r="M603" t="str">
            <v>2615300 - Timbaúba -PE</v>
          </cell>
          <cell r="N603">
            <v>5207.88</v>
          </cell>
        </row>
        <row r="604">
          <cell r="C604" t="str">
            <v>HOSPITAL PELÓPIDAS SILVEIRA - CG Nº 017/2022</v>
          </cell>
          <cell r="E604" t="str">
            <v>5.16 - Serviços Médico-Hospitalares, Odotonlogia e Laboratoriais</v>
          </cell>
          <cell r="F604" t="str">
            <v xml:space="preserve">38.823.495/0001-21 </v>
          </cell>
          <cell r="G604" t="str">
            <v>CENTRALMED ATIVIDADES MEDICAS LTDA</v>
          </cell>
          <cell r="H604" t="str">
            <v>S</v>
          </cell>
          <cell r="I604" t="str">
            <v>S</v>
          </cell>
          <cell r="J604" t="str">
            <v>00001405</v>
          </cell>
          <cell r="K604">
            <v>45582</v>
          </cell>
          <cell r="L604" t="str">
            <v>TFB7KFWD</v>
          </cell>
          <cell r="M604" t="str">
            <v>2611606 - Recife - PE</v>
          </cell>
          <cell r="N604">
            <v>9616.6</v>
          </cell>
        </row>
        <row r="605">
          <cell r="C605" t="str">
            <v>HOSPITAL PELÓPIDAS SILVEIRA - CG Nº 017/2022</v>
          </cell>
          <cell r="E605" t="str">
            <v>5.16 - Serviços Médico-Hospitalares, Odotonlogia e Laboratoriais</v>
          </cell>
          <cell r="F605" t="str">
            <v xml:space="preserve">04.669.465/0001-90 </v>
          </cell>
          <cell r="G605" t="str">
            <v>CLÍNICA MÉDICA MARQUES MOREIRA LTDA</v>
          </cell>
          <cell r="H605" t="str">
            <v>S</v>
          </cell>
          <cell r="I605" t="str">
            <v>S</v>
          </cell>
          <cell r="J605" t="str">
            <v>00000629</v>
          </cell>
          <cell r="K605">
            <v>45569</v>
          </cell>
          <cell r="L605" t="str">
            <v>FLUPXWUX</v>
          </cell>
          <cell r="M605" t="str">
            <v>2611606 - Recife - PE</v>
          </cell>
          <cell r="N605">
            <v>52555</v>
          </cell>
        </row>
        <row r="606">
          <cell r="C606" t="str">
            <v>HOSPITAL PELÓPIDAS SILVEIRA - CG Nº 017/2022</v>
          </cell>
          <cell r="E606" t="str">
            <v>5.16 - Serviços Médico-Hospitalares, Odotonlogia e Laboratoriais</v>
          </cell>
          <cell r="F606" t="str">
            <v>21.185.366/0001-52</v>
          </cell>
          <cell r="G606" t="str">
            <v>CLINICORDIS LTDA</v>
          </cell>
          <cell r="H606" t="str">
            <v>S</v>
          </cell>
          <cell r="I606" t="str">
            <v>S</v>
          </cell>
          <cell r="J606" t="str">
            <v>00000000</v>
          </cell>
          <cell r="K606">
            <v>45536</v>
          </cell>
          <cell r="M606" t="str">
            <v>Cabo de Santo Agostinho - PE</v>
          </cell>
          <cell r="N606">
            <v>6267.71</v>
          </cell>
        </row>
        <row r="607">
          <cell r="C607" t="str">
            <v>HOSPITAL PELÓPIDAS SILVEIRA - CG Nº 017/2022</v>
          </cell>
          <cell r="E607" t="str">
            <v>5.16 - Serviços Médico-Hospitalares, Odotonlogia e Laboratoriais</v>
          </cell>
          <cell r="F607" t="str">
            <v xml:space="preserve">43.135.817/0001-80 </v>
          </cell>
          <cell r="G607" t="str">
            <v>CS MEDIC SERVIÇOS DE SAUDE LTDA</v>
          </cell>
          <cell r="H607" t="str">
            <v>S</v>
          </cell>
          <cell r="I607" t="str">
            <v>S</v>
          </cell>
          <cell r="J607" t="str">
            <v>000000471</v>
          </cell>
          <cell r="K607">
            <v>45589</v>
          </cell>
          <cell r="L607" t="str">
            <v>TDZH44220</v>
          </cell>
          <cell r="M607" t="str">
            <v>2609600 - Olinda - PE</v>
          </cell>
          <cell r="N607">
            <v>13011.95</v>
          </cell>
        </row>
        <row r="608">
          <cell r="C608" t="str">
            <v>HOSPITAL PELÓPIDAS SILVEIRA - CG Nº 017/2022</v>
          </cell>
          <cell r="E608" t="str">
            <v>5.16 - Serviços Médico-Hospitalares, Odotonlogia e Laboratoriais</v>
          </cell>
          <cell r="F608" t="str">
            <v xml:space="preserve">47.639.367/0001-13 </v>
          </cell>
          <cell r="G608" t="str">
            <v>DBA SERVIÇOS MEDICOS LTDA</v>
          </cell>
          <cell r="H608" t="str">
            <v>S</v>
          </cell>
          <cell r="I608" t="str">
            <v>S</v>
          </cell>
          <cell r="J608" t="str">
            <v>00000029</v>
          </cell>
          <cell r="K608">
            <v>45567</v>
          </cell>
          <cell r="L608" t="str">
            <v>JBIPTMV4</v>
          </cell>
          <cell r="M608" t="str">
            <v>2611606 - Recife - PE</v>
          </cell>
          <cell r="N608">
            <v>21500</v>
          </cell>
        </row>
        <row r="609">
          <cell r="C609" t="str">
            <v>HOSPITAL PELÓPIDAS SILVEIRA - CG Nº 017/2022</v>
          </cell>
          <cell r="E609" t="str">
            <v>5.16 - Serviços Médico-Hospitalares, Odotonlogia e Laboratoriais</v>
          </cell>
          <cell r="F609" t="str">
            <v>34.758.148/0001-01</v>
          </cell>
          <cell r="G609" t="str">
            <v>EMESP ASSISTENCIA MEDICA LTDA</v>
          </cell>
          <cell r="H609" t="str">
            <v>S</v>
          </cell>
          <cell r="I609" t="str">
            <v>S</v>
          </cell>
          <cell r="J609" t="str">
            <v>000000967</v>
          </cell>
          <cell r="K609">
            <v>45568</v>
          </cell>
          <cell r="L609" t="str">
            <v>EDRH02041</v>
          </cell>
          <cell r="M609" t="str">
            <v>2609600 - Olinda - PE</v>
          </cell>
          <cell r="N609">
            <v>11017.16</v>
          </cell>
        </row>
        <row r="610">
          <cell r="C610" t="str">
            <v>HOSPITAL PELÓPIDAS SILVEIRA - CG Nº 017/2022</v>
          </cell>
          <cell r="E610" t="str">
            <v>5.16 - Serviços Médico-Hospitalares, Odotonlogia e Laboratoriais</v>
          </cell>
          <cell r="F610" t="str">
            <v>45.554.568/0001-92</v>
          </cell>
          <cell r="G610" t="str">
            <v>FORTEMED ATIVIDADES MEDICAS LTDA</v>
          </cell>
          <cell r="H610" t="str">
            <v>S</v>
          </cell>
          <cell r="I610" t="str">
            <v>S</v>
          </cell>
          <cell r="J610" t="str">
            <v>00000926</v>
          </cell>
          <cell r="K610">
            <v>45581</v>
          </cell>
          <cell r="L610" t="str">
            <v>VRF4CVPG</v>
          </cell>
          <cell r="M610" t="str">
            <v>2611606 - Recife - PE</v>
          </cell>
          <cell r="N610">
            <v>27780</v>
          </cell>
        </row>
        <row r="611">
          <cell r="C611" t="str">
            <v>HOSPITAL PELÓPIDAS SILVEIRA - CG Nº 017/2022</v>
          </cell>
          <cell r="E611" t="str">
            <v>5.16 - Serviços Médico-Hospitalares, Odotonlogia e Laboratoriais</v>
          </cell>
          <cell r="F611" t="str">
            <v xml:space="preserve">45.810.372/0001-11 </v>
          </cell>
          <cell r="G611" t="str">
            <v>FREIRE SANTANA SERVIÇOS MÉDICOS LTDA</v>
          </cell>
          <cell r="H611" t="str">
            <v>S</v>
          </cell>
          <cell r="I611" t="str">
            <v>S</v>
          </cell>
          <cell r="J611" t="str">
            <v>00000051</v>
          </cell>
          <cell r="K611">
            <v>45581</v>
          </cell>
          <cell r="L611" t="str">
            <v>KWQ3BVZG</v>
          </cell>
          <cell r="M611" t="str">
            <v>2611606 - Recife - PE</v>
          </cell>
          <cell r="N611">
            <v>7435.4</v>
          </cell>
        </row>
        <row r="612">
          <cell r="C612" t="str">
            <v>HOSPITAL PELÓPIDAS SILVEIRA - CG Nº 017/2022</v>
          </cell>
          <cell r="E612" t="str">
            <v>5.16 - Serviços Médico-Hospitalares, Odotonlogia e Laboratoriais</v>
          </cell>
          <cell r="F612" t="str">
            <v xml:space="preserve">45.810.372/0001-11 </v>
          </cell>
          <cell r="G612" t="str">
            <v>FREIRE SANTANA SERVIÇOS MÉDICOS LTDA</v>
          </cell>
          <cell r="H612" t="str">
            <v>S</v>
          </cell>
          <cell r="I612" t="str">
            <v>S</v>
          </cell>
          <cell r="J612" t="str">
            <v>00000052</v>
          </cell>
          <cell r="K612">
            <v>45587</v>
          </cell>
          <cell r="L612" t="str">
            <v>YZEQTCLB</v>
          </cell>
          <cell r="M612" t="str">
            <v>2611606 - Recife - PE</v>
          </cell>
          <cell r="N612">
            <v>7435.4</v>
          </cell>
        </row>
        <row r="613">
          <cell r="C613" t="str">
            <v>HOSPITAL PELÓPIDAS SILVEIRA - CG Nº 017/2022</v>
          </cell>
          <cell r="E613" t="str">
            <v>5.16 - Serviços Médico-Hospitalares, Odotonlogia e Laboratoriais</v>
          </cell>
          <cell r="F613" t="str">
            <v xml:space="preserve">45.735.127/0001-97 </v>
          </cell>
          <cell r="G613" t="str">
            <v>GLOBALMED ATIVIDADES MÉDICAS LTDA</v>
          </cell>
          <cell r="H613" t="str">
            <v>S</v>
          </cell>
          <cell r="I613" t="str">
            <v>S</v>
          </cell>
          <cell r="J613" t="str">
            <v>000002054</v>
          </cell>
          <cell r="K613">
            <v>45581</v>
          </cell>
          <cell r="L613" t="str">
            <v>NLCT52471</v>
          </cell>
          <cell r="M613" t="str">
            <v>2609600 - Olinda - PE</v>
          </cell>
          <cell r="N613">
            <v>28446.16</v>
          </cell>
        </row>
        <row r="614">
          <cell r="C614" t="str">
            <v>HOSPITAL PELÓPIDAS SILVEIRA - CG Nº 017/2022</v>
          </cell>
          <cell r="E614" t="str">
            <v>5.16 - Serviços Médico-Hospitalares, Odotonlogia e Laboratoriais</v>
          </cell>
          <cell r="F614" t="str">
            <v xml:space="preserve">45.735.127/0001-97 </v>
          </cell>
          <cell r="G614" t="str">
            <v>GLOBALMED ATIVIDADES MÉDICAS LTDA</v>
          </cell>
          <cell r="H614" t="str">
            <v>S</v>
          </cell>
          <cell r="I614" t="str">
            <v>S</v>
          </cell>
          <cell r="J614" t="str">
            <v>000002058</v>
          </cell>
          <cell r="K614">
            <v>45587</v>
          </cell>
          <cell r="L614" t="str">
            <v>RMBG31461</v>
          </cell>
          <cell r="M614" t="str">
            <v>2609600 - Olinda - PE</v>
          </cell>
          <cell r="N614">
            <v>11153.1</v>
          </cell>
        </row>
        <row r="615">
          <cell r="C615" t="str">
            <v>HOSPITAL PELÓPIDAS SILVEIRA - CG Nº 017/2022</v>
          </cell>
          <cell r="E615" t="str">
            <v>5.16 - Serviços Médico-Hospitalares, Odotonlogia e Laboratoriais</v>
          </cell>
          <cell r="F615" t="str">
            <v xml:space="preserve">37.573.362/0001-81 </v>
          </cell>
          <cell r="G615" t="str">
            <v>HEALTH CLINIC SERVICOS MEDICOS LTDA</v>
          </cell>
          <cell r="H615" t="str">
            <v>S</v>
          </cell>
          <cell r="I615" t="str">
            <v>S</v>
          </cell>
          <cell r="J615" t="str">
            <v>000000498</v>
          </cell>
          <cell r="K615">
            <v>45587</v>
          </cell>
          <cell r="L615" t="str">
            <v>NIOM35167</v>
          </cell>
          <cell r="M615" t="str">
            <v>2609600 - Olinda - PE</v>
          </cell>
          <cell r="N615">
            <v>11153.1</v>
          </cell>
        </row>
        <row r="616">
          <cell r="C616" t="str">
            <v>HOSPITAL PELÓPIDAS SILVEIRA - CG Nº 017/2022</v>
          </cell>
          <cell r="E616" t="str">
            <v>5.16 - Serviços Médico-Hospitalares, Odotonlogia e Laboratoriais</v>
          </cell>
          <cell r="F616" t="str">
            <v>31.635.476/0001-22</v>
          </cell>
          <cell r="G616" t="str">
            <v>HSM2 MEDICINA E SAÚDE LTDA</v>
          </cell>
          <cell r="H616" t="str">
            <v>S</v>
          </cell>
          <cell r="I616" t="str">
            <v>S</v>
          </cell>
          <cell r="J616" t="str">
            <v>876</v>
          </cell>
          <cell r="K616">
            <v>45583</v>
          </cell>
          <cell r="L616" t="str">
            <v>KRHCXUKA</v>
          </cell>
          <cell r="M616" t="str">
            <v>2502201 -Bom Jesus - PB</v>
          </cell>
          <cell r="N616">
            <v>3004.68</v>
          </cell>
        </row>
        <row r="617">
          <cell r="C617" t="str">
            <v>HOSPITAL PELÓPIDAS SILVEIRA - CG Nº 017/2022</v>
          </cell>
          <cell r="E617" t="str">
            <v>5.16 - Serviços Médico-Hospitalares, Odotonlogia e Laboratoriais</v>
          </cell>
          <cell r="F617" t="str">
            <v>31.635.476/0001-22</v>
          </cell>
          <cell r="G617" t="str">
            <v>HSM2 MEDICINA E SAÚDE LTDA</v>
          </cell>
          <cell r="H617" t="str">
            <v>S</v>
          </cell>
          <cell r="I617" t="str">
            <v>S</v>
          </cell>
          <cell r="J617" t="str">
            <v>892</v>
          </cell>
          <cell r="K617">
            <v>45590</v>
          </cell>
          <cell r="L617" t="str">
            <v>YTRERKCN</v>
          </cell>
          <cell r="M617" t="str">
            <v>2502201 -Bom Jesus - PB</v>
          </cell>
          <cell r="N617">
            <v>2832.89</v>
          </cell>
        </row>
        <row r="618">
          <cell r="C618" t="str">
            <v>HOSPITAL PELÓPIDAS SILVEIRA - CG Nº 017/2022</v>
          </cell>
          <cell r="E618" t="str">
            <v>5.16 - Serviços Médico-Hospitalares, Odotonlogia e Laboratoriais</v>
          </cell>
          <cell r="F618" t="str">
            <v xml:space="preserve">21.728.590/0001-43 </v>
          </cell>
          <cell r="G618" t="str">
            <v>ICCONE CIRURGIA CARDIOVASCULAR LTDA ME</v>
          </cell>
          <cell r="H618" t="str">
            <v>S</v>
          </cell>
          <cell r="I618" t="str">
            <v>S</v>
          </cell>
          <cell r="J618" t="str">
            <v>00000689</v>
          </cell>
          <cell r="K618">
            <v>45589</v>
          </cell>
          <cell r="L618" t="str">
            <v>UVNYJHLY</v>
          </cell>
          <cell r="M618" t="str">
            <v>2609600 - Olinda - PE</v>
          </cell>
          <cell r="N618">
            <v>2342.34</v>
          </cell>
        </row>
        <row r="619">
          <cell r="C619" t="str">
            <v>HOSPITAL PELÓPIDAS SILVEIRA - CG Nº 017/2022</v>
          </cell>
          <cell r="E619" t="str">
            <v>5.16 - Serviços Médico-Hospitalares, Odotonlogia e Laboratoriais</v>
          </cell>
          <cell r="F619" t="str">
            <v>53.505.900/0001-57</v>
          </cell>
          <cell r="G619" t="str">
            <v>MASTERMED PE I GESTAO MEDICA LTDA</v>
          </cell>
          <cell r="H619" t="str">
            <v>S</v>
          </cell>
          <cell r="I619" t="str">
            <v>S</v>
          </cell>
          <cell r="J619" t="str">
            <v>000000041</v>
          </cell>
          <cell r="K619">
            <v>45581</v>
          </cell>
          <cell r="L619" t="str">
            <v>JWIQWAFU</v>
          </cell>
          <cell r="M619" t="str">
            <v>2611606 - Recife - PE</v>
          </cell>
          <cell r="N619">
            <v>1602.96</v>
          </cell>
        </row>
        <row r="620">
          <cell r="C620" t="str">
            <v>HOSPITAL PELÓPIDAS SILVEIRA - CG Nº 017/2022</v>
          </cell>
          <cell r="E620" t="str">
            <v>5.16 - Serviços Médico-Hospitalares, Odotonlogia e Laboratoriais</v>
          </cell>
          <cell r="F620" t="str">
            <v>48.817.601/0001-18</v>
          </cell>
          <cell r="G620" t="str">
            <v>MASTERMED PE II GESTAO MEDICA LTDA</v>
          </cell>
          <cell r="H620" t="str">
            <v>S</v>
          </cell>
          <cell r="I620" t="str">
            <v>S</v>
          </cell>
          <cell r="J620" t="str">
            <v>000000570</v>
          </cell>
          <cell r="K620">
            <v>45581</v>
          </cell>
          <cell r="L620" t="str">
            <v>RTZH52544</v>
          </cell>
          <cell r="M620" t="str">
            <v>2609600 - Olinda - PE</v>
          </cell>
          <cell r="N620">
            <v>29698.52</v>
          </cell>
        </row>
        <row r="621">
          <cell r="C621" t="str">
            <v>HOSPITAL PELÓPIDAS SILVEIRA - CG Nº 017/2022</v>
          </cell>
          <cell r="E621" t="str">
            <v>5.16 - Serviços Médico-Hospitalares, Odotonlogia e Laboratoriais</v>
          </cell>
          <cell r="F621" t="str">
            <v>48.817.601/0001-18</v>
          </cell>
          <cell r="G621" t="str">
            <v>MASTERMED PE II GESTAO MEDICA LTDA</v>
          </cell>
          <cell r="H621" t="str">
            <v>S</v>
          </cell>
          <cell r="I621" t="str">
            <v>S</v>
          </cell>
          <cell r="J621" t="str">
            <v>000000585</v>
          </cell>
          <cell r="K621">
            <v>45589</v>
          </cell>
          <cell r="L621" t="str">
            <v>QIOH88966</v>
          </cell>
          <cell r="M621" t="str">
            <v>2609600 - Olinda - PE</v>
          </cell>
          <cell r="N621">
            <v>11153.1</v>
          </cell>
        </row>
        <row r="622">
          <cell r="C622" t="str">
            <v>HOSPITAL PELÓPIDAS SILVEIRA - CG Nº 017/2022</v>
          </cell>
          <cell r="E622" t="str">
            <v>5.16 - Serviços Médico-Hospitalares, Odotonlogia e Laboratoriais</v>
          </cell>
          <cell r="F622" t="str">
            <v xml:space="preserve">52.355.127/0001-27 </v>
          </cell>
          <cell r="G622" t="str">
            <v>MASTERMED PE III GESTAO MEDICA LTDA</v>
          </cell>
          <cell r="H622" t="str">
            <v>S</v>
          </cell>
          <cell r="I622" t="str">
            <v>S</v>
          </cell>
          <cell r="J622" t="str">
            <v>000000530</v>
          </cell>
          <cell r="K622">
            <v>45581</v>
          </cell>
          <cell r="L622" t="str">
            <v>IMGW76549</v>
          </cell>
          <cell r="M622" t="str">
            <v>2609600 - Olinda - PE</v>
          </cell>
          <cell r="N622">
            <v>8679.7999999999993</v>
          </cell>
        </row>
        <row r="623">
          <cell r="C623" t="str">
            <v>HOSPITAL PELÓPIDAS SILVEIRA - CG Nº 017/2022</v>
          </cell>
          <cell r="E623" t="str">
            <v>5.16 - Serviços Médico-Hospitalares, Odotonlogia e Laboratoriais</v>
          </cell>
          <cell r="F623" t="str">
            <v xml:space="preserve">45.237.924/0001-44 </v>
          </cell>
          <cell r="G623" t="str">
            <v>MEDCENTER ATIVIDADES MÉDICAS LTDA</v>
          </cell>
          <cell r="H623" t="str">
            <v>S</v>
          </cell>
          <cell r="I623" t="str">
            <v>S</v>
          </cell>
          <cell r="J623" t="str">
            <v>000001763</v>
          </cell>
          <cell r="K623">
            <v>45588</v>
          </cell>
          <cell r="L623" t="str">
            <v>LGQT02916</v>
          </cell>
          <cell r="M623" t="str">
            <v>2609600 - Olinda - PE</v>
          </cell>
          <cell r="N623">
            <v>230904.84</v>
          </cell>
        </row>
        <row r="624">
          <cell r="C624" t="str">
            <v>HOSPITAL PELÓPIDAS SILVEIRA - CG Nº 017/2022</v>
          </cell>
          <cell r="E624" t="str">
            <v>5.16 - Serviços Médico-Hospitalares, Odotonlogia e Laboratoriais</v>
          </cell>
          <cell r="F624" t="str">
            <v xml:space="preserve">45.237.924/0001-44 </v>
          </cell>
          <cell r="G624" t="str">
            <v>MEDCENTER ATIVIDADES MÉDICAS LTDA</v>
          </cell>
          <cell r="H624" t="str">
            <v>S</v>
          </cell>
          <cell r="I624" t="str">
            <v>S</v>
          </cell>
          <cell r="J624" t="str">
            <v>000001764</v>
          </cell>
          <cell r="K624">
            <v>45589</v>
          </cell>
          <cell r="L624" t="str">
            <v>AFDK21322</v>
          </cell>
          <cell r="M624" t="str">
            <v>2609600 - Olinda - PE</v>
          </cell>
          <cell r="N624">
            <v>13212.7</v>
          </cell>
        </row>
        <row r="625">
          <cell r="C625" t="str">
            <v>HOSPITAL PELÓPIDAS SILVEIRA - CG Nº 017/2022</v>
          </cell>
          <cell r="E625" t="str">
            <v>5.16 - Serviços Médico-Hospitalares, Odotonlogia e Laboratoriais</v>
          </cell>
          <cell r="F625" t="str">
            <v xml:space="preserve">23.303.022/0001-26 </v>
          </cell>
          <cell r="G625" t="str">
            <v>MEDIAGNUS IMAGEM E DIAGNOSTICO LTDA ME</v>
          </cell>
          <cell r="H625" t="str">
            <v>S</v>
          </cell>
          <cell r="I625" t="str">
            <v>S</v>
          </cell>
          <cell r="J625" t="str">
            <v>186</v>
          </cell>
          <cell r="K625">
            <v>45573</v>
          </cell>
          <cell r="L625" t="str">
            <v>L9NSAR9ET</v>
          </cell>
          <cell r="M625" t="str">
            <v>2603108 - Cachoeirinha - PE</v>
          </cell>
          <cell r="N625">
            <v>8525</v>
          </cell>
        </row>
        <row r="626">
          <cell r="C626" t="str">
            <v>HOSPITAL PELÓPIDAS SILVEIRA - CG Nº 017/2022</v>
          </cell>
          <cell r="E626" t="str">
            <v>5.16 - Serviços Médico-Hospitalares, Odotonlogia e Laboratoriais</v>
          </cell>
          <cell r="F626" t="str">
            <v>26.332.878/0001-18</v>
          </cell>
          <cell r="G626" t="str">
            <v>MEDICAL SERVICOS MEDICOS LTDA</v>
          </cell>
          <cell r="H626" t="str">
            <v>S</v>
          </cell>
          <cell r="I626" t="str">
            <v>S</v>
          </cell>
          <cell r="J626" t="str">
            <v>7824</v>
          </cell>
          <cell r="K626">
            <v>45574</v>
          </cell>
          <cell r="L626" t="str">
            <v>R5PRQ6XXB</v>
          </cell>
          <cell r="M626" t="str">
            <v>Maceio - AL</v>
          </cell>
          <cell r="N626">
            <v>25842</v>
          </cell>
        </row>
        <row r="627">
          <cell r="C627" t="str">
            <v>HOSPITAL PELÓPIDAS SILVEIRA - CG Nº 017/2022</v>
          </cell>
          <cell r="E627" t="str">
            <v>5.16 - Serviços Médico-Hospitalares, Odotonlogia e Laboratoriais</v>
          </cell>
          <cell r="F627" t="str">
            <v xml:space="preserve">46.560.147/0001-37 </v>
          </cell>
          <cell r="G627" t="str">
            <v>MEDICALMED ATIVIDADES MEDICAS LTDA</v>
          </cell>
          <cell r="H627" t="str">
            <v>S</v>
          </cell>
          <cell r="I627" t="str">
            <v>S</v>
          </cell>
          <cell r="J627" t="str">
            <v>000001639</v>
          </cell>
          <cell r="K627">
            <v>45581</v>
          </cell>
          <cell r="L627" t="str">
            <v>EEGP15076</v>
          </cell>
          <cell r="M627" t="str">
            <v>2609600 - Olinda - PE</v>
          </cell>
          <cell r="N627">
            <v>6411.84</v>
          </cell>
        </row>
        <row r="628">
          <cell r="C628" t="str">
            <v>HOSPITAL PELÓPIDAS SILVEIRA - CG Nº 017/2022</v>
          </cell>
          <cell r="E628" t="str">
            <v>5.16 - Serviços Médico-Hospitalares, Odotonlogia e Laboratoriais</v>
          </cell>
          <cell r="F628" t="str">
            <v>24.881.506/0001-15</v>
          </cell>
          <cell r="G628" t="str">
            <v>MEDICANDO ATENDIMENTO MEDICO ESPECIALIZADO LTDA ME</v>
          </cell>
          <cell r="H628" t="str">
            <v>S</v>
          </cell>
          <cell r="I628" t="str">
            <v>S</v>
          </cell>
          <cell r="J628" t="str">
            <v>000000327</v>
          </cell>
          <cell r="K628">
            <v>45578</v>
          </cell>
          <cell r="L628" t="str">
            <v>PCEF80657</v>
          </cell>
          <cell r="M628" t="str">
            <v>2609600 - Olinda - PE</v>
          </cell>
          <cell r="N628">
            <v>6411.8</v>
          </cell>
        </row>
        <row r="629">
          <cell r="C629" t="str">
            <v>HOSPITAL PELÓPIDAS SILVEIRA - CG Nº 017/2022</v>
          </cell>
          <cell r="E629" t="str">
            <v>5.16 - Serviços Médico-Hospitalares, Odotonlogia e Laboratoriais</v>
          </cell>
          <cell r="F629" t="str">
            <v xml:space="preserve">49.159.260/0001-01 </v>
          </cell>
          <cell r="G629" t="str">
            <v>MEDVIDA ATIVIDADES MEDICAS LTDA</v>
          </cell>
          <cell r="H629" t="str">
            <v>S</v>
          </cell>
          <cell r="I629" t="str">
            <v>S</v>
          </cell>
          <cell r="J629" t="str">
            <v>000001590</v>
          </cell>
          <cell r="K629">
            <v>45587</v>
          </cell>
          <cell r="L629" t="str">
            <v>NAIP55760</v>
          </cell>
          <cell r="M629" t="str">
            <v>2609600 - Olinda - PE</v>
          </cell>
          <cell r="N629">
            <v>92761.14</v>
          </cell>
        </row>
        <row r="630">
          <cell r="C630" t="str">
            <v>HOSPITAL PELÓPIDAS SILVEIRA - CG Nº 017/2022</v>
          </cell>
          <cell r="E630" t="str">
            <v>5.16 - Serviços Médico-Hospitalares, Odotonlogia e Laboratoriais</v>
          </cell>
          <cell r="F630" t="str">
            <v xml:space="preserve">49.159.260/0001-01 </v>
          </cell>
          <cell r="G630" t="str">
            <v>MEDVIDA ATIVIDADES MEDICAS LTDA</v>
          </cell>
          <cell r="H630" t="str">
            <v>S</v>
          </cell>
          <cell r="I630" t="str">
            <v>S</v>
          </cell>
          <cell r="J630" t="str">
            <v>000001593</v>
          </cell>
          <cell r="K630">
            <v>45589</v>
          </cell>
          <cell r="L630" t="str">
            <v>CNJU64946</v>
          </cell>
          <cell r="M630" t="str">
            <v>2609600 - Olinda - PE</v>
          </cell>
          <cell r="N630">
            <v>18536.98</v>
          </cell>
        </row>
        <row r="631">
          <cell r="C631" t="str">
            <v>HOSPITAL PELÓPIDAS SILVEIRA - CG Nº 017/2022</v>
          </cell>
          <cell r="E631" t="str">
            <v>5.16 - Serviços Médico-Hospitalares, Odotonlogia e Laboratoriais</v>
          </cell>
          <cell r="F631" t="str">
            <v xml:space="preserve">45.514.287/0001-06 </v>
          </cell>
          <cell r="G631" t="str">
            <v>MJRH SERVIÇOS MEDICOS LTDA</v>
          </cell>
          <cell r="H631" t="str">
            <v>S</v>
          </cell>
          <cell r="I631" t="str">
            <v>S</v>
          </cell>
          <cell r="J631" t="str">
            <v>00000199</v>
          </cell>
          <cell r="K631">
            <v>45567</v>
          </cell>
          <cell r="L631" t="str">
            <v>FIHBTCV3</v>
          </cell>
          <cell r="M631" t="str">
            <v>2611606 - Recife - PE</v>
          </cell>
          <cell r="N631">
            <v>28430.41</v>
          </cell>
        </row>
        <row r="632">
          <cell r="C632" t="str">
            <v>HOSPITAL PELÓPIDAS SILVEIRA - CG Nº 017/2022</v>
          </cell>
          <cell r="E632" t="str">
            <v>5.16 - Serviços Médico-Hospitalares, Odotonlogia e Laboratoriais</v>
          </cell>
          <cell r="F632" t="str">
            <v xml:space="preserve">29.553.452/0001-82 </v>
          </cell>
          <cell r="G632" t="str">
            <v>NEFROCARDIO SERVIÇOS MEDICOS LTDA</v>
          </cell>
          <cell r="H632" t="str">
            <v>S</v>
          </cell>
          <cell r="I632" t="str">
            <v>S</v>
          </cell>
          <cell r="J632" t="str">
            <v>00000582</v>
          </cell>
          <cell r="K632">
            <v>45568</v>
          </cell>
          <cell r="L632" t="str">
            <v>XUT3MUAZ</v>
          </cell>
          <cell r="M632" t="str">
            <v>2611606 - Recife - PE</v>
          </cell>
          <cell r="N632">
            <v>5849.44</v>
          </cell>
        </row>
        <row r="633">
          <cell r="C633" t="str">
            <v>HOSPITAL PELÓPIDAS SILVEIRA - CG Nº 017/2022</v>
          </cell>
          <cell r="E633" t="str">
            <v>5.16 - Serviços Médico-Hospitalares, Odotonlogia e Laboratoriais</v>
          </cell>
          <cell r="F633" t="str">
            <v xml:space="preserve">51.840.831/0001-02 </v>
          </cell>
          <cell r="G633" t="str">
            <v>NEURORADIO SERVIÇOS MEDICOS, ENSINO E PESQUISA LTDA</v>
          </cell>
          <cell r="H633" t="str">
            <v>S</v>
          </cell>
          <cell r="I633" t="str">
            <v>S</v>
          </cell>
          <cell r="J633" t="str">
            <v>00000016</v>
          </cell>
          <cell r="K633">
            <v>45573</v>
          </cell>
          <cell r="L633" t="str">
            <v>8PQT6E9I</v>
          </cell>
          <cell r="M633" t="str">
            <v>2611606 - Recife - PE</v>
          </cell>
          <cell r="N633">
            <v>51187</v>
          </cell>
        </row>
        <row r="634">
          <cell r="C634" t="str">
            <v>HOSPITAL PELÓPIDAS SILVEIRA - CG Nº 017/2022</v>
          </cell>
          <cell r="E634" t="str">
            <v>5.16 - Serviços Médico-Hospitalares, Odotonlogia e Laboratoriais</v>
          </cell>
          <cell r="F634" t="str">
            <v xml:space="preserve">52.308.726/0001-90 </v>
          </cell>
          <cell r="G634" t="str">
            <v>OBP SERVICOS MEDICOS E HOSPITALARES LTDA</v>
          </cell>
          <cell r="H634" t="str">
            <v>S</v>
          </cell>
          <cell r="I634" t="str">
            <v>S</v>
          </cell>
          <cell r="J634" t="str">
            <v>00000058</v>
          </cell>
          <cell r="K634">
            <v>45580</v>
          </cell>
          <cell r="L634" t="str">
            <v>B9QIEZVW</v>
          </cell>
          <cell r="M634" t="str">
            <v>2611606 - Recife - PE</v>
          </cell>
          <cell r="N634">
            <v>8014.8</v>
          </cell>
        </row>
        <row r="635">
          <cell r="C635" t="str">
            <v>HOSPITAL PELÓPIDAS SILVEIRA - CG Nº 017/2022</v>
          </cell>
          <cell r="E635" t="str">
            <v>5.16 - Serviços Médico-Hospitalares, Odotonlogia e Laboratoriais</v>
          </cell>
          <cell r="F635" t="str">
            <v xml:space="preserve">41.124.517/0001-70 </v>
          </cell>
          <cell r="G635" t="str">
            <v>OLIVEIRA E SA SERV DE PRESTAÇÕES HOSPITALARES LTDA</v>
          </cell>
          <cell r="H635" t="str">
            <v>S</v>
          </cell>
          <cell r="I635" t="str">
            <v>S</v>
          </cell>
          <cell r="J635" t="str">
            <v>000000254</v>
          </cell>
          <cell r="K635">
            <v>45581</v>
          </cell>
          <cell r="L635" t="str">
            <v>WURJ83179</v>
          </cell>
          <cell r="M635" t="str">
            <v>2606200 - Goiana - PE</v>
          </cell>
          <cell r="N635">
            <v>12821.36</v>
          </cell>
        </row>
        <row r="636">
          <cell r="C636" t="str">
            <v>HOSPITAL PELÓPIDAS SILVEIRA - CG Nº 017/2022</v>
          </cell>
          <cell r="E636" t="str">
            <v>5.16 - Serviços Médico-Hospitalares, Odotonlogia e Laboratoriais</v>
          </cell>
          <cell r="F636" t="str">
            <v xml:space="preserve">49.158.362/0001-02 </v>
          </cell>
          <cell r="G636" t="str">
            <v>ONIXMED ATIVIDADES MEDICAS LTDA</v>
          </cell>
          <cell r="H636" t="str">
            <v>S</v>
          </cell>
          <cell r="I636" t="str">
            <v>S</v>
          </cell>
          <cell r="J636" t="str">
            <v>000001541</v>
          </cell>
          <cell r="K636">
            <v>45581</v>
          </cell>
          <cell r="L636" t="str">
            <v>TBPI86149</v>
          </cell>
          <cell r="M636" t="str">
            <v>2609600 - Olinda - PE</v>
          </cell>
          <cell r="N636">
            <v>162742.70000000001</v>
          </cell>
        </row>
        <row r="637">
          <cell r="C637" t="str">
            <v>HOSPITAL PELÓPIDAS SILVEIRA - CG Nº 017/2022</v>
          </cell>
          <cell r="E637" t="str">
            <v>5.16 - Serviços Médico-Hospitalares, Odotonlogia e Laboratoriais</v>
          </cell>
          <cell r="F637" t="str">
            <v xml:space="preserve">49.158.362/0001-02 </v>
          </cell>
          <cell r="G637" t="str">
            <v>ONIXMED ATIVIDADES MEDICAS LTDA</v>
          </cell>
          <cell r="H637" t="str">
            <v>S</v>
          </cell>
          <cell r="I637" t="str">
            <v>S</v>
          </cell>
          <cell r="J637" t="str">
            <v>000001554</v>
          </cell>
          <cell r="K637">
            <v>45589</v>
          </cell>
          <cell r="L637" t="str">
            <v>DAAM66054</v>
          </cell>
          <cell r="M637" t="str">
            <v>2609600 - Olinda - PE</v>
          </cell>
          <cell r="N637">
            <v>20447.349999999999</v>
          </cell>
        </row>
        <row r="638">
          <cell r="C638" t="str">
            <v>HOSPITAL PELÓPIDAS SILVEIRA - CG Nº 017/2022</v>
          </cell>
          <cell r="E638" t="str">
            <v>5.16 - Serviços Médico-Hospitalares, Odotonlogia e Laboratoriais</v>
          </cell>
          <cell r="F638" t="str">
            <v>29.758.485/0001-69</v>
          </cell>
          <cell r="G638" t="str">
            <v>PALM SERVICOS DE DIAGNOSTICOS LTDA</v>
          </cell>
          <cell r="H638" t="str">
            <v>S</v>
          </cell>
          <cell r="I638" t="str">
            <v>S</v>
          </cell>
          <cell r="J638" t="str">
            <v>00000755</v>
          </cell>
          <cell r="K638">
            <v>45574</v>
          </cell>
          <cell r="L638" t="str">
            <v>EZMA6JES</v>
          </cell>
          <cell r="M638" t="str">
            <v>2611606 - Recife - PE</v>
          </cell>
          <cell r="N638">
            <v>4790</v>
          </cell>
        </row>
        <row r="639">
          <cell r="C639" t="str">
            <v>HOSPITAL PELÓPIDAS SILVEIRA - CG Nº 017/2022</v>
          </cell>
          <cell r="E639" t="str">
            <v>5.16 - Serviços Médico-Hospitalares, Odotonlogia e Laboratoriais</v>
          </cell>
          <cell r="F639" t="str">
            <v xml:space="preserve">49.158.209/0001-77 </v>
          </cell>
          <cell r="G639" t="str">
            <v>PAMED ATIVIDADES MEDICA LTDA</v>
          </cell>
          <cell r="H639" t="str">
            <v>S</v>
          </cell>
          <cell r="I639" t="str">
            <v>S</v>
          </cell>
          <cell r="J639" t="str">
            <v>00000692</v>
          </cell>
          <cell r="K639">
            <v>45574</v>
          </cell>
          <cell r="L639" t="str">
            <v>NAFK03034</v>
          </cell>
          <cell r="M639" t="str">
            <v>2609600 - Olinda - PE</v>
          </cell>
          <cell r="N639">
            <v>997.5</v>
          </cell>
        </row>
        <row r="640">
          <cell r="C640" t="str">
            <v>HOSPITAL PELÓPIDAS SILVEIRA - CG Nº 017/2022</v>
          </cell>
          <cell r="E640" t="str">
            <v>5.16 - Serviços Médico-Hospitalares, Odotonlogia e Laboratoriais</v>
          </cell>
          <cell r="F640" t="str">
            <v>54.759.591/0001-04</v>
          </cell>
          <cell r="G640" t="str">
            <v>PE SERVICOS MEDICOS LTDA</v>
          </cell>
          <cell r="H640" t="str">
            <v>S</v>
          </cell>
          <cell r="I640" t="str">
            <v>S</v>
          </cell>
          <cell r="J640" t="str">
            <v>00000005</v>
          </cell>
          <cell r="K640">
            <v>45582</v>
          </cell>
          <cell r="L640" t="str">
            <v>XSTLCQJE</v>
          </cell>
          <cell r="M640" t="str">
            <v>2611606 - Recife - PE</v>
          </cell>
          <cell r="N640">
            <v>257286.05</v>
          </cell>
        </row>
        <row r="641">
          <cell r="C641" t="str">
            <v>HOSPITAL PELÓPIDAS SILVEIRA - CG Nº 017/2022</v>
          </cell>
          <cell r="E641" t="str">
            <v>5.16 - Serviços Médico-Hospitalares, Odotonlogia e Laboratoriais</v>
          </cell>
          <cell r="F641" t="str">
            <v xml:space="preserve">42.529.464/0001-30 </v>
          </cell>
          <cell r="G641" t="str">
            <v>PERFILMED ATIVIDADES MEDICAS LTDA</v>
          </cell>
          <cell r="H641" t="str">
            <v>S</v>
          </cell>
          <cell r="I641" t="str">
            <v>S</v>
          </cell>
          <cell r="J641" t="str">
            <v>000001216</v>
          </cell>
          <cell r="K641">
            <v>45581</v>
          </cell>
          <cell r="L641" t="str">
            <v>TVHS95655</v>
          </cell>
          <cell r="M641" t="str">
            <v>2609600 - Olinda - PE</v>
          </cell>
          <cell r="N641">
            <v>10418.08</v>
          </cell>
        </row>
        <row r="642">
          <cell r="C642" t="str">
            <v>HOSPITAL PELÓPIDAS SILVEIRA - CG Nº 017/2022</v>
          </cell>
          <cell r="E642" t="str">
            <v>5.16 - Serviços Médico-Hospitalares, Odotonlogia e Laboratoriais</v>
          </cell>
          <cell r="F642" t="str">
            <v xml:space="preserve">42.005.056/0001-89 </v>
          </cell>
          <cell r="G642" t="str">
            <v>PONTOMED ATIVIDADES MEDICAS LTDA</v>
          </cell>
          <cell r="H642" t="str">
            <v>S</v>
          </cell>
          <cell r="I642" t="str">
            <v>S</v>
          </cell>
          <cell r="J642" t="str">
            <v>000001008</v>
          </cell>
          <cell r="K642">
            <v>45581</v>
          </cell>
          <cell r="L642" t="str">
            <v>OEXS37544</v>
          </cell>
          <cell r="M642" t="str">
            <v>2609600 - Olinda - PE</v>
          </cell>
          <cell r="N642">
            <v>20966.84</v>
          </cell>
        </row>
        <row r="643">
          <cell r="C643" t="str">
            <v>HOSPITAL PELÓPIDAS SILVEIRA - CG Nº 017/2022</v>
          </cell>
          <cell r="E643" t="str">
            <v>5.16 - Serviços Médico-Hospitalares, Odotonlogia e Laboratoriais</v>
          </cell>
          <cell r="F643" t="str">
            <v xml:space="preserve">43.644.880/0001-41 </v>
          </cell>
          <cell r="G643" t="str">
            <v>PORTALMED ATIVIDADES MEDICAS LTDA</v>
          </cell>
          <cell r="H643" t="str">
            <v>S</v>
          </cell>
          <cell r="I643" t="str">
            <v>S</v>
          </cell>
          <cell r="J643" t="str">
            <v>000001143</v>
          </cell>
          <cell r="K643">
            <v>45581</v>
          </cell>
          <cell r="L643" t="str">
            <v>NRHS66691</v>
          </cell>
          <cell r="M643" t="str">
            <v>2609600 - Olinda - PE</v>
          </cell>
          <cell r="N643">
            <v>14426.64</v>
          </cell>
        </row>
        <row r="644">
          <cell r="C644" t="str">
            <v>HOSPITAL PELÓPIDAS SILVEIRA - CG Nº 017/2022</v>
          </cell>
          <cell r="E644" t="str">
            <v>5.16 - Serviços Médico-Hospitalares, Odotonlogia e Laboratoriais</v>
          </cell>
          <cell r="F644" t="str">
            <v xml:space="preserve">39.917.741/0001-77 </v>
          </cell>
          <cell r="G644" t="str">
            <v>PRISMAMED ATIVIDADES MÉDICAS LTDA</v>
          </cell>
          <cell r="H644" t="str">
            <v>S</v>
          </cell>
          <cell r="I644" t="str">
            <v>S</v>
          </cell>
          <cell r="J644" t="str">
            <v>000000797</v>
          </cell>
          <cell r="K644">
            <v>45581</v>
          </cell>
          <cell r="L644" t="str">
            <v>EORN81607</v>
          </cell>
          <cell r="M644" t="str">
            <v>2609600 - Olinda - PE</v>
          </cell>
          <cell r="N644">
            <v>58036.78</v>
          </cell>
        </row>
        <row r="645">
          <cell r="C645" t="str">
            <v>HOSPITAL PELÓPIDAS SILVEIRA - CG Nº 017/2022</v>
          </cell>
          <cell r="E645" t="str">
            <v>5.16 - Serviços Médico-Hospitalares, Odotonlogia e Laboratoriais</v>
          </cell>
          <cell r="F645" t="str">
            <v xml:space="preserve">39.917.741/0001-77 </v>
          </cell>
          <cell r="G645" t="str">
            <v>PRISMAMED ATIVIDADES MÉDICAS LTDA</v>
          </cell>
          <cell r="H645" t="str">
            <v>S</v>
          </cell>
          <cell r="I645" t="str">
            <v>S</v>
          </cell>
          <cell r="J645" t="str">
            <v>000000802</v>
          </cell>
          <cell r="K645">
            <v>45589</v>
          </cell>
          <cell r="L645" t="str">
            <v>IJDL68163</v>
          </cell>
          <cell r="M645" t="str">
            <v>2609600 - Olinda - PE</v>
          </cell>
          <cell r="N645">
            <v>22306.2</v>
          </cell>
        </row>
        <row r="646">
          <cell r="C646" t="str">
            <v>HOSPITAL PELÓPIDAS SILVEIRA - CG Nº 017/2022</v>
          </cell>
          <cell r="E646" t="str">
            <v>5.16 - Serviços Médico-Hospitalares, Odotonlogia e Laboratoriais</v>
          </cell>
          <cell r="F646" t="str">
            <v xml:space="preserve">43.843.356/0001-08 </v>
          </cell>
          <cell r="G646" t="str">
            <v>SAUDEMED ATIVIDADES MÉDICAS LTDA</v>
          </cell>
          <cell r="H646" t="str">
            <v>S</v>
          </cell>
          <cell r="I646" t="str">
            <v>S</v>
          </cell>
          <cell r="J646" t="str">
            <v>000003495</v>
          </cell>
          <cell r="K646">
            <v>45581</v>
          </cell>
          <cell r="L646" t="str">
            <v>NJPW46565</v>
          </cell>
          <cell r="M646" t="str">
            <v>2609600 - Olinda - PE</v>
          </cell>
          <cell r="N646">
            <v>64748.1</v>
          </cell>
        </row>
        <row r="647">
          <cell r="C647" t="str">
            <v>HOSPITAL PELÓPIDAS SILVEIRA - CG Nº 017/2022</v>
          </cell>
          <cell r="E647" t="str">
            <v>5.16 - Serviços Médico-Hospitalares, Odotonlogia e Laboratoriais</v>
          </cell>
          <cell r="F647" t="str">
            <v xml:space="preserve">24.392.243/0001-80 </v>
          </cell>
          <cell r="G647" t="str">
            <v>SERVIÇO DE IMAGENS RADIOGRAFICAS DO RECIFE LTDA</v>
          </cell>
          <cell r="H647" t="str">
            <v>S</v>
          </cell>
          <cell r="I647" t="str">
            <v>S</v>
          </cell>
          <cell r="J647" t="str">
            <v>00031143</v>
          </cell>
          <cell r="K647">
            <v>45567</v>
          </cell>
          <cell r="L647" t="str">
            <v>CC5MPWZU</v>
          </cell>
          <cell r="M647" t="str">
            <v>2611606 - Recife - PE</v>
          </cell>
          <cell r="N647">
            <v>31160</v>
          </cell>
        </row>
        <row r="648">
          <cell r="C648" t="str">
            <v>HOSPITAL PELÓPIDAS SILVEIRA - CG Nº 017/2022</v>
          </cell>
          <cell r="E648" t="str">
            <v>5.16 - Serviços Médico-Hospitalares, Odotonlogia e Laboratoriais</v>
          </cell>
          <cell r="F648" t="str">
            <v xml:space="preserve">48.596.697/0001-31 </v>
          </cell>
          <cell r="G648" t="str">
            <v>TCP SERVICOS MEDICOS LTDA</v>
          </cell>
          <cell r="H648" t="str">
            <v>S</v>
          </cell>
          <cell r="I648" t="str">
            <v>S</v>
          </cell>
          <cell r="J648" t="str">
            <v>00000032</v>
          </cell>
          <cell r="K648">
            <v>45569</v>
          </cell>
          <cell r="L648" t="str">
            <v>DQLJSKVM</v>
          </cell>
          <cell r="M648" t="str">
            <v>2611606 - Recife - PE</v>
          </cell>
          <cell r="N648">
            <v>32454.720000000001</v>
          </cell>
        </row>
        <row r="649">
          <cell r="C649" t="str">
            <v>HOSPITAL PELÓPIDAS SILVEIRA - CG Nº 017/2022</v>
          </cell>
          <cell r="E649" t="str">
            <v>5.16 - Serviços Médico-Hospitalares, Odotonlogia e Laboratoriais</v>
          </cell>
          <cell r="F649" t="str">
            <v>52.298.245/0001-40</v>
          </cell>
          <cell r="G649" t="str">
            <v>THR SERVICOS MEDICOS LTDA</v>
          </cell>
          <cell r="H649" t="str">
            <v>S</v>
          </cell>
          <cell r="I649" t="str">
            <v>S</v>
          </cell>
          <cell r="J649" t="str">
            <v>00000031</v>
          </cell>
          <cell r="K649">
            <v>45569</v>
          </cell>
          <cell r="L649" t="str">
            <v>2CREMQ3N</v>
          </cell>
          <cell r="M649" t="str">
            <v>2611606 - Recife - PE</v>
          </cell>
          <cell r="N649">
            <v>9615.44</v>
          </cell>
        </row>
        <row r="650">
          <cell r="C650" t="str">
            <v>HOSPITAL PELÓPIDAS SILVEIRA - CG Nº 017/2022</v>
          </cell>
          <cell r="E650" t="str">
            <v>5.16 - Serviços Médico-Hospitalares, Odotonlogia e Laboratoriais</v>
          </cell>
          <cell r="F650" t="str">
            <v xml:space="preserve">45.855.147/0001-00 </v>
          </cell>
          <cell r="G650" t="str">
            <v>TP &amp; AC SERVICOS MEDICOS LTDA</v>
          </cell>
          <cell r="H650" t="str">
            <v>S</v>
          </cell>
          <cell r="I650" t="str">
            <v>S</v>
          </cell>
          <cell r="J650" t="str">
            <v>00000268</v>
          </cell>
          <cell r="K650">
            <v>45590</v>
          </cell>
          <cell r="L650" t="str">
            <v>NRZ4MB6P</v>
          </cell>
          <cell r="M650" t="str">
            <v>2611606 - Recife - PE</v>
          </cell>
          <cell r="N650">
            <v>21232.84</v>
          </cell>
        </row>
        <row r="651">
          <cell r="C651" t="str">
            <v>HOSPITAL PELÓPIDAS SILVEIRA - CG Nº 017/2022</v>
          </cell>
          <cell r="E651" t="str">
            <v>5.16 - Serviços Médico-Hospitalares, Odotonlogia e Laboratoriais</v>
          </cell>
          <cell r="F651" t="str">
            <v>00.062.519/0001-02</v>
          </cell>
          <cell r="G651" t="str">
            <v>UNIDADE DE CARDIOLOGIA INVASIVA S C LTDA</v>
          </cell>
          <cell r="H651" t="str">
            <v>S</v>
          </cell>
          <cell r="I651" t="str">
            <v>S</v>
          </cell>
          <cell r="J651" t="str">
            <v>00000669</v>
          </cell>
          <cell r="K651">
            <v>45573</v>
          </cell>
          <cell r="L651" t="str">
            <v>6DD7IR94</v>
          </cell>
          <cell r="M651" t="str">
            <v>2611606 - Recife - PE</v>
          </cell>
          <cell r="N651">
            <v>120000</v>
          </cell>
        </row>
        <row r="652">
          <cell r="C652" t="str">
            <v>HOSPITAL PELÓPIDAS SILVEIRA - CG Nº 017/2022</v>
          </cell>
          <cell r="E652" t="str">
            <v>5.16 - Serviços Médico-Hospitalares, Odotonlogia e Laboratoriais</v>
          </cell>
          <cell r="F652" t="str">
            <v xml:space="preserve">48.511.136/0001-92 </v>
          </cell>
          <cell r="G652" t="str">
            <v>V1 SERVIÇOS MEDICOS LTDA</v>
          </cell>
          <cell r="H652" t="str">
            <v>S</v>
          </cell>
          <cell r="I652" t="str">
            <v>S</v>
          </cell>
          <cell r="J652" t="str">
            <v>000001544</v>
          </cell>
          <cell r="K652">
            <v>45581</v>
          </cell>
          <cell r="L652" t="str">
            <v>TDNT97649</v>
          </cell>
          <cell r="M652" t="str">
            <v>2609600 - Olinda - PE</v>
          </cell>
          <cell r="N652">
            <v>11153.1</v>
          </cell>
        </row>
        <row r="653">
          <cell r="C653" t="str">
            <v>HOSPITAL PELÓPIDAS SILVEIRA - CG Nº 017/2022</v>
          </cell>
          <cell r="E653" t="str">
            <v>5.16 - Serviços Médico-Hospitalares, Odotonlogia e Laboratoriais</v>
          </cell>
          <cell r="F653" t="str">
            <v xml:space="preserve">13.575.825/0001-86 </v>
          </cell>
          <cell r="G653" t="str">
            <v>VEIGA E LIMA CIRURGIA E CLINICA MEDICA LTDA</v>
          </cell>
          <cell r="H653" t="str">
            <v>S</v>
          </cell>
          <cell r="I653" t="str">
            <v>S</v>
          </cell>
          <cell r="J653" t="str">
            <v>00001029</v>
          </cell>
          <cell r="K653">
            <v>45566</v>
          </cell>
          <cell r="L653" t="str">
            <v>7T3AWBW4</v>
          </cell>
          <cell r="M653" t="str">
            <v>2611606 - Recife - PE</v>
          </cell>
          <cell r="N653">
            <v>14298.8</v>
          </cell>
        </row>
        <row r="654">
          <cell r="C654" t="str">
            <v>HOSPITAL PELÓPIDAS SILVEIRA - CG Nº 017/2022</v>
          </cell>
          <cell r="E654" t="str">
            <v>5.16 - Serviços Médico-Hospitalares, Odotonlogia e Laboratoriais</v>
          </cell>
          <cell r="F654" t="str">
            <v xml:space="preserve">04.539.279/0173-74 </v>
          </cell>
          <cell r="G654" t="str">
            <v>CIENTIFICALAB PRODUTOS LABORATORIAIS E SISTEMAS LTDA</v>
          </cell>
          <cell r="H654" t="str">
            <v>S</v>
          </cell>
          <cell r="I654" t="str">
            <v>S</v>
          </cell>
          <cell r="J654" t="str">
            <v>00000250</v>
          </cell>
          <cell r="K654">
            <v>45568</v>
          </cell>
          <cell r="L654" t="str">
            <v>W4YNSQJI</v>
          </cell>
          <cell r="M654" t="str">
            <v>2611606 - Recife - PE</v>
          </cell>
          <cell r="N654">
            <v>172519.25</v>
          </cell>
        </row>
        <row r="655">
          <cell r="C655" t="str">
            <v>HOSPITAL PELÓPIDAS SILVEIRA - CG Nº 017/2022</v>
          </cell>
          <cell r="E655" t="str">
            <v>5.16 - Serviços Médico-Hospitalares, Odotonlogia e Laboratoriais</v>
          </cell>
          <cell r="F655" t="str">
            <v xml:space="preserve">05.281.073/0001-12 </v>
          </cell>
          <cell r="G655" t="str">
            <v>LABORATÓRIO DE HISTOPATOLOGIA HORACIO FITTIPALDI S/C LT</v>
          </cell>
          <cell r="H655" t="str">
            <v>S</v>
          </cell>
          <cell r="I655" t="str">
            <v>S</v>
          </cell>
          <cell r="J655" t="str">
            <v>00013822</v>
          </cell>
          <cell r="K655">
            <v>45574</v>
          </cell>
          <cell r="L655" t="str">
            <v>NIEGWBE6</v>
          </cell>
          <cell r="M655" t="str">
            <v>2611606 - Recife - PE</v>
          </cell>
          <cell r="N655">
            <v>660</v>
          </cell>
        </row>
        <row r="656">
          <cell r="C656" t="str">
            <v>HOSPITAL PELÓPIDAS SILVEIRA - CG Nº 017/2022</v>
          </cell>
          <cell r="E656" t="str">
            <v>5.99 - Outros Serviços de Terceiros Pessoa Jurídica</v>
          </cell>
          <cell r="F656" t="str">
            <v xml:space="preserve">11.733.680/0001-79 </v>
          </cell>
          <cell r="G656" t="str">
            <v>DAVITA SERVIÇOS DE NEFROLOGIA BOA VISTA LTDA</v>
          </cell>
          <cell r="H656" t="str">
            <v>S</v>
          </cell>
          <cell r="I656" t="str">
            <v>S</v>
          </cell>
          <cell r="J656" t="str">
            <v>000000</v>
          </cell>
          <cell r="K656">
            <v>45536</v>
          </cell>
          <cell r="M656" t="str">
            <v>2611606 - Recife - PE</v>
          </cell>
          <cell r="N656">
            <v>200282.25</v>
          </cell>
        </row>
        <row r="657">
          <cell r="C657" t="str">
            <v>HOSPITAL PELÓPIDAS SILVEIRA - CG Nº 017/2022</v>
          </cell>
          <cell r="E657" t="str">
            <v>4.6 - Serviços de Profissionais de Saúde</v>
          </cell>
          <cell r="F657" t="str">
            <v>120.005.084-30</v>
          </cell>
          <cell r="G657" t="str">
            <v>RAFAELA FEIJO HENRIQUES DE ARAUJO</v>
          </cell>
          <cell r="H657" t="str">
            <v>S</v>
          </cell>
          <cell r="I657" t="str">
            <v>N</v>
          </cell>
          <cell r="K657">
            <v>45569</v>
          </cell>
          <cell r="M657" t="str">
            <v>2611606 - Recife - PE</v>
          </cell>
          <cell r="N657">
            <v>1140</v>
          </cell>
        </row>
        <row r="658">
          <cell r="C658" t="str">
            <v>HOSPITAL PELÓPIDAS SILVEIRA - CG Nº 017/2022</v>
          </cell>
          <cell r="E658" t="str">
            <v>5.16 - Serviços Médico-Hospitalares, Odotonlogia e Laboratoriais</v>
          </cell>
          <cell r="F658" t="str">
            <v xml:space="preserve">11.187.085/0001-85 </v>
          </cell>
          <cell r="G658" t="str">
            <v>COOPANEST PE</v>
          </cell>
          <cell r="H658" t="str">
            <v>S</v>
          </cell>
          <cell r="I658" t="str">
            <v>S</v>
          </cell>
          <cell r="J658" t="str">
            <v>61224009</v>
          </cell>
          <cell r="K658">
            <v>45568</v>
          </cell>
          <cell r="M658" t="str">
            <v>2611606 - Recife - PE</v>
          </cell>
          <cell r="N658">
            <v>205766.64</v>
          </cell>
        </row>
        <row r="659">
          <cell r="C659" t="str">
            <v>HOSPITAL PELÓPIDAS SILVEIRA - CG Nº 017/2022</v>
          </cell>
          <cell r="E659" t="str">
            <v>5.15 - Serviços Domésticos</v>
          </cell>
          <cell r="F659" t="str">
            <v xml:space="preserve">27.837.083/0001-24 </v>
          </cell>
          <cell r="G659" t="str">
            <v>CLEAN HIGIENIZACAO DE TEXTEIS LTDA ME</v>
          </cell>
          <cell r="H659" t="str">
            <v>S</v>
          </cell>
          <cell r="I659" t="str">
            <v>S</v>
          </cell>
          <cell r="J659" t="str">
            <v>000003802</v>
          </cell>
          <cell r="K659">
            <v>45568</v>
          </cell>
          <cell r="L659" t="str">
            <v>NDNN64498</v>
          </cell>
          <cell r="M659" t="str">
            <v>2607901 - Jaboatão dos Guararapes - PE</v>
          </cell>
          <cell r="N659">
            <v>31877.41</v>
          </cell>
        </row>
        <row r="660">
          <cell r="C660" t="str">
            <v>HOSPITAL PELÓPIDAS SILVEIRA - CG Nº 017/2022</v>
          </cell>
          <cell r="E660" t="str">
            <v>5.10 - Detetização/Tratamento de Resíduos e Afins</v>
          </cell>
          <cell r="F660" t="str">
            <v xml:space="preserve">11.863.530/0001-80 </v>
          </cell>
          <cell r="G660" t="str">
            <v>BRASCON GESTAO AMBIENTAL LTDA</v>
          </cell>
          <cell r="H660" t="str">
            <v>S</v>
          </cell>
          <cell r="I660" t="str">
            <v>S</v>
          </cell>
          <cell r="J660" t="str">
            <v>211777</v>
          </cell>
          <cell r="K660">
            <v>45568</v>
          </cell>
          <cell r="L660" t="str">
            <v>7WV8VLGEC</v>
          </cell>
          <cell r="M660" t="str">
            <v>2611309 - Pombos - PE</v>
          </cell>
          <cell r="N660">
            <v>20029.23</v>
          </cell>
        </row>
        <row r="661">
          <cell r="C661" t="str">
            <v>HOSPITAL PELÓPIDAS SILVEIRA - CG Nº 017/2022</v>
          </cell>
          <cell r="E661" t="str">
            <v>5.17 - Manutenção de Software, Certificação Digital e Microfilmagem</v>
          </cell>
          <cell r="F661" t="str">
            <v xml:space="preserve">05.020.356/0001-00 </v>
          </cell>
          <cell r="G661" t="str">
            <v>BID COMERCIO E SERVICOS EM TECNOLOGIA DA INFORMACAO LTDA</v>
          </cell>
          <cell r="H661" t="str">
            <v>S</v>
          </cell>
          <cell r="I661" t="str">
            <v>S</v>
          </cell>
          <cell r="J661" t="str">
            <v>00007225</v>
          </cell>
          <cell r="K661">
            <v>45566</v>
          </cell>
          <cell r="L661" t="str">
            <v>E7PHJHM2</v>
          </cell>
          <cell r="M661" t="str">
            <v>2611606 - Recife - PE</v>
          </cell>
          <cell r="N661">
            <v>1072.94</v>
          </cell>
        </row>
        <row r="662">
          <cell r="C662" t="str">
            <v>HOSPITAL PELÓPIDAS SILVEIRA - CG Nº 017/2022</v>
          </cell>
          <cell r="E662" t="str">
            <v>5.17 - Manutenção de Software, Certificação Digital e Microfilmagem</v>
          </cell>
          <cell r="F662" t="str">
            <v xml:space="preserve">04.069.709/0001-02 </v>
          </cell>
          <cell r="G662" t="str">
            <v>BIONEXO S.A</v>
          </cell>
          <cell r="H662" t="str">
            <v>S</v>
          </cell>
          <cell r="I662" t="str">
            <v>S</v>
          </cell>
          <cell r="J662" t="str">
            <v>000000</v>
          </cell>
          <cell r="K662">
            <v>45566</v>
          </cell>
          <cell r="M662" t="str">
            <v>3550308 - São Paulo - SP</v>
          </cell>
          <cell r="N662">
            <v>2501.46</v>
          </cell>
        </row>
        <row r="663">
          <cell r="C663" t="str">
            <v>HOSPITAL PELÓPIDAS SILVEIRA - CG Nº 017/2022</v>
          </cell>
          <cell r="E663" t="str">
            <v>5.17 - Manutenção de Software, Certificação Digital e Microfilmagem</v>
          </cell>
          <cell r="F663" t="str">
            <v xml:space="preserve">12.499.520/0001-70 </v>
          </cell>
          <cell r="G663" t="str">
            <v>CLICKSIGN GESTAO DE DOCUMENTOS S/A</v>
          </cell>
          <cell r="H663" t="str">
            <v>S</v>
          </cell>
          <cell r="I663" t="str">
            <v>S</v>
          </cell>
          <cell r="J663" t="str">
            <v>511651</v>
          </cell>
          <cell r="K663">
            <v>45577</v>
          </cell>
          <cell r="L663" t="str">
            <v>195U010305563367899U</v>
          </cell>
          <cell r="M663" t="str">
            <v>3550308 - São Paulo - SP</v>
          </cell>
          <cell r="N663">
            <v>94.47</v>
          </cell>
        </row>
        <row r="664">
          <cell r="C664" t="str">
            <v>HOSPITAL PELÓPIDAS SILVEIRA - CG Nº 017/2022</v>
          </cell>
          <cell r="E664" t="str">
            <v>5.17 - Manutenção de Software, Certificação Digital e Microfilmagem</v>
          </cell>
          <cell r="F664" t="str">
            <v xml:space="preserve">43.184.527/0001-26 </v>
          </cell>
          <cell r="G664" t="str">
            <v>CONECTE-SE LTDA</v>
          </cell>
          <cell r="H664" t="str">
            <v>S</v>
          </cell>
          <cell r="I664" t="str">
            <v>S</v>
          </cell>
          <cell r="J664" t="str">
            <v>00004103</v>
          </cell>
          <cell r="K664">
            <v>45540</v>
          </cell>
          <cell r="L664" t="str">
            <v>J4GSERUJ</v>
          </cell>
          <cell r="M664" t="str">
            <v>2611606 - Recife - PE</v>
          </cell>
          <cell r="N664">
            <v>283.31</v>
          </cell>
        </row>
        <row r="665">
          <cell r="C665" t="str">
            <v>HOSPITAL PELÓPIDAS SILVEIRA - CG Nº 017/2022</v>
          </cell>
          <cell r="E665" t="str">
            <v>5.17 - Manutenção de Software, Certificação Digital e Microfilmagem</v>
          </cell>
          <cell r="F665" t="str">
            <v xml:space="preserve">23.064.331/0001-90 </v>
          </cell>
          <cell r="G665" t="str">
            <v>FLOWTI TECNOLOGIA LTDA</v>
          </cell>
          <cell r="H665" t="str">
            <v>S</v>
          </cell>
          <cell r="I665" t="str">
            <v>S</v>
          </cell>
          <cell r="J665" t="str">
            <v>3049</v>
          </cell>
          <cell r="K665">
            <v>45538</v>
          </cell>
          <cell r="L665" t="str">
            <v>0180550116041399</v>
          </cell>
          <cell r="M665" t="str">
            <v>BRUSQUE - SC</v>
          </cell>
          <cell r="N665">
            <v>14947.55</v>
          </cell>
        </row>
        <row r="666">
          <cell r="C666" t="str">
            <v>HOSPITAL PELÓPIDAS SILVEIRA - CG Nº 017/2022</v>
          </cell>
          <cell r="E666" t="str">
            <v>5.17 - Manutenção de Software, Certificação Digital e Microfilmagem</v>
          </cell>
          <cell r="F666" t="str">
            <v xml:space="preserve">23.209.298/0001-40 </v>
          </cell>
          <cell r="G666" t="str">
            <v>GOHEALTH PRODUTOS DIGITAIS LTDA</v>
          </cell>
          <cell r="H666" t="str">
            <v>S</v>
          </cell>
          <cell r="I666" t="str">
            <v>S</v>
          </cell>
          <cell r="J666" t="str">
            <v>00000076</v>
          </cell>
          <cell r="K666">
            <v>45570</v>
          </cell>
          <cell r="L666" t="str">
            <v>8PRQRW8G</v>
          </cell>
          <cell r="M666" t="str">
            <v>35 -  São Paulo</v>
          </cell>
          <cell r="N666">
            <v>920.52</v>
          </cell>
        </row>
        <row r="667">
          <cell r="C667" t="str">
            <v>HOSPITAL PELÓPIDAS SILVEIRA - CG Nº 017/2022</v>
          </cell>
          <cell r="E667" t="str">
            <v>5.17 - Manutenção de Software, Certificação Digital e Microfilmagem</v>
          </cell>
          <cell r="F667" t="str">
            <v>05.620.302/0002-67</v>
          </cell>
          <cell r="G667" t="str">
            <v>GREEN PAPER FREE SOLUÇOES SEM PAPEL LTDA ME</v>
          </cell>
          <cell r="H667" t="str">
            <v>S</v>
          </cell>
          <cell r="I667" t="str">
            <v>S</v>
          </cell>
          <cell r="J667" t="str">
            <v>00007869</v>
          </cell>
          <cell r="K667">
            <v>45545</v>
          </cell>
          <cell r="L667" t="str">
            <v>21HIR18RF</v>
          </cell>
          <cell r="M667" t="str">
            <v>BONITO - PE</v>
          </cell>
          <cell r="N667">
            <v>4500</v>
          </cell>
        </row>
        <row r="668">
          <cell r="C668" t="str">
            <v>HOSPITAL PELÓPIDAS SILVEIRA - CG Nº 017/2022</v>
          </cell>
          <cell r="E668" t="str">
            <v>5.17 - Manutenção de Software, Certificação Digital e Microfilmagem</v>
          </cell>
          <cell r="F668" t="str">
            <v xml:space="preserve">08.399.167/0001-89 </v>
          </cell>
          <cell r="G668" t="str">
            <v>ICTS GLOBAL DO BRASIL LTDA</v>
          </cell>
          <cell r="H668" t="str">
            <v>S</v>
          </cell>
          <cell r="I668" t="str">
            <v>S</v>
          </cell>
          <cell r="J668" t="str">
            <v>062445</v>
          </cell>
          <cell r="K668">
            <v>45566</v>
          </cell>
          <cell r="L668" t="str">
            <v>164Q802788112436599T</v>
          </cell>
          <cell r="M668" t="str">
            <v>35 -  São Paulo</v>
          </cell>
          <cell r="N668">
            <v>594.58000000000004</v>
          </cell>
        </row>
        <row r="669">
          <cell r="C669" t="str">
            <v>HOSPITAL PELÓPIDAS SILVEIRA - CG Nº 017/2022</v>
          </cell>
          <cell r="E669" t="str">
            <v>5.17 - Manutenção de Software, Certificação Digital e Microfilmagem</v>
          </cell>
          <cell r="F669" t="str">
            <v xml:space="preserve">92.306.257/0007-80 </v>
          </cell>
          <cell r="G669" t="str">
            <v>MV INFORMATICA NORDESTE LTDA</v>
          </cell>
          <cell r="H669" t="str">
            <v>S</v>
          </cell>
          <cell r="I669" t="str">
            <v>S</v>
          </cell>
          <cell r="J669" t="str">
            <v>00078157</v>
          </cell>
          <cell r="K669">
            <v>45541</v>
          </cell>
          <cell r="L669" t="str">
            <v>TX2IASBG</v>
          </cell>
          <cell r="M669" t="str">
            <v>2611606 - Recife - PE</v>
          </cell>
          <cell r="N669">
            <v>56879.87</v>
          </cell>
        </row>
        <row r="670">
          <cell r="C670" t="str">
            <v>HOSPITAL PELÓPIDAS SILVEIRA - CG Nº 017/2022</v>
          </cell>
          <cell r="E670" t="str">
            <v>5.17 - Manutenção de Software, Certificação Digital e Microfilmagem</v>
          </cell>
          <cell r="F670" t="str">
            <v xml:space="preserve">92.306.257/0007-80 </v>
          </cell>
          <cell r="G670" t="str">
            <v>MV INFORMATICA NORDESTE LTDA</v>
          </cell>
          <cell r="H670" t="str">
            <v>S</v>
          </cell>
          <cell r="I670" t="str">
            <v>S</v>
          </cell>
          <cell r="J670" t="str">
            <v>00078572</v>
          </cell>
          <cell r="K670">
            <v>45551</v>
          </cell>
          <cell r="L670" t="str">
            <v>RERAX5PW</v>
          </cell>
          <cell r="M670" t="str">
            <v>2611606 - Recife - PE</v>
          </cell>
          <cell r="N670">
            <v>400</v>
          </cell>
        </row>
        <row r="671">
          <cell r="C671" t="str">
            <v>HOSPITAL PELÓPIDAS SILVEIRA - CG Nº 017/2022</v>
          </cell>
          <cell r="E671" t="str">
            <v>5.17 - Manutenção de Software, Certificação Digital e Microfilmagem</v>
          </cell>
          <cell r="F671">
            <v>3124977000109</v>
          </cell>
          <cell r="G671" t="str">
            <v>MV SISTEMAS DE MEDICINA DIAGNOSTICA LTDA</v>
          </cell>
          <cell r="H671" t="str">
            <v>S</v>
          </cell>
          <cell r="I671" t="str">
            <v>S</v>
          </cell>
          <cell r="J671" t="str">
            <v>00003828</v>
          </cell>
          <cell r="K671">
            <v>45540</v>
          </cell>
          <cell r="L671" t="str">
            <v>LY3HVABY</v>
          </cell>
          <cell r="M671" t="str">
            <v>RIO DE JANEIRO</v>
          </cell>
          <cell r="N671">
            <v>5394.7</v>
          </cell>
        </row>
        <row r="672">
          <cell r="C672" t="str">
            <v>HOSPITAL PELÓPIDAS SILVEIRA - CG Nº 017/2022</v>
          </cell>
          <cell r="E672" t="str">
            <v>5.17 - Manutenção de Software, Certificação Digital e Microfilmagem</v>
          </cell>
          <cell r="F672" t="str">
            <v xml:space="preserve">58.295.213/0023-83 </v>
          </cell>
          <cell r="G672" t="str">
            <v xml:space="preserve">PHILIPS MEDICAL SYSTEMS LTDA </v>
          </cell>
          <cell r="H672" t="str">
            <v>S</v>
          </cell>
          <cell r="I672" t="str">
            <v>S</v>
          </cell>
          <cell r="J672" t="str">
            <v>00021187</v>
          </cell>
          <cell r="K672">
            <v>45553</v>
          </cell>
          <cell r="L672" t="str">
            <v>AINP68BB</v>
          </cell>
          <cell r="M672" t="str">
            <v>3125101 - Extrema - MG</v>
          </cell>
          <cell r="N672">
            <v>5115.0600000000004</v>
          </cell>
        </row>
        <row r="673">
          <cell r="C673" t="str">
            <v>HOSPITAL PELÓPIDAS SILVEIRA - CG Nº 017/2022</v>
          </cell>
          <cell r="E673" t="str">
            <v>5.17 - Manutenção de Software, Certificação Digital e Microfilmagem</v>
          </cell>
          <cell r="F673" t="str">
            <v xml:space="preserve">09.236.362/0001-50 </v>
          </cell>
          <cell r="G673" t="str">
            <v>SELECTY TECNOLOGIA PARA RH LTDA - ME</v>
          </cell>
          <cell r="H673" t="str">
            <v>S</v>
          </cell>
          <cell r="I673" t="str">
            <v>S</v>
          </cell>
          <cell r="J673" t="str">
            <v>12170</v>
          </cell>
          <cell r="K673">
            <v>45566</v>
          </cell>
          <cell r="L673" t="str">
            <v>VBNT2802</v>
          </cell>
          <cell r="M673" t="str">
            <v>CURITIBA - PR</v>
          </cell>
          <cell r="N673">
            <v>228</v>
          </cell>
        </row>
        <row r="674">
          <cell r="C674" t="str">
            <v>HOSPITAL PELÓPIDAS SILVEIRA - CG Nº 017/2022</v>
          </cell>
          <cell r="E674" t="str">
            <v>5.17 - Manutenção de Software, Certificação Digital e Microfilmagem</v>
          </cell>
          <cell r="F674" t="str">
            <v xml:space="preserve">45.384.884/0001-63 </v>
          </cell>
          <cell r="G674" t="str">
            <v>WEBDOX DO BRASIL LTDA</v>
          </cell>
          <cell r="H674" t="str">
            <v>S</v>
          </cell>
          <cell r="I674" t="str">
            <v>S</v>
          </cell>
          <cell r="J674" t="str">
            <v>00001238</v>
          </cell>
          <cell r="K674">
            <v>45552</v>
          </cell>
          <cell r="L674" t="str">
            <v>ZXSGUEKG</v>
          </cell>
          <cell r="M674" t="str">
            <v>35 -  São Paulo</v>
          </cell>
          <cell r="N674">
            <v>1200</v>
          </cell>
        </row>
        <row r="675">
          <cell r="C675" t="str">
            <v>HOSPITAL PELÓPIDAS SILVEIRA - CG Nº 017/2022</v>
          </cell>
          <cell r="E675" t="str">
            <v>5.99 - Outros Serviços de Terceiros Pessoa Jurídica</v>
          </cell>
          <cell r="F675" t="str">
            <v xml:space="preserve">92.306.257/0007-80 </v>
          </cell>
          <cell r="G675" t="str">
            <v>MV INFORMATICA NORDESTE LTDA</v>
          </cell>
          <cell r="H675" t="str">
            <v>S</v>
          </cell>
          <cell r="I675" t="str">
            <v>S</v>
          </cell>
          <cell r="J675" t="str">
            <v>00078158</v>
          </cell>
          <cell r="K675">
            <v>45541</v>
          </cell>
          <cell r="L675" t="str">
            <v>ISMY8XRW</v>
          </cell>
          <cell r="M675" t="str">
            <v>2611606 - Recife - PE</v>
          </cell>
          <cell r="N675">
            <v>3673.67</v>
          </cell>
        </row>
        <row r="676">
          <cell r="C676" t="str">
            <v>HOSPITAL PELÓPIDAS SILVEIRA - CG Nº 017/2022</v>
          </cell>
          <cell r="E676" t="str">
            <v>5.99 - Outros Serviços de Terceiros Pessoa Jurídica</v>
          </cell>
          <cell r="F676" t="str">
            <v xml:space="preserve">58.921.792/0001-17 </v>
          </cell>
          <cell r="G676" t="str">
            <v>PLANISA PLANEJAMENTO E ORG DE INSTITUIÇOES DE SAÚDE LTDA</v>
          </cell>
          <cell r="H676" t="str">
            <v>S</v>
          </cell>
          <cell r="I676" t="str">
            <v>S</v>
          </cell>
          <cell r="J676" t="str">
            <v>00034550</v>
          </cell>
          <cell r="K676">
            <v>45539</v>
          </cell>
          <cell r="L676" t="str">
            <v>DUGCSBWI</v>
          </cell>
          <cell r="M676" t="str">
            <v>35 -  São Paulo</v>
          </cell>
          <cell r="N676">
            <v>4823.03</v>
          </cell>
        </row>
        <row r="677">
          <cell r="C677" t="str">
            <v>HOSPITAL PELÓPIDAS SILVEIRA - CG Nº 017/2022</v>
          </cell>
          <cell r="E677" t="str">
            <v>5.99 - Outros Serviços de Terceiros Pessoa Jurídica</v>
          </cell>
          <cell r="F677" t="str">
            <v xml:space="preserve">06.317.907/0001-65 </v>
          </cell>
          <cell r="G677" t="str">
            <v>RUI JORGE DE A. PIRES - ME</v>
          </cell>
          <cell r="H677" t="str">
            <v>S</v>
          </cell>
          <cell r="I677" t="str">
            <v>S</v>
          </cell>
          <cell r="J677" t="str">
            <v>00009823</v>
          </cell>
          <cell r="K677">
            <v>45569</v>
          </cell>
          <cell r="L677" t="str">
            <v>CI8FNNMQ</v>
          </cell>
          <cell r="M677" t="str">
            <v>2611606 - Recife - PE</v>
          </cell>
          <cell r="N677">
            <v>3000</v>
          </cell>
        </row>
        <row r="678">
          <cell r="C678" t="str">
            <v>HOSPITAL PELÓPIDAS SILVEIRA - CG Nº 017/2022</v>
          </cell>
          <cell r="E678" t="str">
            <v>5.99 - Outros Serviços de Terceiros Pessoa Jurídica</v>
          </cell>
          <cell r="F678" t="str">
            <v xml:space="preserve">35.521.046/0001-30 </v>
          </cell>
          <cell r="G678" t="str">
            <v>TGI CONSULTORIA EM GESTÃO S.A</v>
          </cell>
          <cell r="H678" t="str">
            <v>S</v>
          </cell>
          <cell r="I678" t="str">
            <v>S</v>
          </cell>
          <cell r="J678" t="str">
            <v>00025292</v>
          </cell>
          <cell r="K678">
            <v>45540</v>
          </cell>
          <cell r="L678" t="str">
            <v>FSBFHT3S</v>
          </cell>
          <cell r="M678" t="str">
            <v>2611606 - Recife - PE</v>
          </cell>
          <cell r="N678">
            <v>3600</v>
          </cell>
        </row>
        <row r="679">
          <cell r="C679" t="str">
            <v>HOSPITAL PELÓPIDAS SILVEIRA - CG Nº 017/2022</v>
          </cell>
          <cell r="E679" t="str">
            <v>5.2 - Serviços Técnicos Profissionais</v>
          </cell>
          <cell r="F679" t="str">
            <v>16.096.506/0001-86</v>
          </cell>
          <cell r="G679" t="str">
            <v>CRIARH CONSULTORIA LTDA ME</v>
          </cell>
          <cell r="H679" t="str">
            <v>S</v>
          </cell>
          <cell r="I679" t="str">
            <v>S</v>
          </cell>
          <cell r="J679" t="str">
            <v>00000604</v>
          </cell>
          <cell r="K679">
            <v>45548</v>
          </cell>
          <cell r="L679" t="str">
            <v>VGHLLGRV</v>
          </cell>
          <cell r="M679" t="str">
            <v>2611606 - Recife - PE</v>
          </cell>
          <cell r="N679">
            <v>2772</v>
          </cell>
        </row>
        <row r="680">
          <cell r="C680" t="str">
            <v>HOSPITAL PELÓPIDAS SILVEIRA - CG Nº 017/2022</v>
          </cell>
          <cell r="E680" t="str">
            <v>5.2 - Serviços Técnicos Profissionais</v>
          </cell>
          <cell r="F680" t="str">
            <v>16.096.506/0001-86</v>
          </cell>
          <cell r="G680" t="str">
            <v>CRIARH CONSULTORIA LTDA ME</v>
          </cell>
          <cell r="H680" t="str">
            <v>S</v>
          </cell>
          <cell r="I680" t="str">
            <v>S</v>
          </cell>
          <cell r="J680" t="str">
            <v>00000620</v>
          </cell>
          <cell r="K680">
            <v>45566</v>
          </cell>
          <cell r="L680" t="str">
            <v>TUDBN6M4</v>
          </cell>
          <cell r="M680" t="str">
            <v>2611606 - Recife - PE</v>
          </cell>
          <cell r="N680">
            <v>393.94</v>
          </cell>
        </row>
        <row r="681">
          <cell r="C681" t="str">
            <v>HOSPITAL PELÓPIDAS SILVEIRA - CG Nº 017/2022</v>
          </cell>
          <cell r="E681" t="str">
            <v>5.2 - Serviços Técnicos Profissionais</v>
          </cell>
          <cell r="F681" t="str">
            <v xml:space="preserve">35.676.951/0001-60 </v>
          </cell>
          <cell r="G681" t="str">
            <v>IMGL CONSULTORIA &amp; TREINAMENTO LTDA</v>
          </cell>
          <cell r="H681" t="str">
            <v>S</v>
          </cell>
          <cell r="I681" t="str">
            <v>S</v>
          </cell>
          <cell r="J681" t="str">
            <v>00000309</v>
          </cell>
          <cell r="K681">
            <v>45565</v>
          </cell>
          <cell r="L681" t="str">
            <v>JSPLSJU2</v>
          </cell>
          <cell r="M681" t="str">
            <v>2611606 - Recife - PE</v>
          </cell>
          <cell r="N681">
            <v>629.79999999999995</v>
          </cell>
        </row>
        <row r="682">
          <cell r="C682" t="str">
            <v>HOSPITAL PELÓPIDAS SILVEIRA - CG Nº 017/2022</v>
          </cell>
          <cell r="E682" t="str">
            <v>5.2 - Serviços Técnicos Profissionais</v>
          </cell>
          <cell r="F682" t="str">
            <v xml:space="preserve">02.512.303/0001-19 </v>
          </cell>
          <cell r="G682" t="str">
            <v>NOROES AZEVEDO SOCIEDADE DE ADVOGADOS</v>
          </cell>
          <cell r="H682" t="str">
            <v>S</v>
          </cell>
          <cell r="I682" t="str">
            <v>S</v>
          </cell>
          <cell r="J682" t="str">
            <v>00007465</v>
          </cell>
          <cell r="K682">
            <v>45558</v>
          </cell>
          <cell r="L682" t="str">
            <v>WNRWIDQC</v>
          </cell>
          <cell r="M682" t="str">
            <v>2611606 - Recife - PE</v>
          </cell>
          <cell r="N682">
            <v>3877.59</v>
          </cell>
        </row>
        <row r="683">
          <cell r="C683" t="str">
            <v>HOSPITAL PELÓPIDAS SILVEIRA - CG Nº 017/2022</v>
          </cell>
          <cell r="E683" t="str">
            <v>5.2 - Serviços Técnicos Profissionais</v>
          </cell>
          <cell r="F683" t="str">
            <v xml:space="preserve">02.512.303/0001-19 </v>
          </cell>
          <cell r="G683" t="str">
            <v>NOROES AZEVEDO SOCIEDADE DE ADVOGADOS</v>
          </cell>
          <cell r="H683" t="str">
            <v>S</v>
          </cell>
          <cell r="I683" t="str">
            <v>S</v>
          </cell>
          <cell r="J683" t="str">
            <v>00007466</v>
          </cell>
          <cell r="K683">
            <v>45558</v>
          </cell>
          <cell r="L683" t="str">
            <v>BK7QLA4D</v>
          </cell>
          <cell r="M683" t="str">
            <v>2611606 - Recife - PE</v>
          </cell>
          <cell r="N683">
            <v>12930.56</v>
          </cell>
        </row>
        <row r="684">
          <cell r="C684" t="str">
            <v>HOSPITAL PELÓPIDAS SILVEIRA - CG Nº 017/2022</v>
          </cell>
          <cell r="E684" t="str">
            <v>5.2 - Serviços Técnicos Profissionais</v>
          </cell>
          <cell r="F684" t="str">
            <v xml:space="preserve">28.870.098/0001-57 </v>
          </cell>
          <cell r="G684" t="str">
            <v>R C SERVICOS DE CONTABILIDADE LTDA</v>
          </cell>
          <cell r="H684" t="str">
            <v>S</v>
          </cell>
          <cell r="I684" t="str">
            <v>S</v>
          </cell>
          <cell r="J684" t="str">
            <v>00000176</v>
          </cell>
          <cell r="K684">
            <v>45553</v>
          </cell>
          <cell r="L684" t="str">
            <v>7QYCRX42</v>
          </cell>
          <cell r="M684" t="str">
            <v>2611606 - Recife - PE</v>
          </cell>
          <cell r="N684">
            <v>1137.5</v>
          </cell>
        </row>
        <row r="685">
          <cell r="C685" t="str">
            <v>HOSPITAL PELÓPIDAS SILVEIRA - CG Nº 017/2022</v>
          </cell>
          <cell r="E685" t="str">
            <v>5.10 - Detetização/Tratamento de Resíduos e Afins</v>
          </cell>
          <cell r="F685" t="str">
            <v xml:space="preserve">10.333.266/0001-00 </v>
          </cell>
          <cell r="G685" t="str">
            <v>CARLOS ANTONIO DE OLIVEIRA MILET JUNIOR ME</v>
          </cell>
          <cell r="H685" t="str">
            <v>S</v>
          </cell>
          <cell r="I685" t="str">
            <v>S</v>
          </cell>
          <cell r="J685" t="str">
            <v>00011297</v>
          </cell>
          <cell r="K685">
            <v>45565</v>
          </cell>
          <cell r="L685" t="str">
            <v>ASVYA7THU</v>
          </cell>
          <cell r="M685" t="str">
            <v>2611606 - Recife - PE</v>
          </cell>
          <cell r="N685">
            <v>780</v>
          </cell>
        </row>
        <row r="686">
          <cell r="C686" t="str">
            <v>HOSPITAL PELÓPIDAS SILVEIRA - CG Nº 017/2022</v>
          </cell>
          <cell r="E686" t="str">
            <v>5.99 - Outros Serviços de Terceiros Pessoa Jurídica</v>
          </cell>
          <cell r="F686" t="str">
            <v xml:space="preserve">09.024.660/0001-87 </v>
          </cell>
          <cell r="G686" t="str">
            <v>A SAE SERVICOS DE ENTREGA RAPIDA DE DOCUMENTOS E TERCEIROS</v>
          </cell>
          <cell r="H686" t="str">
            <v>S</v>
          </cell>
          <cell r="I686" t="str">
            <v>S</v>
          </cell>
          <cell r="J686" t="str">
            <v>00013787</v>
          </cell>
          <cell r="K686">
            <v>45566</v>
          </cell>
          <cell r="L686" t="str">
            <v>BSRPFAPP</v>
          </cell>
          <cell r="M686" t="str">
            <v>2611606 - Recife - PE</v>
          </cell>
          <cell r="N686">
            <v>4064.97</v>
          </cell>
        </row>
        <row r="687">
          <cell r="C687" t="str">
            <v>HOSPITAL PELÓPIDAS SILVEIRA - CG Nº 017/2022</v>
          </cell>
          <cell r="E687" t="str">
            <v>5.99 - Outros Serviços de Terceiros Pessoa Jurídica</v>
          </cell>
          <cell r="F687" t="str">
            <v xml:space="preserve">10.816.775/0002-74 </v>
          </cell>
          <cell r="G687" t="str">
            <v>INSPETORIA SALESIANA DO NORDESTE DO BRASIL</v>
          </cell>
          <cell r="H687" t="str">
            <v>S</v>
          </cell>
          <cell r="I687" t="str">
            <v>S</v>
          </cell>
          <cell r="J687" t="str">
            <v>00021572</v>
          </cell>
          <cell r="K687">
            <v>45539</v>
          </cell>
          <cell r="L687" t="str">
            <v>PQNXMUXC</v>
          </cell>
          <cell r="M687" t="str">
            <v>2611606 - Recife - PE</v>
          </cell>
          <cell r="N687">
            <v>1120</v>
          </cell>
        </row>
        <row r="688">
          <cell r="C688" t="str">
            <v>HOSPITAL PELÓPIDAS SILVEIRA - CG Nº 017/2022</v>
          </cell>
          <cell r="E688" t="str">
            <v>5.99 - Outros Serviços de Terceiros Pessoa Jurídica</v>
          </cell>
          <cell r="F688" t="str">
            <v xml:space="preserve">13.409.775/0003-29 </v>
          </cell>
          <cell r="G688" t="str">
            <v>LINUS LOG LTDA ME</v>
          </cell>
          <cell r="H688" t="str">
            <v>S</v>
          </cell>
          <cell r="I688" t="str">
            <v>S</v>
          </cell>
          <cell r="J688" t="str">
            <v>000002952</v>
          </cell>
          <cell r="K688">
            <v>45580</v>
          </cell>
          <cell r="L688" t="str">
            <v>CGII14699</v>
          </cell>
          <cell r="M688" t="str">
            <v>2607901 - Jaboatão dos Guararapes - PE</v>
          </cell>
          <cell r="N688">
            <v>2091</v>
          </cell>
        </row>
        <row r="689">
          <cell r="C689" t="str">
            <v>HOSPITAL PELÓPIDAS SILVEIRA - CG Nº 017/2022</v>
          </cell>
          <cell r="E689" t="str">
            <v>5.99 - Outros Serviços de Terceiros Pessoa Jurídica</v>
          </cell>
          <cell r="F689" t="str">
            <v xml:space="preserve">87.389.086/0001-74 </v>
          </cell>
          <cell r="G689" t="str">
            <v>PRO-RAD CONSULTORES EM RADIOPROTECAO S/S LTDA</v>
          </cell>
          <cell r="H689" t="str">
            <v>S</v>
          </cell>
          <cell r="I689" t="str">
            <v>S</v>
          </cell>
          <cell r="J689" t="str">
            <v>257955</v>
          </cell>
          <cell r="K689">
            <v>45566</v>
          </cell>
          <cell r="L689" t="str">
            <v>8561011024120528690873890862024107548447</v>
          </cell>
          <cell r="M689" t="str">
            <v>RIO GRANDE DO SUL</v>
          </cell>
          <cell r="N689">
            <v>1701.12</v>
          </cell>
        </row>
        <row r="690">
          <cell r="C690" t="str">
            <v>HOSPITAL PELÓPIDAS SILVEIRA - CG Nº 017/2022</v>
          </cell>
          <cell r="E690" t="str">
            <v>5.99 - Outros Serviços de Terceiros Pessoa Jurídica</v>
          </cell>
          <cell r="F690" t="str">
            <v>05.974.275/0001-40</v>
          </cell>
          <cell r="G690" t="str">
            <v>EKIPE TECNOLOGIA EM SEGURANCA E INCENDIO LTDA</v>
          </cell>
          <cell r="H690" t="str">
            <v>S</v>
          </cell>
          <cell r="I690" t="str">
            <v>S</v>
          </cell>
          <cell r="J690" t="str">
            <v>000024879</v>
          </cell>
          <cell r="K690">
            <v>45545</v>
          </cell>
          <cell r="L690" t="str">
            <v>PXIF40196</v>
          </cell>
          <cell r="M690" t="str">
            <v>2607901 - Jaboatão dos Guararapes - PE</v>
          </cell>
          <cell r="N690">
            <v>526</v>
          </cell>
        </row>
        <row r="691">
          <cell r="C691" t="str">
            <v>HOSPITAL PELÓPIDAS SILVEIRA - CG Nº 017/2022</v>
          </cell>
          <cell r="E691" t="str">
            <v>5.99 - Outros Serviços de Terceiros Pessoa Jurídica</v>
          </cell>
          <cell r="F691" t="str">
            <v>41.663.455/0001-74</v>
          </cell>
          <cell r="G691" t="str">
            <v>ENGENHARIA DE PREVENCAO CONTRA INCENDIO LTDA</v>
          </cell>
          <cell r="H691" t="str">
            <v>S</v>
          </cell>
          <cell r="I691" t="str">
            <v>S</v>
          </cell>
          <cell r="J691" t="str">
            <v>5149</v>
          </cell>
          <cell r="K691">
            <v>45575</v>
          </cell>
          <cell r="L691" t="str">
            <v>GBPHGHK7C</v>
          </cell>
          <cell r="M691" t="str">
            <v>Caruaru - PE</v>
          </cell>
          <cell r="N691">
            <v>690</v>
          </cell>
        </row>
        <row r="692">
          <cell r="C692" t="str">
            <v>HOSPITAL PELÓPIDAS SILVEIRA - CG Nº 017/2022</v>
          </cell>
          <cell r="E692" t="str">
            <v>4.7 - Apoio Administrativo, Técnico e Operacional</v>
          </cell>
          <cell r="F692" t="str">
            <v>058.985.334-19</v>
          </cell>
          <cell r="G692" t="str">
            <v>WAGNER DOS SANTOS LIMA</v>
          </cell>
          <cell r="H692" t="str">
            <v>S</v>
          </cell>
          <cell r="I692" t="str">
            <v>N</v>
          </cell>
          <cell r="K692">
            <v>45569</v>
          </cell>
          <cell r="M692" t="str">
            <v>2611606 - Recife - PE</v>
          </cell>
          <cell r="N692">
            <v>2091.02</v>
          </cell>
        </row>
        <row r="693">
          <cell r="C693" t="str">
            <v>HOSPITAL PELÓPIDAS SILVEIRA - CG Nº 017/2022</v>
          </cell>
          <cell r="E693" t="str">
            <v>5.5 - Reparo e Manutenção de Máquinas e Equipamentos</v>
          </cell>
          <cell r="F693" t="str">
            <v xml:space="preserve">37.814.890/0001-85 </v>
          </cell>
          <cell r="G693" t="str">
            <v>BIOXXI NORDESTE ESTERILIZACOES LTDA</v>
          </cell>
          <cell r="H693" t="str">
            <v>S</v>
          </cell>
          <cell r="I693" t="str">
            <v>S</v>
          </cell>
          <cell r="J693" t="str">
            <v>00003762</v>
          </cell>
          <cell r="K693">
            <v>45566</v>
          </cell>
          <cell r="L693" t="str">
            <v>J5GB37DR</v>
          </cell>
          <cell r="M693" t="str">
            <v>2611606 - Recife - PE</v>
          </cell>
          <cell r="N693">
            <v>5027.08</v>
          </cell>
        </row>
        <row r="694">
          <cell r="C694" t="str">
            <v>HOSPITAL PELÓPIDAS SILVEIRA - CG Nº 017/2022</v>
          </cell>
          <cell r="E694" t="str">
            <v>5.5 - Reparo e Manutenção de Máquinas e Equipamentos</v>
          </cell>
          <cell r="F694" t="str">
            <v xml:space="preserve">14.951.481/0001-25 </v>
          </cell>
          <cell r="G694" t="str">
            <v>BM COM E SERV DE EQUIP MEDICOS HOSPITALARES LTDA</v>
          </cell>
          <cell r="H694" t="str">
            <v>S</v>
          </cell>
          <cell r="I694" t="str">
            <v>S</v>
          </cell>
          <cell r="J694" t="str">
            <v>000001005</v>
          </cell>
          <cell r="K694">
            <v>45566</v>
          </cell>
          <cell r="L694" t="str">
            <v>UNIM41250</v>
          </cell>
          <cell r="M694" t="str">
            <v>2603454 - Camaragibe - PE</v>
          </cell>
          <cell r="N694">
            <v>6800</v>
          </cell>
        </row>
        <row r="695">
          <cell r="C695" t="str">
            <v>HOSPITAL PELÓPIDAS SILVEIRA - CG Nº 017/2022</v>
          </cell>
          <cell r="E695" t="str">
            <v>5.5 - Reparo e Manutenção de Máquinas e Equipamentos</v>
          </cell>
          <cell r="F695" t="str">
            <v xml:space="preserve">58.295.213/0023-83 </v>
          </cell>
          <cell r="G695" t="str">
            <v xml:space="preserve">PHILIPS MEDICAL SYSTEMS LTDA </v>
          </cell>
          <cell r="H695" t="str">
            <v>S</v>
          </cell>
          <cell r="I695" t="str">
            <v>S</v>
          </cell>
          <cell r="J695" t="str">
            <v>00021770</v>
          </cell>
          <cell r="K695">
            <v>45566</v>
          </cell>
          <cell r="L695" t="str">
            <v>4TGWQQSD</v>
          </cell>
          <cell r="M695" t="str">
            <v>3125101 - Extrema - MG</v>
          </cell>
          <cell r="N695">
            <v>42729.43</v>
          </cell>
        </row>
        <row r="696">
          <cell r="C696" t="str">
            <v>HOSPITAL PELÓPIDAS SILVEIRA - CG Nº 017/2022</v>
          </cell>
          <cell r="E696" t="str">
            <v>5.5 - Reparo e Manutenção de Máquinas e Equipamentos</v>
          </cell>
          <cell r="F696" t="str">
            <v xml:space="preserve">07.146.768/0001-17 </v>
          </cell>
          <cell r="G696" t="str">
            <v>SERV IMAGEM NORDESTE ASSIST TECNICA LTDA EPP</v>
          </cell>
          <cell r="H696" t="str">
            <v>S</v>
          </cell>
          <cell r="I696" t="str">
            <v>S</v>
          </cell>
          <cell r="J696" t="str">
            <v>000006289</v>
          </cell>
          <cell r="K696">
            <v>45559</v>
          </cell>
          <cell r="L696" t="str">
            <v>ZXJC19071</v>
          </cell>
          <cell r="M696" t="str">
            <v>2607901 - Jaboatão dos Guararapes - PE</v>
          </cell>
          <cell r="N696">
            <v>5146</v>
          </cell>
        </row>
        <row r="697">
          <cell r="C697" t="str">
            <v>HOSPITAL PELÓPIDAS SILVEIRA - CG Nº 017/2022</v>
          </cell>
          <cell r="E697" t="str">
            <v>5.5 - Reparo e Manutenção de Máquinas e Equipamentos</v>
          </cell>
          <cell r="F697" t="str">
            <v xml:space="preserve">01.449.930/0007-85 </v>
          </cell>
          <cell r="G697" t="str">
            <v>SIEMENS HEALTHCARE DIAGNOSTICOS LTDA</v>
          </cell>
          <cell r="H697" t="str">
            <v>S</v>
          </cell>
          <cell r="I697" t="str">
            <v>S</v>
          </cell>
          <cell r="J697" t="str">
            <v>00015736</v>
          </cell>
          <cell r="K697">
            <v>45546</v>
          </cell>
          <cell r="L697" t="str">
            <v>WVUIGIUP</v>
          </cell>
          <cell r="M697" t="str">
            <v>2611606 - Recife - PE</v>
          </cell>
          <cell r="N697">
            <v>73736.31</v>
          </cell>
        </row>
        <row r="698">
          <cell r="C698" t="str">
            <v>HOSPITAL PELÓPIDAS SILVEIRA - CG Nº 017/2022</v>
          </cell>
          <cell r="E698" t="str">
            <v>5.5 - Reparo e Manutenção de Máquinas e Equipamentos</v>
          </cell>
          <cell r="F698" t="str">
            <v xml:space="preserve">24.380.578/0020-41 </v>
          </cell>
          <cell r="G698" t="str">
            <v>WHITE MARTINS GASES INDUSTRIAIS DO NORDESTE LTDA</v>
          </cell>
          <cell r="H698" t="str">
            <v>S</v>
          </cell>
          <cell r="I698" t="str">
            <v>S</v>
          </cell>
          <cell r="J698" t="str">
            <v>000000</v>
          </cell>
          <cell r="K698">
            <v>45536</v>
          </cell>
          <cell r="M698" t="str">
            <v>2607901 - Jaboatão dos Guararapes - PE</v>
          </cell>
          <cell r="N698">
            <v>657.77</v>
          </cell>
        </row>
        <row r="699">
          <cell r="C699" t="str">
            <v>HOSPITAL PELÓPIDAS SILVEIRA - CG Nº 017/2022</v>
          </cell>
          <cell r="E699" t="str">
            <v>5.5 - Reparo e Manutenção de Máquinas e Equipamentos</v>
          </cell>
          <cell r="F699" t="str">
            <v xml:space="preserve">12.853.727/0001-09 </v>
          </cell>
          <cell r="G699" t="str">
            <v>KESA COMERCIO E SERVICOS TECNICOS LTDA</v>
          </cell>
          <cell r="H699" t="str">
            <v>S</v>
          </cell>
          <cell r="I699" t="str">
            <v>S</v>
          </cell>
          <cell r="J699" t="str">
            <v>00007721</v>
          </cell>
          <cell r="K699">
            <v>45540</v>
          </cell>
          <cell r="L699" t="str">
            <v>VBG2GDWN</v>
          </cell>
          <cell r="M699" t="str">
            <v>2611606 - Recife - PE</v>
          </cell>
          <cell r="N699">
            <v>1200</v>
          </cell>
        </row>
        <row r="700">
          <cell r="C700" t="str">
            <v>HOSPITAL PELÓPIDAS SILVEIRA - CG Nº 017/2022</v>
          </cell>
          <cell r="E700" t="str">
            <v>5.5 - Reparo e Manutenção de Máquinas e Equipamentos</v>
          </cell>
          <cell r="F700" t="str">
            <v xml:space="preserve">13.302.865/0001-54 </v>
          </cell>
          <cell r="G700" t="str">
            <v>MEDICAL VENETUS COMERCIO DE PRODUTOS HOSPITALARES LTDA</v>
          </cell>
          <cell r="H700" t="str">
            <v>S</v>
          </cell>
          <cell r="I700" t="str">
            <v>S</v>
          </cell>
          <cell r="J700" t="str">
            <v>580</v>
          </cell>
          <cell r="K700">
            <v>45537</v>
          </cell>
          <cell r="L700" t="str">
            <v>1JNLEGFB8</v>
          </cell>
          <cell r="M700" t="str">
            <v>MACEIO - AL</v>
          </cell>
          <cell r="N700">
            <v>2800</v>
          </cell>
        </row>
        <row r="701">
          <cell r="C701" t="str">
            <v>HOSPITAL PELÓPIDAS SILVEIRA - CG Nº 017/2022</v>
          </cell>
          <cell r="E701" t="str">
            <v>5.5 - Reparo e Manutenção de Máquinas e Equipamentos</v>
          </cell>
          <cell r="F701" t="str">
            <v xml:space="preserve">44.760.992/0001-20 </v>
          </cell>
          <cell r="G701" t="str">
            <v>MEDSERV EQUIPAMENTOS DE SAUDE LTDA</v>
          </cell>
          <cell r="H701" t="str">
            <v>S</v>
          </cell>
          <cell r="I701" t="str">
            <v>S</v>
          </cell>
          <cell r="J701" t="str">
            <v>000000430</v>
          </cell>
          <cell r="K701">
            <v>45561</v>
          </cell>
          <cell r="L701" t="str">
            <v>AETR70537</v>
          </cell>
          <cell r="M701" t="str">
            <v>2609600 - Olinda - PE</v>
          </cell>
          <cell r="N701">
            <v>1400</v>
          </cell>
        </row>
        <row r="702">
          <cell r="C702" t="str">
            <v>HOSPITAL PELÓPIDAS SILVEIRA - CG Nº 017/2022</v>
          </cell>
          <cell r="E702" t="str">
            <v>5.5 - Reparo e Manutenção de Máquinas e Equipamentos</v>
          </cell>
          <cell r="F702" t="str">
            <v xml:space="preserve">13.272.584/0001-04 </v>
          </cell>
          <cell r="G702" t="str">
            <v>RESMEDICAL EQUIPAMENTOS HOSPITALARES LTDA EPP</v>
          </cell>
          <cell r="H702" t="str">
            <v>S</v>
          </cell>
          <cell r="I702" t="str">
            <v>S</v>
          </cell>
          <cell r="J702" t="str">
            <v>00004820</v>
          </cell>
          <cell r="K702">
            <v>45540</v>
          </cell>
          <cell r="L702" t="str">
            <v>UEJK8SJB</v>
          </cell>
          <cell r="M702" t="str">
            <v>2611606 - Recife - PE</v>
          </cell>
          <cell r="N702">
            <v>14606</v>
          </cell>
        </row>
        <row r="703">
          <cell r="C703" t="str">
            <v>HOSPITAL PELÓPIDAS SILVEIRA - CG Nº 017/2022</v>
          </cell>
          <cell r="E703" t="str">
            <v>5.5 - Reparo e Manutenção de Máquinas e Equipamentos</v>
          </cell>
          <cell r="F703" t="str">
            <v xml:space="preserve">03.480.539/0001-83 </v>
          </cell>
          <cell r="G703" t="str">
            <v xml:space="preserve">SL ENGENHARIA HOSPITALAR LTDA </v>
          </cell>
          <cell r="H703" t="str">
            <v>S</v>
          </cell>
          <cell r="I703" t="str">
            <v>S</v>
          </cell>
          <cell r="J703" t="str">
            <v>000017861</v>
          </cell>
          <cell r="K703">
            <v>45568</v>
          </cell>
          <cell r="L703" t="str">
            <v>JHVA82719</v>
          </cell>
          <cell r="M703" t="str">
            <v>2607901 - Jaboatão dos Guararapes - PE</v>
          </cell>
          <cell r="N703">
            <v>30873.26</v>
          </cell>
        </row>
        <row r="704">
          <cell r="C704" t="str">
            <v>HOSPITAL PELÓPIDAS SILVEIRA - CG Nº 017/2022</v>
          </cell>
          <cell r="E704" t="str">
            <v>5.5 - Reparo e Manutenção de Máquinas e Equipamentos</v>
          </cell>
          <cell r="F704" t="str">
            <v xml:space="preserve">24.306.209/0001-46 </v>
          </cell>
          <cell r="G704" t="str">
            <v>GESTAMB - SOLUCOES AMBIENTAIS LTDA ME</v>
          </cell>
          <cell r="H704" t="str">
            <v>S</v>
          </cell>
          <cell r="I704" t="str">
            <v>S</v>
          </cell>
          <cell r="J704" t="str">
            <v>000000251</v>
          </cell>
          <cell r="K704">
            <v>45567</v>
          </cell>
          <cell r="L704" t="str">
            <v>WAEQ03575</v>
          </cell>
          <cell r="M704" t="str">
            <v>2611606 - Recife - PE</v>
          </cell>
          <cell r="N704">
            <v>7761.66</v>
          </cell>
        </row>
        <row r="705">
          <cell r="C705" t="str">
            <v>HOSPITAL PELÓPIDAS SILVEIRA - CG Nº 017/2022</v>
          </cell>
          <cell r="E705" t="str">
            <v>5.5 - Reparo e Manutenção de Máquinas e Equipamentos</v>
          </cell>
          <cell r="F705" t="str">
            <v xml:space="preserve">09.362.881/0001-65 </v>
          </cell>
          <cell r="G705" t="str">
            <v>KALT COMERCIO E SERVIÇOS DE REFRIGERAÇÃO LTDA EPP</v>
          </cell>
          <cell r="H705" t="str">
            <v>S</v>
          </cell>
          <cell r="I705" t="str">
            <v>S</v>
          </cell>
          <cell r="J705" t="str">
            <v>00002521</v>
          </cell>
          <cell r="K705">
            <v>45566</v>
          </cell>
          <cell r="L705" t="str">
            <v>IC5NC8UX</v>
          </cell>
          <cell r="M705" t="str">
            <v>2611606 - Recife - PE</v>
          </cell>
          <cell r="N705">
            <v>4970</v>
          </cell>
        </row>
        <row r="706">
          <cell r="C706" t="str">
            <v>HOSPITAL PELÓPIDAS SILVEIRA - CG Nº 017/2022</v>
          </cell>
          <cell r="E706" t="str">
            <v>5.5 - Reparo e Manutenção de Máquinas e Equipamentos</v>
          </cell>
          <cell r="F706" t="str">
            <v xml:space="preserve">23.084.013/0001-91 </v>
          </cell>
          <cell r="G706" t="str">
            <v>LIFT SERVICOS DE CLIMATIZACAO EIRELI EPP</v>
          </cell>
          <cell r="H706" t="str">
            <v>S</v>
          </cell>
          <cell r="I706" t="str">
            <v>S</v>
          </cell>
          <cell r="J706" t="str">
            <v>5454</v>
          </cell>
          <cell r="K706">
            <v>45566</v>
          </cell>
          <cell r="L706" t="str">
            <v>ZVUB95352</v>
          </cell>
          <cell r="M706" t="str">
            <v>PAULISTA - PE</v>
          </cell>
          <cell r="N706">
            <v>61391.47</v>
          </cell>
        </row>
        <row r="707">
          <cell r="C707" t="str">
            <v>HOSPITAL PELÓPIDAS SILVEIRA - CG Nº 017/2022</v>
          </cell>
          <cell r="E707" t="str">
            <v>5.5 - Reparo e Manutenção de Máquinas e Equipamentos</v>
          </cell>
          <cell r="F707" t="str">
            <v xml:space="preserve">11.343.756/0001-50 </v>
          </cell>
          <cell r="G707" t="str">
            <v xml:space="preserve">STEMAC SA GRUPO GERADORES </v>
          </cell>
          <cell r="H707" t="str">
            <v>S</v>
          </cell>
          <cell r="I707" t="str">
            <v>S</v>
          </cell>
          <cell r="J707" t="str">
            <v>26280</v>
          </cell>
          <cell r="K707">
            <v>45566</v>
          </cell>
          <cell r="L707" t="str">
            <v>8327011024180313190927532682024107317772</v>
          </cell>
          <cell r="M707" t="str">
            <v>Santa Catarina</v>
          </cell>
          <cell r="N707">
            <v>4388.57</v>
          </cell>
        </row>
        <row r="708">
          <cell r="C708" t="str">
            <v>HOSPITAL PELÓPIDAS SILVEIRA - CG Nº 017/2022</v>
          </cell>
          <cell r="E708" t="str">
            <v>5.5 - Reparo e Manutenção de Máquinas e Equipamentos</v>
          </cell>
          <cell r="F708" t="str">
            <v xml:space="preserve">48.587.027/0001-59 </v>
          </cell>
          <cell r="G708" t="str">
            <v>FREDERIC E SILVA ARAUJO</v>
          </cell>
          <cell r="H708" t="str">
            <v>S</v>
          </cell>
          <cell r="I708" t="str">
            <v>S</v>
          </cell>
          <cell r="J708" t="str">
            <v>50</v>
          </cell>
          <cell r="K708">
            <v>45558</v>
          </cell>
          <cell r="L708" t="str">
            <v>26116062248587027000159000000000005024098232390663</v>
          </cell>
          <cell r="M708" t="str">
            <v>2611606 - Recife - PE</v>
          </cell>
          <cell r="N708">
            <v>480</v>
          </cell>
        </row>
        <row r="709">
          <cell r="C709" t="str">
            <v>HOSPITAL PELÓPIDAS SILVEIRA - CG Nº 017/2022</v>
          </cell>
          <cell r="E709" t="str">
            <v>5.5 - Reparo e Manutenção de Máquinas e Equipamentos</v>
          </cell>
          <cell r="F709" t="str">
            <v xml:space="preserve">12.044.327/0001-44 </v>
          </cell>
          <cell r="G709" t="str">
            <v>JOSE LUIZ DE MIRANDA ME</v>
          </cell>
          <cell r="H709" t="str">
            <v>S</v>
          </cell>
          <cell r="I709" t="str">
            <v>S</v>
          </cell>
          <cell r="J709" t="str">
            <v>00006983</v>
          </cell>
          <cell r="K709">
            <v>45554</v>
          </cell>
          <cell r="L709" t="str">
            <v>ADJ2SHCH</v>
          </cell>
          <cell r="M709" t="str">
            <v>2611606 - Recife - PE</v>
          </cell>
          <cell r="N709">
            <v>1186</v>
          </cell>
        </row>
        <row r="710">
          <cell r="C710" t="str">
            <v>HOSPITAL PELÓPIDAS SILVEIRA - CG Nº 017/2022</v>
          </cell>
          <cell r="E710" t="str">
            <v>5.5 - Reparo e Manutenção de Máquinas e Equipamentos</v>
          </cell>
          <cell r="F710" t="str">
            <v xml:space="preserve">12.044.327/0001-44 </v>
          </cell>
          <cell r="G710" t="str">
            <v>JOSE LUIZ DE MIRANDA ME</v>
          </cell>
          <cell r="H710" t="str">
            <v>S</v>
          </cell>
          <cell r="I710" t="str">
            <v>S</v>
          </cell>
          <cell r="J710" t="str">
            <v>00006984</v>
          </cell>
          <cell r="K710">
            <v>45554</v>
          </cell>
          <cell r="L710" t="str">
            <v>VTUFCGZT</v>
          </cell>
          <cell r="M710" t="str">
            <v>2611606 - Recife - PE</v>
          </cell>
          <cell r="N710">
            <v>389</v>
          </cell>
        </row>
        <row r="711">
          <cell r="C711" t="str">
            <v>HOSPITAL PELÓPIDAS SILVEIRA - CG Nº 017/2022</v>
          </cell>
          <cell r="E711" t="str">
            <v xml:space="preserve">5.7 - Reparo e Manutenção de Bens Movéis de Outras Naturezas </v>
          </cell>
          <cell r="F711" t="str">
            <v xml:space="preserve">12.682.965/0001-90 </v>
          </cell>
          <cell r="G711" t="str">
            <v>CARDOSO SERVICOS DE JARDINAGENS LTDA - ME</v>
          </cell>
          <cell r="H711" t="str">
            <v>S</v>
          </cell>
          <cell r="I711" t="str">
            <v>S</v>
          </cell>
          <cell r="J711" t="str">
            <v>000003403</v>
          </cell>
          <cell r="K711">
            <v>45575</v>
          </cell>
          <cell r="L711" t="str">
            <v>JFWT50142</v>
          </cell>
          <cell r="M711" t="str">
            <v>2607901 - Jaboatão dos Guararapes - PE</v>
          </cell>
          <cell r="N711">
            <v>7600</v>
          </cell>
        </row>
        <row r="712">
          <cell r="C712" t="str">
            <v>HOSPITAL PELÓPIDAS SILVEIRA - CG Nº 017/2022</v>
          </cell>
          <cell r="E712" t="str">
            <v xml:space="preserve">5.7 - Reparo e Manutenção de Bens Movéis de Outras Naturezas </v>
          </cell>
          <cell r="F712" t="str">
            <v xml:space="preserve">13.370.698/0001-89 </v>
          </cell>
          <cell r="G712" t="str">
            <v>MR AMBIENTAL LTDA EPP</v>
          </cell>
          <cell r="H712" t="str">
            <v>S</v>
          </cell>
          <cell r="I712" t="str">
            <v>S</v>
          </cell>
          <cell r="J712" t="str">
            <v>00010625</v>
          </cell>
          <cell r="K712">
            <v>45553</v>
          </cell>
          <cell r="L712" t="str">
            <v>2UYQNI4A</v>
          </cell>
          <cell r="M712" t="str">
            <v>2611606 - Recife - PE</v>
          </cell>
          <cell r="N712">
            <v>690</v>
          </cell>
        </row>
        <row r="713">
          <cell r="C713" t="str">
            <v>HOSPITAL PELÓPIDAS SILVEIRA - CG Nº 017/2022</v>
          </cell>
          <cell r="E713" t="str">
            <v xml:space="preserve">5.7 - Reparo e Manutenção de Bens Movéis de Outras Naturezas </v>
          </cell>
          <cell r="F713" t="str">
            <v xml:space="preserve">13.370.698/0001-89 </v>
          </cell>
          <cell r="G713" t="str">
            <v>MR AMBIENTAL LTDA EPP</v>
          </cell>
          <cell r="H713" t="str">
            <v>S</v>
          </cell>
          <cell r="I713" t="str">
            <v>S</v>
          </cell>
          <cell r="J713" t="str">
            <v>00010657</v>
          </cell>
          <cell r="K713">
            <v>45560</v>
          </cell>
          <cell r="L713" t="str">
            <v>KTV1L51D</v>
          </cell>
          <cell r="M713" t="str">
            <v>2611606 - Recife - PE</v>
          </cell>
          <cell r="N713">
            <v>140</v>
          </cell>
        </row>
        <row r="714">
          <cell r="C714" t="str">
            <v>HOSPITAL PELÓPIDAS SILVEIRA - CG Nº 017/2022</v>
          </cell>
          <cell r="E714" t="str">
            <v xml:space="preserve">5.7 - Reparo e Manutenção de Bens Movéis de Outras Naturezas </v>
          </cell>
          <cell r="F714" t="str">
            <v xml:space="preserve">24.050.462/0001-81 </v>
          </cell>
          <cell r="G714" t="str">
            <v>SUPREMA L LIMA SOLUCOES E LOCACOES LTDA ME</v>
          </cell>
          <cell r="H714" t="str">
            <v>S</v>
          </cell>
          <cell r="I714" t="str">
            <v>S</v>
          </cell>
          <cell r="J714" t="str">
            <v>00000789</v>
          </cell>
          <cell r="K714">
            <v>45566</v>
          </cell>
          <cell r="L714" t="str">
            <v>RH676U8KR</v>
          </cell>
          <cell r="M714" t="str">
            <v>ABREU E LIMA</v>
          </cell>
          <cell r="N714">
            <v>53960</v>
          </cell>
        </row>
        <row r="715">
          <cell r="C715" t="str">
            <v>HOSPITAL PELÓPIDAS SILVEIRA - CG Nº 017/2022</v>
          </cell>
          <cell r="E715" t="str">
            <v xml:space="preserve">5.7 - Reparo e Manutenção de Bens Movéis de Outras Naturezas </v>
          </cell>
          <cell r="F715" t="str">
            <v xml:space="preserve">90.347.840/0008-94 </v>
          </cell>
          <cell r="G715" t="str">
            <v>TK ELEVADORES BRASIL LTDA</v>
          </cell>
          <cell r="H715" t="str">
            <v>S</v>
          </cell>
          <cell r="I715" t="str">
            <v>S</v>
          </cell>
          <cell r="J715" t="str">
            <v>154028</v>
          </cell>
          <cell r="K715">
            <v>45566</v>
          </cell>
          <cell r="L715" t="str">
            <v>5PBDPEUL</v>
          </cell>
          <cell r="M715" t="str">
            <v>2611606 - Recife - PE</v>
          </cell>
          <cell r="N715">
            <v>12365.59</v>
          </cell>
        </row>
        <row r="716">
          <cell r="C716" t="str">
            <v>HOSPITAL PELÓPIDAS SILVEIRA - CG Nº 017/2022</v>
          </cell>
          <cell r="E716" t="str">
            <v>5.16 - Serviços Médico-Hospitalares, Odotonlogia e Laboratoriais</v>
          </cell>
          <cell r="F716" t="str">
            <v>04.669.465/0001-90</v>
          </cell>
          <cell r="G716" t="str">
            <v>CLINICA MEDICA MARQUES MOREIRA LTDA</v>
          </cell>
          <cell r="H716" t="str">
            <v>S</v>
          </cell>
          <cell r="I716" t="str">
            <v>S</v>
          </cell>
          <cell r="J716" t="str">
            <v>00000626</v>
          </cell>
          <cell r="K716">
            <v>45544</v>
          </cell>
          <cell r="L716" t="str">
            <v>REX5YGFG</v>
          </cell>
          <cell r="M716" t="str">
            <v>2611606 - Recife - PE</v>
          </cell>
          <cell r="N716">
            <v>5750</v>
          </cell>
        </row>
        <row r="717">
          <cell r="C717" t="str">
            <v>HOSPITAL PELÓPIDAS SILVEIRA - CG Nº 017/2022</v>
          </cell>
          <cell r="E717" t="str">
            <v>5.16 - Serviços Médico-Hospitalares, Odotonlogia e Laboratoriais</v>
          </cell>
          <cell r="F717" t="str">
            <v xml:space="preserve">45.735.127/0001-97 </v>
          </cell>
          <cell r="G717" t="str">
            <v>GLOBALMED ATIVIDADES MÉDICAS LTDA</v>
          </cell>
          <cell r="H717" t="str">
            <v>S</v>
          </cell>
          <cell r="I717" t="str">
            <v>S</v>
          </cell>
          <cell r="J717" t="str">
            <v>000001974</v>
          </cell>
          <cell r="K717">
            <v>45554</v>
          </cell>
          <cell r="L717" t="str">
            <v>PAWB30710</v>
          </cell>
          <cell r="M717" t="str">
            <v>2609600 - Olinda - PE</v>
          </cell>
          <cell r="N717">
            <v>256.88</v>
          </cell>
        </row>
        <row r="718">
          <cell r="C718" t="str">
            <v>HOSPITAL PELÓPIDAS SILVEIRA - CG Nº 017/2022</v>
          </cell>
          <cell r="E718" t="str">
            <v>5.3 - Locação de Máquinas e Equipamentos</v>
          </cell>
          <cell r="F718" t="str">
            <v>20.265.080/0001-14</v>
          </cell>
          <cell r="G718" t="str">
            <v>JM SILVA MAQUINAS E EQUIPAMENTOS LTDA</v>
          </cell>
          <cell r="H718" t="str">
            <v>S</v>
          </cell>
          <cell r="I718" t="str">
            <v>N</v>
          </cell>
          <cell r="J718" t="str">
            <v>005426</v>
          </cell>
          <cell r="K718">
            <v>45538</v>
          </cell>
          <cell r="M718" t="str">
            <v>2611606 - Recife - PE</v>
          </cell>
          <cell r="N718">
            <v>3420</v>
          </cell>
        </row>
        <row r="719">
          <cell r="C719" t="str">
            <v>HOSPITAL PELÓPIDAS SILVEIRA - CG Nº 017/2022</v>
          </cell>
          <cell r="E719" t="str">
            <v>5.16 - Serviços Médico-Hospitalares, Odotonlogia e Laboratoriais</v>
          </cell>
          <cell r="F719" t="str">
            <v xml:space="preserve">39.725.332/0001-79 </v>
          </cell>
          <cell r="G719" t="str">
            <v>ORTOCARDIO - CONSULTORIOS ORTOPEDIA E CARDIOLOGIA LTDA</v>
          </cell>
          <cell r="H719" t="str">
            <v>S</v>
          </cell>
          <cell r="I719" t="str">
            <v>S</v>
          </cell>
          <cell r="J719" t="str">
            <v>00000211</v>
          </cell>
          <cell r="K719">
            <v>45551</v>
          </cell>
          <cell r="L719" t="str">
            <v>CNKFUQQD</v>
          </cell>
          <cell r="M719" t="str">
            <v>2611606 - Recife - PE</v>
          </cell>
          <cell r="N719">
            <v>160</v>
          </cell>
        </row>
        <row r="720">
          <cell r="C720" t="str">
            <v>HOSPITAL PELÓPIDAS SILVEIRA - CG Nº 017/2022</v>
          </cell>
          <cell r="E720" t="str">
            <v>5.2 - Serviços Técnicos Profissionais</v>
          </cell>
          <cell r="F720" t="str">
            <v xml:space="preserve">28.870.098/0001-57 </v>
          </cell>
          <cell r="G720" t="str">
            <v>R C SERVICOS DE CONTABILIDADE LTDA</v>
          </cell>
          <cell r="H720" t="str">
            <v>S</v>
          </cell>
          <cell r="I720" t="str">
            <v>S</v>
          </cell>
          <cell r="J720" t="str">
            <v>00000141</v>
          </cell>
          <cell r="K720">
            <v>45510</v>
          </cell>
          <cell r="L720" t="str">
            <v>FZZLV1NC</v>
          </cell>
          <cell r="M720" t="str">
            <v>2611606 - Recife - PE</v>
          </cell>
          <cell r="N720">
            <v>1137.5</v>
          </cell>
        </row>
        <row r="721">
          <cell r="C721" t="str">
            <v>HOSPITAL PELÓPIDAS SILVEIRA - CG Nº 017/2022</v>
          </cell>
          <cell r="E721" t="str">
            <v>5.5 - Reparo e Manutenção de Máquinas e Equipamentos</v>
          </cell>
          <cell r="F721" t="str">
            <v xml:space="preserve">01.449.930/0007-85 </v>
          </cell>
          <cell r="G721" t="str">
            <v>SIEMENS HEALTHCARE DIAGNOSTICOS LTDA</v>
          </cell>
          <cell r="H721" t="str">
            <v>S</v>
          </cell>
          <cell r="I721" t="str">
            <v>S</v>
          </cell>
          <cell r="J721" t="str">
            <v>00014951</v>
          </cell>
          <cell r="K721">
            <v>45387</v>
          </cell>
          <cell r="L721" t="str">
            <v>JMDZWSU4</v>
          </cell>
          <cell r="M721" t="str">
            <v>2611606 - Recife - PE</v>
          </cell>
          <cell r="N721">
            <v>713.57</v>
          </cell>
        </row>
        <row r="722">
          <cell r="C722" t="str">
            <v>HOSPITAL PELÓPIDAS SILVEIRA - CG Nº 017/2022</v>
          </cell>
          <cell r="E722" t="str">
            <v>5.5 - Reparo e Manutenção de Máquinas e Equipamentos</v>
          </cell>
          <cell r="F722" t="str">
            <v xml:space="preserve">01.449.930/0007-85 </v>
          </cell>
          <cell r="G722" t="str">
            <v>SIEMENS HEALTHCARE DIAGNOSTICOS LTDA</v>
          </cell>
          <cell r="H722" t="str">
            <v>S</v>
          </cell>
          <cell r="I722" t="str">
            <v>S</v>
          </cell>
          <cell r="J722" t="str">
            <v>00014952</v>
          </cell>
          <cell r="K722">
            <v>45387</v>
          </cell>
          <cell r="L722" t="str">
            <v>C6A64NFW</v>
          </cell>
          <cell r="M722" t="str">
            <v>2611606 - Recife - PE</v>
          </cell>
          <cell r="N722">
            <v>713.57</v>
          </cell>
        </row>
        <row r="723">
          <cell r="C723" t="str">
            <v>HOSPITAL PELÓPIDAS SILVEIRA - CG Nº 017/2022</v>
          </cell>
          <cell r="E723" t="str">
            <v>5.5 - Reparo e Manutenção de Máquinas e Equipamentos</v>
          </cell>
          <cell r="F723" t="str">
            <v xml:space="preserve">01.449.930/0007-85 </v>
          </cell>
          <cell r="G723" t="str">
            <v>SIEMENS HEALTHCARE DIAGNOSTICOS LTDA</v>
          </cell>
          <cell r="H723" t="str">
            <v>S</v>
          </cell>
          <cell r="I723" t="str">
            <v>S</v>
          </cell>
          <cell r="J723" t="str">
            <v>00014953</v>
          </cell>
          <cell r="K723">
            <v>45387</v>
          </cell>
          <cell r="L723" t="str">
            <v>T2INH6WK</v>
          </cell>
          <cell r="M723" t="str">
            <v>2611606 - Recife - PE</v>
          </cell>
          <cell r="N723">
            <v>713.57</v>
          </cell>
        </row>
        <row r="724">
          <cell r="C724" t="str">
            <v>HOSPITAL PELÓPIDAS SILVEIRA - CG Nº 017/2022</v>
          </cell>
          <cell r="E724" t="str">
            <v>5.5 - Reparo e Manutenção de Máquinas e Equipamentos</v>
          </cell>
          <cell r="F724" t="str">
            <v xml:space="preserve">01.449.930/0007-85 </v>
          </cell>
          <cell r="G724" t="str">
            <v>SIEMENS HEALTHCARE DIAGNOSTICOS LTDA</v>
          </cell>
          <cell r="H724" t="str">
            <v>S</v>
          </cell>
          <cell r="I724" t="str">
            <v>S</v>
          </cell>
          <cell r="J724" t="str">
            <v>00014954</v>
          </cell>
          <cell r="K724">
            <v>45387</v>
          </cell>
          <cell r="L724" t="str">
            <v>CTBF2MDT</v>
          </cell>
          <cell r="M724" t="str">
            <v>2611606 - Recife - PE</v>
          </cell>
          <cell r="N724">
            <v>713.57</v>
          </cell>
        </row>
        <row r="725">
          <cell r="C725" t="str">
            <v>HOSPITAL PELÓPIDAS SILVEIRA - CG Nº 017/2022</v>
          </cell>
          <cell r="E725" t="str">
            <v>5.5 - Reparo e Manutenção de Máquinas e Equipamentos</v>
          </cell>
          <cell r="F725" t="str">
            <v xml:space="preserve">01.449.930/0007-85 </v>
          </cell>
          <cell r="G725" t="str">
            <v>SIEMENS HEALTHCARE DIAGNOSTICOS LTDA</v>
          </cell>
          <cell r="H725" t="str">
            <v>S</v>
          </cell>
          <cell r="I725" t="str">
            <v>S</v>
          </cell>
          <cell r="J725" t="str">
            <v>00014955</v>
          </cell>
          <cell r="K725">
            <v>45387</v>
          </cell>
          <cell r="L725" t="str">
            <v>M6APCVTP</v>
          </cell>
          <cell r="M725" t="str">
            <v>2611606 - Recife - PE</v>
          </cell>
          <cell r="N725">
            <v>713.57</v>
          </cell>
        </row>
        <row r="726">
          <cell r="C726" t="str">
            <v>HOSPITAL PELÓPIDAS SILVEIRA - CG Nº 017/2022</v>
          </cell>
          <cell r="E726" t="str">
            <v>5.5 - Reparo e Manutenção de Máquinas e Equipamentos</v>
          </cell>
          <cell r="F726" t="str">
            <v xml:space="preserve">01.449.930/0007-85 </v>
          </cell>
          <cell r="G726" t="str">
            <v>SIEMENS HEALTHCARE DIAGNOSTICOS LTDA</v>
          </cell>
          <cell r="H726" t="str">
            <v>S</v>
          </cell>
          <cell r="I726" t="str">
            <v>S</v>
          </cell>
          <cell r="J726" t="str">
            <v>00014956</v>
          </cell>
          <cell r="K726">
            <v>45387</v>
          </cell>
          <cell r="L726" t="str">
            <v>LHSUPZ4V</v>
          </cell>
          <cell r="M726" t="str">
            <v>2611606 - Recife - PE</v>
          </cell>
          <cell r="N726">
            <v>713.57</v>
          </cell>
        </row>
        <row r="727">
          <cell r="C727" t="str">
            <v>HOSPITAL PELÓPIDAS SILVEIRA - CG Nº 017/2022</v>
          </cell>
          <cell r="E727" t="str">
            <v>5.5 - Reparo e Manutenção de Máquinas e Equipamentos</v>
          </cell>
          <cell r="F727" t="str">
            <v xml:space="preserve">01.449.930/0007-85 </v>
          </cell>
          <cell r="G727" t="str">
            <v>SIEMENS HEALTHCARE DIAGNOSTICOS LTDA</v>
          </cell>
          <cell r="H727" t="str">
            <v>S</v>
          </cell>
          <cell r="I727" t="str">
            <v>S</v>
          </cell>
          <cell r="J727" t="str">
            <v>00014957</v>
          </cell>
          <cell r="K727">
            <v>45387</v>
          </cell>
          <cell r="L727" t="str">
            <v>LVY83LZZ</v>
          </cell>
          <cell r="M727" t="str">
            <v>2611606 - Recife - PE</v>
          </cell>
          <cell r="N727">
            <v>713.57</v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9039744002723</v>
      </c>
      <c r="B2" s="4" t="str">
        <f>'[1]TCE - ANEXO IV - Preencher'!C11</f>
        <v>HOSPITAL PELÓPIDAS SILVEIRA - CG Nº 017/2022</v>
      </c>
      <c r="C2" s="4" t="str">
        <f>'[1]TCE - ANEXO IV - Preencher'!E11</f>
        <v>1.99 - Outras Despesas com Pessoal</v>
      </c>
      <c r="D2" s="3" t="str">
        <f>'[1]TCE - ANEXO IV - Preencher'!F11</f>
        <v xml:space="preserve">33.608.308/0001-73 </v>
      </c>
      <c r="E2" s="5" t="str">
        <f>'[1]TCE - ANEXO IV - Preencher'!G11</f>
        <v>MONGERAL AEGON SEGUROS E PREVIDENCIA S/A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</v>
      </c>
      <c r="I2" s="6">
        <f>IF('[1]TCE - ANEXO IV - Preencher'!K11="","",'[1]TCE - ANEXO IV - Preencher'!K11)</f>
        <v>45588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3823.16</v>
      </c>
    </row>
    <row r="3" spans="1:12" s="8" customFormat="1" ht="19.5" customHeight="1" x14ac:dyDescent="0.2">
      <c r="A3" s="3">
        <f>IFERROR(VLOOKUP(B3,'[1]DADOS (OCULTAR)'!$Q$3:$S$136,3,0),"")</f>
        <v>9039744002723</v>
      </c>
      <c r="B3" s="4" t="str">
        <f>'[1]TCE - ANEXO IV - Preencher'!C12</f>
        <v>HOSPITAL PELÓPIDAS SILVEIRA - CG Nº 017/2022</v>
      </c>
      <c r="C3" s="4" t="str">
        <f>'[1]TCE - ANEXO IV - Preencher'!E12</f>
        <v>1.99 - Outras Despesas com Pessoal</v>
      </c>
      <c r="D3" s="3" t="str">
        <f>'[1]TCE - ANEXO IV - Preencher'!F12</f>
        <v xml:space="preserve">09.759.606/0001-80 </v>
      </c>
      <c r="E3" s="5" t="str">
        <f>'[1]TCE - ANEXO IV - Preencher'!G12</f>
        <v>VEM GRANDE RECIFE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00000</v>
      </c>
      <c r="I3" s="6">
        <f>IF('[1]TCE - ANEXO IV - Preencher'!K12="","",'[1]TCE - ANEXO IV - Preencher'!K12)</f>
        <v>45536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80149.69</v>
      </c>
    </row>
    <row r="4" spans="1:12" s="8" customFormat="1" ht="19.5" customHeight="1" x14ac:dyDescent="0.2">
      <c r="A4" s="3">
        <f>IFERROR(VLOOKUP(B4,'[1]DADOS (OCULTAR)'!$Q$3:$S$136,3,0),"")</f>
        <v>9039744002723</v>
      </c>
      <c r="B4" s="4" t="str">
        <f>'[1]TCE - ANEXO IV - Preencher'!C13</f>
        <v>HOSPITAL PELÓPIDAS SILVEIRA - CG Nº 017/2022</v>
      </c>
      <c r="C4" s="4" t="str">
        <f>'[1]TCE - ANEXO IV - Preencher'!E13</f>
        <v>1.99 - Outras Despesas com Pessoal</v>
      </c>
      <c r="D4" s="3" t="str">
        <f>'[1]TCE - ANEXO IV - Preencher'!F13</f>
        <v xml:space="preserve">09.039.744/0027-23 </v>
      </c>
      <c r="E4" s="5" t="str">
        <f>'[1]TCE - ANEXO IV - Preencher'!G13</f>
        <v>REFEITORIO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00000</v>
      </c>
      <c r="I4" s="6">
        <f>IF('[1]TCE - ANEXO IV - Preencher'!K13="","",'[1]TCE - ANEXO IV - Preencher'!K13)</f>
        <v>45536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115747.79</v>
      </c>
    </row>
    <row r="5" spans="1:12" s="8" customFormat="1" ht="19.5" customHeight="1" x14ac:dyDescent="0.2">
      <c r="A5" s="3">
        <f>IFERROR(VLOOKUP(B5,'[1]DADOS (OCULTAR)'!$Q$3:$S$136,3,0),"")</f>
        <v>9039744002723</v>
      </c>
      <c r="B5" s="4" t="str">
        <f>'[1]TCE - ANEXO IV - Preencher'!C14</f>
        <v>HOSPITAL PELÓPIDAS SILVEIRA - CG Nº 017/2022</v>
      </c>
      <c r="C5" s="4" t="str">
        <f>'[1]TCE - ANEXO IV - Preencher'!E14</f>
        <v>3.12 - Material Hospitalar</v>
      </c>
      <c r="D5" s="3" t="str">
        <f>'[1]TCE - ANEXO IV - Preencher'!F14</f>
        <v>55.111.043/0001-36</v>
      </c>
      <c r="E5" s="5" t="str">
        <f>'[1]TCE - ANEXO IV - Preencher'!G14</f>
        <v>A5 DISTRIBUIDORA ATACADISTA DE PRODUTOS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000000208</v>
      </c>
      <c r="I5" s="6">
        <f>IF('[1]TCE - ANEXO IV - Preencher'!K14="","",'[1]TCE - ANEXO IV - Preencher'!K14)</f>
        <v>45560</v>
      </c>
      <c r="J5" s="5" t="str">
        <f>'[1]TCE - ANEXO IV - Preencher'!L14</f>
        <v>26240955111043000136550010000002081092721162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12054</v>
      </c>
    </row>
    <row r="6" spans="1:12" s="8" customFormat="1" ht="19.5" customHeight="1" x14ac:dyDescent="0.2">
      <c r="A6" s="3">
        <f>IFERROR(VLOOKUP(B6,'[1]DADOS (OCULTAR)'!$Q$3:$S$136,3,0),"")</f>
        <v>9039744002723</v>
      </c>
      <c r="B6" s="4" t="str">
        <f>'[1]TCE - ANEXO IV - Preencher'!C15</f>
        <v>HOSPITAL PELÓPIDAS SILVEIRA - CG Nº 017/2022</v>
      </c>
      <c r="C6" s="4" t="str">
        <f>'[1]TCE - ANEXO IV - Preencher'!E15</f>
        <v>3.12 - Material Hospitalar</v>
      </c>
      <c r="D6" s="3" t="str">
        <f>'[1]TCE - ANEXO IV - Preencher'!F15</f>
        <v>32.137.424/0001-99</v>
      </c>
      <c r="E6" s="5" t="str">
        <f>'[1]TCE - ANEXO IV - Preencher'!G15</f>
        <v>ALKO DO BRASIL INDUSTRIA E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76516</v>
      </c>
      <c r="I6" s="6">
        <f>IF('[1]TCE - ANEXO IV - Preencher'!K15="","",'[1]TCE - ANEXO IV - Preencher'!K15)</f>
        <v>45545</v>
      </c>
      <c r="J6" s="5" t="str">
        <f>'[1]TCE - ANEXO IV - Preencher'!L15</f>
        <v>33240932137424000199550550000765161752483774</v>
      </c>
      <c r="K6" s="5" t="str">
        <f>IF(F6="B",LEFT('[1]TCE - ANEXO IV - Preencher'!M15,2),IF(F6="S",LEFT('[1]TCE - ANEXO IV - Preencher'!M15,7),IF('[1]TCE - ANEXO IV - Preencher'!H15="","")))</f>
        <v>33</v>
      </c>
      <c r="L6" s="7">
        <f>'[1]TCE - ANEXO IV - Preencher'!N15</f>
        <v>11000</v>
      </c>
    </row>
    <row r="7" spans="1:12" s="8" customFormat="1" ht="19.5" customHeight="1" x14ac:dyDescent="0.2">
      <c r="A7" s="3">
        <f>IFERROR(VLOOKUP(B7,'[1]DADOS (OCULTAR)'!$Q$3:$S$136,3,0),"")</f>
        <v>9039744002723</v>
      </c>
      <c r="B7" s="4" t="str">
        <f>'[1]TCE - ANEXO IV - Preencher'!C16</f>
        <v>HOSPITAL PELÓPIDAS SILVEIRA - CG Nº 017/2022</v>
      </c>
      <c r="C7" s="4" t="str">
        <f>'[1]TCE - ANEXO IV - Preencher'!E16</f>
        <v>3.12 - Material Hospitalar</v>
      </c>
      <c r="D7" s="3" t="str">
        <f>'[1]TCE - ANEXO IV - Preencher'!F16</f>
        <v>52.815.121/0001-95</v>
      </c>
      <c r="E7" s="5" t="str">
        <f>'[1]TCE - ANEXO IV - Preencher'!G16</f>
        <v>ANCORA - SUPRIMENTOS E DISTRIBUIÇÃO DE PROD DE HIGIENE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441</v>
      </c>
      <c r="I7" s="6">
        <f>IF('[1]TCE - ANEXO IV - Preencher'!K16="","",'[1]TCE - ANEXO IV - Preencher'!K16)</f>
        <v>45544</v>
      </c>
      <c r="J7" s="5" t="str">
        <f>'[1]TCE - ANEXO IV - Preencher'!L16</f>
        <v>26240952815121000195550010000004411128785010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1459.2</v>
      </c>
    </row>
    <row r="8" spans="1:12" s="8" customFormat="1" ht="19.5" customHeight="1" x14ac:dyDescent="0.2">
      <c r="A8" s="3">
        <f>IFERROR(VLOOKUP(B8,'[1]DADOS (OCULTAR)'!$Q$3:$S$136,3,0),"")</f>
        <v>9039744002723</v>
      </c>
      <c r="B8" s="4" t="str">
        <f>'[1]TCE - ANEXO IV - Preencher'!C17</f>
        <v>HOSPITAL PELÓPIDAS SILVEIRA - CG Nº 017/2022</v>
      </c>
      <c r="C8" s="4" t="str">
        <f>'[1]TCE - ANEXO IV - Preencher'!E17</f>
        <v>3.12 - Material Hospitalar</v>
      </c>
      <c r="D8" s="3" t="str">
        <f>'[1]TCE - ANEXO IV - Preencher'!F17</f>
        <v>52.815.121/0001-95</v>
      </c>
      <c r="E8" s="5" t="str">
        <f>'[1]TCE - ANEXO IV - Preencher'!G17</f>
        <v>ANCORA - SUPRIMENTOS E DISTRIBUIÇÃO DE PROD DE HIGIENE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471</v>
      </c>
      <c r="I8" s="6">
        <f>IF('[1]TCE - ANEXO IV - Preencher'!K17="","",'[1]TCE - ANEXO IV - Preencher'!K17)</f>
        <v>45558</v>
      </c>
      <c r="J8" s="5" t="str">
        <f>'[1]TCE - ANEXO IV - Preencher'!L17</f>
        <v>26240952815121000195550010000004711016228355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547.20000000000005</v>
      </c>
    </row>
    <row r="9" spans="1:12" s="8" customFormat="1" ht="19.5" customHeight="1" x14ac:dyDescent="0.2">
      <c r="A9" s="3">
        <f>IFERROR(VLOOKUP(B9,'[1]DADOS (OCULTAR)'!$Q$3:$S$136,3,0),"")</f>
        <v>9039744002723</v>
      </c>
      <c r="B9" s="4" t="str">
        <f>'[1]TCE - ANEXO IV - Preencher'!C18</f>
        <v>HOSPITAL PELÓPIDAS SILVEIRA - CG Nº 017/2022</v>
      </c>
      <c r="C9" s="4" t="str">
        <f>'[1]TCE - ANEXO IV - Preencher'!E18</f>
        <v>3.12 - Material Hospitalar</v>
      </c>
      <c r="D9" s="3" t="str">
        <f>'[1]TCE - ANEXO IV - Preencher'!F18</f>
        <v>24.436.602/0001-54</v>
      </c>
      <c r="E9" s="5" t="str">
        <f>'[1]TCE - ANEXO IV - Preencher'!G18</f>
        <v>ART CIRURGICA COMERCIO DE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000140365</v>
      </c>
      <c r="I9" s="6">
        <f>IF('[1]TCE - ANEXO IV - Preencher'!K18="","",'[1]TCE - ANEXO IV - Preencher'!K18)</f>
        <v>45559</v>
      </c>
      <c r="J9" s="5" t="str">
        <f>'[1]TCE - ANEXO IV - Preencher'!L18</f>
        <v>26240924436602000154550010001403651142389003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7136</v>
      </c>
    </row>
    <row r="10" spans="1:12" s="8" customFormat="1" ht="19.5" customHeight="1" x14ac:dyDescent="0.2">
      <c r="A10" s="3">
        <f>IFERROR(VLOOKUP(B10,'[1]DADOS (OCULTAR)'!$Q$3:$S$136,3,0),"")</f>
        <v>9039744002723</v>
      </c>
      <c r="B10" s="4" t="str">
        <f>'[1]TCE - ANEXO IV - Preencher'!C19</f>
        <v>HOSPITAL PELÓPIDAS SILVEIRA - CG Nº 017/2022</v>
      </c>
      <c r="C10" s="4" t="str">
        <f>'[1]TCE - ANEXO IV - Preencher'!E19</f>
        <v>3.12 - Material Hospitalar</v>
      </c>
      <c r="D10" s="3" t="str">
        <f>'[1]TCE - ANEXO IV - Preencher'!F19</f>
        <v>21.939.878/0001-67</v>
      </c>
      <c r="E10" s="5" t="str">
        <f>'[1]TCE - ANEXO IV - Preencher'!G19</f>
        <v>BEM ESTAR PRODUTOS FARMACEUTICOS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000009013</v>
      </c>
      <c r="I10" s="6">
        <f>IF('[1]TCE - ANEXO IV - Preencher'!K19="","",'[1]TCE - ANEXO IV - Preencher'!K19)</f>
        <v>45562</v>
      </c>
      <c r="J10" s="5" t="str">
        <f>'[1]TCE - ANEXO IV - Preencher'!L19</f>
        <v>26240921939878000167550010000090131159066201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472</v>
      </c>
    </row>
    <row r="11" spans="1:12" s="8" customFormat="1" ht="19.5" customHeight="1" x14ac:dyDescent="0.2">
      <c r="A11" s="3">
        <f>IFERROR(VLOOKUP(B11,'[1]DADOS (OCULTAR)'!$Q$3:$S$136,3,0),"")</f>
        <v>9039744002723</v>
      </c>
      <c r="B11" s="4" t="str">
        <f>'[1]TCE - ANEXO IV - Preencher'!C20</f>
        <v>HOSPITAL PELÓPIDAS SILVEIRA - CG Nº 017/2022</v>
      </c>
      <c r="C11" s="4" t="str">
        <f>'[1]TCE - ANEXO IV - Preencher'!E20</f>
        <v>3.12 - Material Hospitalar</v>
      </c>
      <c r="D11" s="3" t="str">
        <f>'[1]TCE - ANEXO IV - Preencher'!F20</f>
        <v>08.674.752/0003-01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000038120</v>
      </c>
      <c r="I11" s="6">
        <f>IF('[1]TCE - ANEXO IV - Preencher'!K20="","",'[1]TCE - ANEXO IV - Preencher'!K20)</f>
        <v>45539</v>
      </c>
      <c r="J11" s="5" t="str">
        <f>'[1]TCE - ANEXO IV - Preencher'!L20</f>
        <v>26240908674752000301550010000381201658591310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3939.6</v>
      </c>
    </row>
    <row r="12" spans="1:12" s="8" customFormat="1" ht="19.5" customHeight="1" x14ac:dyDescent="0.2">
      <c r="A12" s="3">
        <f>IFERROR(VLOOKUP(B12,'[1]DADOS (OCULTAR)'!$Q$3:$S$136,3,0),"")</f>
        <v>9039744002723</v>
      </c>
      <c r="B12" s="4" t="str">
        <f>'[1]TCE - ANEXO IV - Preencher'!C21</f>
        <v>HOSPITAL PELÓPIDAS SILVEIRA - CG Nº 017/2022</v>
      </c>
      <c r="C12" s="4" t="str">
        <f>'[1]TCE - ANEXO IV - Preencher'!E21</f>
        <v>3.12 - Material Hospitalar</v>
      </c>
      <c r="D12" s="3" t="str">
        <f>'[1]TCE - ANEXO IV - Preencher'!F21</f>
        <v>08.674.752/0001-40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000209826</v>
      </c>
      <c r="I12" s="6">
        <f>IF('[1]TCE - ANEXO IV - Preencher'!K21="","",'[1]TCE - ANEXO IV - Preencher'!K21)</f>
        <v>45539</v>
      </c>
      <c r="J12" s="5" t="str">
        <f>'[1]TCE - ANEXO IV - Preencher'!L21</f>
        <v>26240908674752000140550010002098261178778723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301.39</v>
      </c>
    </row>
    <row r="13" spans="1:12" s="8" customFormat="1" ht="19.5" customHeight="1" x14ac:dyDescent="0.2">
      <c r="A13" s="3">
        <f>IFERROR(VLOOKUP(B13,'[1]DADOS (OCULTAR)'!$Q$3:$S$136,3,0),"")</f>
        <v>9039744002723</v>
      </c>
      <c r="B13" s="4" t="str">
        <f>'[1]TCE - ANEXO IV - Preencher'!C22</f>
        <v>HOSPITAL PELÓPIDAS SILVEIRA - CG Nº 017/2022</v>
      </c>
      <c r="C13" s="4" t="str">
        <f>'[1]TCE - ANEXO IV - Preencher'!E22</f>
        <v>3.12 - Material Hospitalar</v>
      </c>
      <c r="D13" s="3" t="str">
        <f>'[1]TCE - ANEXO IV - Preencher'!F22</f>
        <v>08.674.752/0001-40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000212256</v>
      </c>
      <c r="I13" s="6">
        <f>IF('[1]TCE - ANEXO IV - Preencher'!K22="","",'[1]TCE - ANEXO IV - Preencher'!K22)</f>
        <v>45561</v>
      </c>
      <c r="J13" s="5" t="str">
        <f>'[1]TCE - ANEXO IV - Preencher'!L22</f>
        <v>26240908674752000140550010002122561258707359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4841.76</v>
      </c>
    </row>
    <row r="14" spans="1:12" s="8" customFormat="1" ht="19.5" customHeight="1" x14ac:dyDescent="0.2">
      <c r="A14" s="3">
        <f>IFERROR(VLOOKUP(B14,'[1]DADOS (OCULTAR)'!$Q$3:$S$136,3,0),"")</f>
        <v>9039744002723</v>
      </c>
      <c r="B14" s="4" t="str">
        <f>'[1]TCE - ANEXO IV - Preencher'!C23</f>
        <v>HOSPITAL PELÓPIDAS SILVEIRA - CG Nº 017/2022</v>
      </c>
      <c r="C14" s="4" t="str">
        <f>'[1]TCE - ANEXO IV - Preencher'!E23</f>
        <v>3.12 - Material Hospitalar</v>
      </c>
      <c r="D14" s="3" t="str">
        <f>'[1]TCE - ANEXO IV - Preencher'!F23</f>
        <v>67.729.178/0006-53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0085966</v>
      </c>
      <c r="I14" s="6">
        <f>IF('[1]TCE - ANEXO IV - Preencher'!K23="","",'[1]TCE - ANEXO IV - Preencher'!K23)</f>
        <v>45559</v>
      </c>
      <c r="J14" s="5" t="str">
        <f>'[1]TCE - ANEXO IV - Preencher'!L23</f>
        <v>26240967729178000653550010000859661222929120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3532.92</v>
      </c>
    </row>
    <row r="15" spans="1:12" s="8" customFormat="1" ht="19.5" customHeight="1" x14ac:dyDescent="0.2">
      <c r="A15" s="3">
        <f>IFERROR(VLOOKUP(B15,'[1]DADOS (OCULTAR)'!$Q$3:$S$136,3,0),"")</f>
        <v>9039744002723</v>
      </c>
      <c r="B15" s="4" t="str">
        <f>'[1]TCE - ANEXO IV - Preencher'!C24</f>
        <v>HOSPITAL PELÓPIDAS SILVEIRA - CG Nº 017/2022</v>
      </c>
      <c r="C15" s="4" t="str">
        <f>'[1]TCE - ANEXO IV - Preencher'!E24</f>
        <v>3.12 - Material Hospitalar</v>
      </c>
      <c r="D15" s="3" t="str">
        <f>'[1]TCE - ANEXO IV - Preencher'!F24</f>
        <v>67.729.178/0006-53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0085970</v>
      </c>
      <c r="I15" s="6">
        <f>IF('[1]TCE - ANEXO IV - Preencher'!K24="","",'[1]TCE - ANEXO IV - Preencher'!K24)</f>
        <v>45559</v>
      </c>
      <c r="J15" s="5" t="str">
        <f>'[1]TCE - ANEXO IV - Preencher'!L24</f>
        <v>26240967729178000653550010000859701997856672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14173.6</v>
      </c>
    </row>
    <row r="16" spans="1:12" s="8" customFormat="1" ht="19.5" customHeight="1" x14ac:dyDescent="0.2">
      <c r="A16" s="3">
        <f>IFERROR(VLOOKUP(B16,'[1]DADOS (OCULTAR)'!$Q$3:$S$136,3,0),"")</f>
        <v>9039744002723</v>
      </c>
      <c r="B16" s="4" t="str">
        <f>'[1]TCE - ANEXO IV - Preencher'!C25</f>
        <v>HOSPITAL PELÓPIDAS SILVEIRA - CG Nº 017/2022</v>
      </c>
      <c r="C16" s="4" t="str">
        <f>'[1]TCE - ANEXO IV - Preencher'!E25</f>
        <v>3.12 - Material Hospitalar</v>
      </c>
      <c r="D16" s="3" t="str">
        <f>'[1]TCE - ANEXO IV - Preencher'!F25</f>
        <v>00.165.933/0001-39</v>
      </c>
      <c r="E16" s="5" t="str">
        <f>'[1]TCE - ANEXO IV - Preencher'!G25</f>
        <v>DESCARTEX CONFECCOES E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000039180</v>
      </c>
      <c r="I16" s="6">
        <f>IF('[1]TCE - ANEXO IV - Preencher'!K25="","",'[1]TCE - ANEXO IV - Preencher'!K25)</f>
        <v>45559</v>
      </c>
      <c r="J16" s="5" t="str">
        <f>'[1]TCE - ANEXO IV - Preencher'!L25</f>
        <v>26240900165933000139550020000391801000012040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2260</v>
      </c>
    </row>
    <row r="17" spans="1:12" s="8" customFormat="1" ht="19.5" customHeight="1" x14ac:dyDescent="0.2">
      <c r="A17" s="3">
        <f>IFERROR(VLOOKUP(B17,'[1]DADOS (OCULTAR)'!$Q$3:$S$136,3,0),"")</f>
        <v>9039744002723</v>
      </c>
      <c r="B17" s="4" t="str">
        <f>'[1]TCE - ANEXO IV - Preencher'!C26</f>
        <v>HOSPITAL PELÓPIDAS SILVEIRA - CG Nº 017/2022</v>
      </c>
      <c r="C17" s="4" t="str">
        <f>'[1]TCE - ANEXO IV - Preencher'!E26</f>
        <v>3.12 - Material Hospitalar</v>
      </c>
      <c r="D17" s="3" t="str">
        <f>'[1]TCE - ANEXO IV - Preencher'!F26</f>
        <v>02.684.571/0001-18</v>
      </c>
      <c r="E17" s="5" t="str">
        <f>'[1]TCE - ANEXO IV - Preencher'!G26</f>
        <v>DINAMICA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11561</v>
      </c>
      <c r="I17" s="6">
        <f>IF('[1]TCE - ANEXO IV - Preencher'!K26="","",'[1]TCE - ANEXO IV - Preencher'!K26)</f>
        <v>45540</v>
      </c>
      <c r="J17" s="5" t="str">
        <f>'[1]TCE - ANEXO IV - Preencher'!L26</f>
        <v>26240902684571000118551030000115611000781001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400</v>
      </c>
    </row>
    <row r="18" spans="1:12" s="8" customFormat="1" ht="19.5" customHeight="1" x14ac:dyDescent="0.2">
      <c r="A18" s="3">
        <f>IFERROR(VLOOKUP(B18,'[1]DADOS (OCULTAR)'!$Q$3:$S$136,3,0),"")</f>
        <v>9039744002723</v>
      </c>
      <c r="B18" s="4" t="str">
        <f>'[1]TCE - ANEXO IV - Preencher'!C27</f>
        <v>HOSPITAL PELÓPIDAS SILVEIRA - CG Nº 017/2022</v>
      </c>
      <c r="C18" s="4" t="str">
        <f>'[1]TCE - ANEXO IV - Preencher'!E27</f>
        <v>3.12 - Material Hospitalar</v>
      </c>
      <c r="D18" s="3" t="str">
        <f>'[1]TCE - ANEXO IV - Preencher'!F27</f>
        <v>04.614.288/0001-45</v>
      </c>
      <c r="E18" s="5" t="str">
        <f>'[1]TCE - ANEXO IV - Preencher'!G27</f>
        <v>DISK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8971</v>
      </c>
      <c r="I18" s="6">
        <f>IF('[1]TCE - ANEXO IV - Preencher'!K27="","",'[1]TCE - ANEXO IV - Preencher'!K27)</f>
        <v>45560</v>
      </c>
      <c r="J18" s="5" t="str">
        <f>'[1]TCE - ANEXO IV - Preencher'!L27</f>
        <v>26240904614288000145550010000089711656724463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5965</v>
      </c>
    </row>
    <row r="19" spans="1:12" s="8" customFormat="1" ht="19.5" customHeight="1" x14ac:dyDescent="0.2">
      <c r="A19" s="3">
        <f>IFERROR(VLOOKUP(B19,'[1]DADOS (OCULTAR)'!$Q$3:$S$136,3,0),"")</f>
        <v>9039744002723</v>
      </c>
      <c r="B19" s="4" t="str">
        <f>'[1]TCE - ANEXO IV - Preencher'!C28</f>
        <v>HOSPITAL PELÓPIDAS SILVEIRA - CG Nº 017/2022</v>
      </c>
      <c r="C19" s="4" t="str">
        <f>'[1]TCE - ANEXO IV - Preencher'!E28</f>
        <v>3.12 - Material Hospitalar</v>
      </c>
      <c r="D19" s="3" t="str">
        <f>'[1]TCE - ANEXO IV - Preencher'!F28</f>
        <v>05.044.056/0001-61</v>
      </c>
      <c r="E19" s="5" t="str">
        <f>'[1]TCE - ANEXO IV - Preencher'!G28</f>
        <v>DMH PRODUTOS HOSPITALARES LTDA EPP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24962</v>
      </c>
      <c r="I19" s="6">
        <f>IF('[1]TCE - ANEXO IV - Preencher'!K28="","",'[1]TCE - ANEXO IV - Preencher'!K28)</f>
        <v>45548</v>
      </c>
      <c r="J19" s="5" t="str">
        <f>'[1]TCE - ANEXO IV - Preencher'!L28</f>
        <v>26240905044056000161550010000249621310210541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786.78</v>
      </c>
    </row>
    <row r="20" spans="1:12" s="8" customFormat="1" ht="19.5" customHeight="1" x14ac:dyDescent="0.2">
      <c r="A20" s="3">
        <f>IFERROR(VLOOKUP(B20,'[1]DADOS (OCULTAR)'!$Q$3:$S$136,3,0),"")</f>
        <v>9039744002723</v>
      </c>
      <c r="B20" s="4" t="str">
        <f>'[1]TCE - ANEXO IV - Preencher'!C29</f>
        <v>HOSPITAL PELÓPIDAS SILVEIRA - CG Nº 017/2022</v>
      </c>
      <c r="C20" s="4" t="str">
        <f>'[1]TCE - ANEXO IV - Preencher'!E29</f>
        <v>3.12 - Material Hospitalar</v>
      </c>
      <c r="D20" s="3" t="str">
        <f>'[1]TCE - ANEXO IV - Preencher'!F29</f>
        <v>05.044.056/0001-61</v>
      </c>
      <c r="E20" s="5" t="str">
        <f>'[1]TCE - ANEXO IV - Preencher'!G29</f>
        <v>DMH PRODUTOS HOSPITALARES LTDA EPP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25013</v>
      </c>
      <c r="I20" s="6">
        <f>IF('[1]TCE - ANEXO IV - Preencher'!K29="","",'[1]TCE - ANEXO IV - Preencher'!K29)</f>
        <v>45559</v>
      </c>
      <c r="J20" s="5" t="str">
        <f>'[1]TCE - ANEXO IV - Preencher'!L29</f>
        <v>26240905044056000161550010000250131953100529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5238</v>
      </c>
    </row>
    <row r="21" spans="1:12" s="8" customFormat="1" ht="19.5" customHeight="1" x14ac:dyDescent="0.2">
      <c r="A21" s="3">
        <f>IFERROR(VLOOKUP(B21,'[1]DADOS (OCULTAR)'!$Q$3:$S$136,3,0),"")</f>
        <v>9039744002723</v>
      </c>
      <c r="B21" s="4" t="str">
        <f>'[1]TCE - ANEXO IV - Preencher'!C30</f>
        <v>HOSPITAL PELÓPIDAS SILVEIRA - CG Nº 017/2022</v>
      </c>
      <c r="C21" s="4" t="str">
        <f>'[1]TCE - ANEXO IV - Preencher'!E30</f>
        <v>3.12 - Material Hospitalar</v>
      </c>
      <c r="D21" s="3" t="str">
        <f>'[1]TCE - ANEXO IV - Preencher'!F30</f>
        <v>11.449.180/0002-90</v>
      </c>
      <c r="E21" s="5" t="str">
        <f>'[1]TCE - ANEXO IV - Preencher'!G30</f>
        <v>DPROSMED DISTRIBUIDORA DE PRODUTOS MEDICO-HOSPITALARES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00019820</v>
      </c>
      <c r="I21" s="6">
        <f>IF('[1]TCE - ANEXO IV - Preencher'!K30="","",'[1]TCE - ANEXO IV - Preencher'!K30)</f>
        <v>45560</v>
      </c>
      <c r="J21" s="5" t="str">
        <f>'[1]TCE - ANEXO IV - Preencher'!L30</f>
        <v>26240911449180000290550010000198201000442623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900</v>
      </c>
    </row>
    <row r="22" spans="1:12" s="8" customFormat="1" ht="19.5" customHeight="1" x14ac:dyDescent="0.2">
      <c r="A22" s="3">
        <f>IFERROR(VLOOKUP(B22,'[1]DADOS (OCULTAR)'!$Q$3:$S$136,3,0),"")</f>
        <v>9039744002723</v>
      </c>
      <c r="B22" s="4" t="str">
        <f>'[1]TCE - ANEXO IV - Preencher'!C31</f>
        <v>HOSPITAL PELÓPIDAS SILVEIRA - CG Nº 017/2022</v>
      </c>
      <c r="C22" s="4" t="str">
        <f>'[1]TCE - ANEXO IV - Preencher'!E31</f>
        <v>3.12 - Material Hospitalar</v>
      </c>
      <c r="D22" s="3" t="str">
        <f>'[1]TCE - ANEXO IV - Preencher'!F31</f>
        <v>11.449.180/0002-90</v>
      </c>
      <c r="E22" s="5" t="str">
        <f>'[1]TCE - ANEXO IV - Preencher'!G31</f>
        <v>DPROSMED DISTRIBUIDORA DE PRODUTOS MEDICO-HOSPITALARES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00019807</v>
      </c>
      <c r="I22" s="6">
        <f>IF('[1]TCE - ANEXO IV - Preencher'!K31="","",'[1]TCE - ANEXO IV - Preencher'!K31)</f>
        <v>45559</v>
      </c>
      <c r="J22" s="5" t="str">
        <f>'[1]TCE - ANEXO IV - Preencher'!L31</f>
        <v>26240911449180000290550010000198071000442320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2270.48</v>
      </c>
    </row>
    <row r="23" spans="1:12" s="8" customFormat="1" ht="19.5" customHeight="1" x14ac:dyDescent="0.2">
      <c r="A23" s="3">
        <f>IFERROR(VLOOKUP(B23,'[1]DADOS (OCULTAR)'!$Q$3:$S$136,3,0),"")</f>
        <v>9039744002723</v>
      </c>
      <c r="B23" s="4" t="str">
        <f>'[1]TCE - ANEXO IV - Preencher'!C32</f>
        <v>HOSPITAL PELÓPIDAS SILVEIRA - CG Nº 017/2022</v>
      </c>
      <c r="C23" s="4" t="str">
        <f>'[1]TCE - ANEXO IV - Preencher'!E32</f>
        <v>3.12 - Material Hospitalar</v>
      </c>
      <c r="D23" s="3" t="str">
        <f>'[1]TCE - ANEXO IV - Preencher'!F32</f>
        <v>11.449.180/0002-90</v>
      </c>
      <c r="E23" s="5" t="str">
        <f>'[1]TCE - ANEXO IV - Preencher'!G32</f>
        <v>DPROSMED DISTRIBUIDORA DE PRODUTOS MEDICO-HOSPITALARES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00019812</v>
      </c>
      <c r="I23" s="6">
        <f>IF('[1]TCE - ANEXO IV - Preencher'!K32="","",'[1]TCE - ANEXO IV - Preencher'!K32)</f>
        <v>45559</v>
      </c>
      <c r="J23" s="5" t="str">
        <f>'[1]TCE - ANEXO IV - Preencher'!L32</f>
        <v>26240911449180000290550010000198121000442397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1008</v>
      </c>
    </row>
    <row r="24" spans="1:12" s="8" customFormat="1" ht="19.5" customHeight="1" x14ac:dyDescent="0.2">
      <c r="A24" s="3">
        <f>IFERROR(VLOOKUP(B24,'[1]DADOS (OCULTAR)'!$Q$3:$S$136,3,0),"")</f>
        <v>9039744002723</v>
      </c>
      <c r="B24" s="4" t="str">
        <f>'[1]TCE - ANEXO IV - Preencher'!C33</f>
        <v>HOSPITAL PELÓPIDAS SILVEIRA - CG Nº 017/2022</v>
      </c>
      <c r="C24" s="4" t="str">
        <f>'[1]TCE - ANEXO IV - Preencher'!E33</f>
        <v>3.12 - Material Hospitalar</v>
      </c>
      <c r="D24" s="3" t="str">
        <f>'[1]TCE - ANEXO IV - Preencher'!F33</f>
        <v>11.449.180/0001-00</v>
      </c>
      <c r="E24" s="5" t="str">
        <f>'[1]TCE - ANEXO IV - Preencher'!G33</f>
        <v>DPROSMED DISTRIBUIDORA DE PRODUTOS MEDICOS HOSPITALARES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00073438</v>
      </c>
      <c r="I24" s="6">
        <f>IF('[1]TCE - ANEXO IV - Preencher'!K33="","",'[1]TCE - ANEXO IV - Preencher'!K33)</f>
        <v>45559</v>
      </c>
      <c r="J24" s="5" t="str">
        <f>'[1]TCE - ANEXO IV - Preencher'!L33</f>
        <v>26240911449180000100550010000734381000442336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2943</v>
      </c>
    </row>
    <row r="25" spans="1:12" s="8" customFormat="1" ht="19.5" customHeight="1" x14ac:dyDescent="0.2">
      <c r="A25" s="3">
        <f>IFERROR(VLOOKUP(B25,'[1]DADOS (OCULTAR)'!$Q$3:$S$136,3,0),"")</f>
        <v>9039744002723</v>
      </c>
      <c r="B25" s="4" t="str">
        <f>'[1]TCE - ANEXO IV - Preencher'!C34</f>
        <v>HOSPITAL PELÓPIDAS SILVEIRA - CG Nº 017/2022</v>
      </c>
      <c r="C25" s="4" t="str">
        <f>'[1]TCE - ANEXO IV - Preencher'!E34</f>
        <v>3.12 - Material Hospitalar</v>
      </c>
      <c r="D25" s="3" t="str">
        <f>'[1]TCE - ANEXO IV - Preencher'!F34</f>
        <v>08.778.201/0001-26</v>
      </c>
      <c r="E25" s="5" t="str">
        <f>'[1]TCE - ANEXO IV - Preencher'!G34</f>
        <v>DROGAFONTE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000468922</v>
      </c>
      <c r="I25" s="6">
        <f>IF('[1]TCE - ANEXO IV - Preencher'!K34="","",'[1]TCE - ANEXO IV - Preencher'!K34)</f>
        <v>45559</v>
      </c>
      <c r="J25" s="5" t="str">
        <f>'[1]TCE - ANEXO IV - Preencher'!L34</f>
        <v>26240908778201000126550010004689221795926023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391.1</v>
      </c>
    </row>
    <row r="26" spans="1:12" s="8" customFormat="1" ht="19.5" customHeight="1" x14ac:dyDescent="0.2">
      <c r="A26" s="3">
        <f>IFERROR(VLOOKUP(B26,'[1]DADOS (OCULTAR)'!$Q$3:$S$136,3,0),"")</f>
        <v>9039744002723</v>
      </c>
      <c r="B26" s="4" t="str">
        <f>'[1]TCE - ANEXO IV - Preencher'!C35</f>
        <v>HOSPITAL PELÓPIDAS SILVEIRA - CG Nº 017/2022</v>
      </c>
      <c r="C26" s="4" t="str">
        <f>'[1]TCE - ANEXO IV - Preencher'!E35</f>
        <v>3.12 - Material Hospitalar</v>
      </c>
      <c r="D26" s="3" t="str">
        <f>'[1]TCE - ANEXO IV - Preencher'!F35</f>
        <v>08.778.201/0001-26</v>
      </c>
      <c r="E26" s="5" t="str">
        <f>'[1]TCE - ANEXO IV - Preencher'!G35</f>
        <v>DROGAFONTE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000468986</v>
      </c>
      <c r="I26" s="6">
        <f>IF('[1]TCE - ANEXO IV - Preencher'!K35="","",'[1]TCE - ANEXO IV - Preencher'!K35)</f>
        <v>45560</v>
      </c>
      <c r="J26" s="5" t="str">
        <f>'[1]TCE - ANEXO IV - Preencher'!L35</f>
        <v>26240908778201000126550010004689861851374911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47247.199999999997</v>
      </c>
    </row>
    <row r="27" spans="1:12" s="8" customFormat="1" ht="19.5" customHeight="1" x14ac:dyDescent="0.2">
      <c r="A27" s="3">
        <f>IFERROR(VLOOKUP(B27,'[1]DADOS (OCULTAR)'!$Q$3:$S$136,3,0),"")</f>
        <v>9039744002723</v>
      </c>
      <c r="B27" s="4" t="str">
        <f>'[1]TCE - ANEXO IV - Preencher'!C36</f>
        <v>HOSPITAL PELÓPIDAS SILVEIRA - CG Nº 017/2022</v>
      </c>
      <c r="C27" s="4" t="str">
        <f>'[1]TCE - ANEXO IV - Preencher'!E36</f>
        <v>3.12 - Material Hospitalar</v>
      </c>
      <c r="D27" s="3" t="str">
        <f>'[1]TCE - ANEXO IV - Preencher'!F36</f>
        <v>04.237.235/0001-52</v>
      </c>
      <c r="E27" s="5" t="str">
        <f>'[1]TCE - ANEXO IV - Preencher'!G36</f>
        <v>ENDOCENTER COMERCIAL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000119818</v>
      </c>
      <c r="I27" s="6">
        <f>IF('[1]TCE - ANEXO IV - Preencher'!K36="","",'[1]TCE - ANEXO IV - Preencher'!K36)</f>
        <v>45565</v>
      </c>
      <c r="J27" s="5" t="str">
        <f>'[1]TCE - ANEXO IV - Preencher'!L36</f>
        <v>26240904237235000152550010001198181121842002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6720</v>
      </c>
    </row>
    <row r="28" spans="1:12" s="8" customFormat="1" ht="19.5" customHeight="1" x14ac:dyDescent="0.2">
      <c r="A28" s="3">
        <f>IFERROR(VLOOKUP(B28,'[1]DADOS (OCULTAR)'!$Q$3:$S$136,3,0),"")</f>
        <v>9039744002723</v>
      </c>
      <c r="B28" s="4" t="str">
        <f>'[1]TCE - ANEXO IV - Preencher'!C37</f>
        <v>HOSPITAL PELÓPIDAS SILVEIRA - CG Nº 017/2022</v>
      </c>
      <c r="C28" s="4" t="str">
        <f>'[1]TCE - ANEXO IV - Preencher'!E37</f>
        <v>3.12 - Material Hospitalar</v>
      </c>
      <c r="D28" s="3" t="str">
        <f>'[1]TCE - ANEXO IV - Preencher'!F37</f>
        <v>12.882.932/0001-94</v>
      </c>
      <c r="E28" s="5" t="str">
        <f>'[1]TCE - ANEXO IV - Preencher'!G37</f>
        <v>EXOMED REPRESENT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185798</v>
      </c>
      <c r="I28" s="6">
        <f>IF('[1]TCE - ANEXO IV - Preencher'!K37="","",'[1]TCE - ANEXO IV - Preencher'!K37)</f>
        <v>45559</v>
      </c>
      <c r="J28" s="5" t="str">
        <f>'[1]TCE - ANEXO IV - Preencher'!L37</f>
        <v>26240912882932000194550010001857981540823749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2426.4</v>
      </c>
    </row>
    <row r="29" spans="1:12" s="8" customFormat="1" ht="19.5" customHeight="1" x14ac:dyDescent="0.2">
      <c r="A29" s="3">
        <f>IFERROR(VLOOKUP(B29,'[1]DADOS (OCULTAR)'!$Q$3:$S$136,3,0),"")</f>
        <v>9039744002723</v>
      </c>
      <c r="B29" s="4" t="str">
        <f>'[1]TCE - ANEXO IV - Preencher'!C38</f>
        <v>HOSPITAL PELÓPIDAS SILVEIRA - CG Nº 017/2022</v>
      </c>
      <c r="C29" s="4" t="str">
        <f>'[1]TCE - ANEXO IV - Preencher'!E38</f>
        <v>3.12 - Material Hospitalar</v>
      </c>
      <c r="D29" s="3" t="str">
        <f>'[1]TCE - ANEXO IV - Preencher'!F38</f>
        <v>51.680.172/0001-94</v>
      </c>
      <c r="E29" s="5" t="str">
        <f>'[1]TCE - ANEXO IV - Preencher'!G38</f>
        <v>GOOD MED SURGICAL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000001740</v>
      </c>
      <c r="I29" s="6">
        <f>IF('[1]TCE - ANEXO IV - Preencher'!K38="","",'[1]TCE - ANEXO IV - Preencher'!K38)</f>
        <v>45561</v>
      </c>
      <c r="J29" s="5" t="str">
        <f>'[1]TCE - ANEXO IV - Preencher'!L38</f>
        <v>26240951680172000194550010000017401398821320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11472</v>
      </c>
    </row>
    <row r="30" spans="1:12" s="8" customFormat="1" ht="19.5" customHeight="1" x14ac:dyDescent="0.2">
      <c r="A30" s="3">
        <f>IFERROR(VLOOKUP(B30,'[1]DADOS (OCULTAR)'!$Q$3:$S$136,3,0),"")</f>
        <v>9039744002723</v>
      </c>
      <c r="B30" s="4" t="str">
        <f>'[1]TCE - ANEXO IV - Preencher'!C39</f>
        <v>HOSPITAL PELÓPIDAS SILVEIRA - CG Nº 017/2022</v>
      </c>
      <c r="C30" s="4" t="str">
        <f>'[1]TCE - ANEXO IV - Preencher'!E39</f>
        <v>3.12 - Material Hospitalar</v>
      </c>
      <c r="D30" s="3" t="str">
        <f>'[1]TCE - ANEXO IV - Preencher'!F39</f>
        <v>66.437.831/0001-33</v>
      </c>
      <c r="E30" s="5" t="str">
        <f>'[1]TCE - ANEXO IV - Preencher'!G39</f>
        <v>HTS TECNOLOGIA EM SAUDE COMERCIO IMPORTACAO E EXPORTACAO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200098</v>
      </c>
      <c r="I30" s="6">
        <f>IF('[1]TCE - ANEXO IV - Preencher'!K39="","",'[1]TCE - ANEXO IV - Preencher'!K39)</f>
        <v>45559</v>
      </c>
      <c r="J30" s="5" t="str">
        <f>'[1]TCE - ANEXO IV - Preencher'!L39</f>
        <v>31240966437831000133550010002000981454209647</v>
      </c>
      <c r="K30" s="5" t="str">
        <f>IF(F30="B",LEFT('[1]TCE - ANEXO IV - Preencher'!M39,2),IF(F30="S",LEFT('[1]TCE - ANEXO IV - Preencher'!M39,7),IF('[1]TCE - ANEXO IV - Preencher'!H39="","")))</f>
        <v>31</v>
      </c>
      <c r="L30" s="7">
        <f>'[1]TCE - ANEXO IV - Preencher'!N39</f>
        <v>3000</v>
      </c>
    </row>
    <row r="31" spans="1:12" s="8" customFormat="1" ht="19.5" customHeight="1" x14ac:dyDescent="0.2">
      <c r="A31" s="3">
        <f>IFERROR(VLOOKUP(B31,'[1]DADOS (OCULTAR)'!$Q$3:$S$136,3,0),"")</f>
        <v>9039744002723</v>
      </c>
      <c r="B31" s="4" t="str">
        <f>'[1]TCE - ANEXO IV - Preencher'!C40</f>
        <v>HOSPITAL PELÓPIDAS SILVEIRA - CG Nº 017/2022</v>
      </c>
      <c r="C31" s="4" t="str">
        <f>'[1]TCE - ANEXO IV - Preencher'!E40</f>
        <v>3.12 - Material Hospitalar</v>
      </c>
      <c r="D31" s="3" t="str">
        <f>'[1]TCE - ANEXO IV - Preencher'!F40</f>
        <v>66.437.831/0001-33</v>
      </c>
      <c r="E31" s="5" t="str">
        <f>'[1]TCE - ANEXO IV - Preencher'!G40</f>
        <v>HTS TECNOLOGIA EM SAUDE COMERCIO IMPORTACAO E EXPORTACAO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200477</v>
      </c>
      <c r="I31" s="6">
        <f>IF('[1]TCE - ANEXO IV - Preencher'!K40="","",'[1]TCE - ANEXO IV - Preencher'!K40)</f>
        <v>45565</v>
      </c>
      <c r="J31" s="5" t="str">
        <f>'[1]TCE - ANEXO IV - Preencher'!L40</f>
        <v>31240966437831000133550010002004771411890131</v>
      </c>
      <c r="K31" s="5" t="str">
        <f>IF(F31="B",LEFT('[1]TCE - ANEXO IV - Preencher'!M40,2),IF(F31="S",LEFT('[1]TCE - ANEXO IV - Preencher'!M40,7),IF('[1]TCE - ANEXO IV - Preencher'!H40="","")))</f>
        <v>31</v>
      </c>
      <c r="L31" s="7">
        <f>'[1]TCE - ANEXO IV - Preencher'!N40</f>
        <v>6480</v>
      </c>
    </row>
    <row r="32" spans="1:12" s="8" customFormat="1" ht="19.5" customHeight="1" x14ac:dyDescent="0.2">
      <c r="A32" s="3">
        <f>IFERROR(VLOOKUP(B32,'[1]DADOS (OCULTAR)'!$Q$3:$S$136,3,0),"")</f>
        <v>9039744002723</v>
      </c>
      <c r="B32" s="4" t="str">
        <f>'[1]TCE - ANEXO IV - Preencher'!C41</f>
        <v>HOSPITAL PELÓPIDAS SILVEIRA - CG Nº 017/2022</v>
      </c>
      <c r="C32" s="4" t="str">
        <f>'[1]TCE - ANEXO IV - Preencher'!E41</f>
        <v>3.12 - Material Hospitalar</v>
      </c>
      <c r="D32" s="3" t="str">
        <f>'[1]TCE - ANEXO IV - Preencher'!F41</f>
        <v>37.844.417/0001-40</v>
      </c>
      <c r="E32" s="5" t="str">
        <f>'[1]TCE - ANEXO IV - Preencher'!G41</f>
        <v>LOG DISTRIBUIDORA DE PRODUTOS HOSPITALAR E HIGIENE PESSOAL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5128</v>
      </c>
      <c r="I32" s="6">
        <f>IF('[1]TCE - ANEXO IV - Preencher'!K41="","",'[1]TCE - ANEXO IV - Preencher'!K41)</f>
        <v>45559</v>
      </c>
      <c r="J32" s="5" t="str">
        <f>'[1]TCE - ANEXO IV - Preencher'!L41</f>
        <v>26240937844417000140550010000051281769512761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13643.7</v>
      </c>
    </row>
    <row r="33" spans="1:12" s="8" customFormat="1" ht="19.5" customHeight="1" x14ac:dyDescent="0.2">
      <c r="A33" s="3">
        <f>IFERROR(VLOOKUP(B33,'[1]DADOS (OCULTAR)'!$Q$3:$S$136,3,0),"")</f>
        <v>9039744002723</v>
      </c>
      <c r="B33" s="4" t="str">
        <f>'[1]TCE - ANEXO IV - Preencher'!C42</f>
        <v>HOSPITAL PELÓPIDAS SILVEIRA - CG Nº 017/2022</v>
      </c>
      <c r="C33" s="4" t="str">
        <f>'[1]TCE - ANEXO IV - Preencher'!E42</f>
        <v>3.12 - Material Hospitalar</v>
      </c>
      <c r="D33" s="3" t="str">
        <f>'[1]TCE - ANEXO IV - Preencher'!F42</f>
        <v>48.832.623/0001-57</v>
      </c>
      <c r="E33" s="5" t="str">
        <f>'[1]TCE - ANEXO IV - Preencher'!G42</f>
        <v>MEDCORP SOCIEDADE UNIPESSOAL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000054</v>
      </c>
      <c r="I33" s="6">
        <f>IF('[1]TCE - ANEXO IV - Preencher'!K42="","",'[1]TCE - ANEXO IV - Preencher'!K42)</f>
        <v>45561</v>
      </c>
      <c r="J33" s="5" t="str">
        <f>'[1]TCE - ANEXO IV - Preencher'!L42</f>
        <v>26240948832623000157550010000000541092334279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21960</v>
      </c>
    </row>
    <row r="34" spans="1:12" s="8" customFormat="1" ht="19.5" customHeight="1" x14ac:dyDescent="0.2">
      <c r="A34" s="3">
        <f>IFERROR(VLOOKUP(B34,'[1]DADOS (OCULTAR)'!$Q$3:$S$136,3,0),"")</f>
        <v>9039744002723</v>
      </c>
      <c r="B34" s="4" t="str">
        <f>'[1]TCE - ANEXO IV - Preencher'!C43</f>
        <v>HOSPITAL PELÓPIDAS SILVEIRA - CG Nº 017/2022</v>
      </c>
      <c r="C34" s="4" t="str">
        <f>'[1]TCE - ANEXO IV - Preencher'!E43</f>
        <v>3.12 - Material Hospitalar</v>
      </c>
      <c r="D34" s="3" t="str">
        <f>'[1]TCE - ANEXO IV - Preencher'!F43</f>
        <v>10.779.833/0001-56</v>
      </c>
      <c r="E34" s="5" t="str">
        <f>'[1]TCE - ANEXO IV - Preencher'!G43</f>
        <v>MEDICAL MERCANTIL DE APAR MEDICA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000614707</v>
      </c>
      <c r="I34" s="6">
        <f>IF('[1]TCE - ANEXO IV - Preencher'!K43="","",'[1]TCE - ANEXO IV - Preencher'!K43)</f>
        <v>45541</v>
      </c>
      <c r="J34" s="5" t="str">
        <f>'[1]TCE - ANEXO IV - Preencher'!L43</f>
        <v>26240910779833000156550010006147071616731003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4265.6400000000003</v>
      </c>
    </row>
    <row r="35" spans="1:12" s="8" customFormat="1" ht="19.5" customHeight="1" x14ac:dyDescent="0.2">
      <c r="A35" s="3">
        <f>IFERROR(VLOOKUP(B35,'[1]DADOS (OCULTAR)'!$Q$3:$S$136,3,0),"")</f>
        <v>9039744002723</v>
      </c>
      <c r="B35" s="4" t="str">
        <f>'[1]TCE - ANEXO IV - Preencher'!C44</f>
        <v>HOSPITAL PELÓPIDAS SILVEIRA - CG Nº 017/2022</v>
      </c>
      <c r="C35" s="4" t="str">
        <f>'[1]TCE - ANEXO IV - Preencher'!E44</f>
        <v>3.12 - Material Hospitalar</v>
      </c>
      <c r="D35" s="3" t="str">
        <f>'[1]TCE - ANEXO IV - Preencher'!F44</f>
        <v>10.779.833/0001-56</v>
      </c>
      <c r="E35" s="5" t="str">
        <f>'[1]TCE - ANEXO IV - Preencher'!G44</f>
        <v>MEDICAL MERCANTIL DE APAR MEDICA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000616267</v>
      </c>
      <c r="I35" s="6">
        <f>IF('[1]TCE - ANEXO IV - Preencher'!K44="","",'[1]TCE - ANEXO IV - Preencher'!K44)</f>
        <v>45559</v>
      </c>
      <c r="J35" s="5" t="str">
        <f>'[1]TCE - ANEXO IV - Preencher'!L44</f>
        <v>26240910779833000156550010006162671618291000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6189.36</v>
      </c>
    </row>
    <row r="36" spans="1:12" s="8" customFormat="1" ht="19.5" customHeight="1" x14ac:dyDescent="0.2">
      <c r="A36" s="3">
        <f>IFERROR(VLOOKUP(B36,'[1]DADOS (OCULTAR)'!$Q$3:$S$136,3,0),"")</f>
        <v>9039744002723</v>
      </c>
      <c r="B36" s="4" t="str">
        <f>'[1]TCE - ANEXO IV - Preencher'!C45</f>
        <v>HOSPITAL PELÓPIDAS SILVEIRA - CG Nº 017/2022</v>
      </c>
      <c r="C36" s="4" t="str">
        <f>'[1]TCE - ANEXO IV - Preencher'!E45</f>
        <v>3.12 - Material Hospitalar</v>
      </c>
      <c r="D36" s="3" t="str">
        <f>'[1]TCE - ANEXO IV - Preencher'!F45</f>
        <v>10.779.833/0001-56</v>
      </c>
      <c r="E36" s="5" t="str">
        <f>'[1]TCE - ANEXO IV - Preencher'!G45</f>
        <v>MEDICAL MERCANTIL DE APAR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000616383</v>
      </c>
      <c r="I36" s="6">
        <f>IF('[1]TCE - ANEXO IV - Preencher'!K45="","",'[1]TCE - ANEXO IV - Preencher'!K45)</f>
        <v>45560</v>
      </c>
      <c r="J36" s="5" t="str">
        <f>'[1]TCE - ANEXO IV - Preencher'!L45</f>
        <v>26240910779833000156550010006163831618407008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8850</v>
      </c>
    </row>
    <row r="37" spans="1:12" s="8" customFormat="1" ht="19.5" customHeight="1" x14ac:dyDescent="0.2">
      <c r="A37" s="3">
        <f>IFERROR(VLOOKUP(B37,'[1]DADOS (OCULTAR)'!$Q$3:$S$136,3,0),"")</f>
        <v>9039744002723</v>
      </c>
      <c r="B37" s="4" t="str">
        <f>'[1]TCE - ANEXO IV - Preencher'!C46</f>
        <v>HOSPITAL PELÓPIDAS SILVEIRA - CG Nº 017/2022</v>
      </c>
      <c r="C37" s="4" t="str">
        <f>'[1]TCE - ANEXO IV - Preencher'!E46</f>
        <v>3.12 - Material Hospitalar</v>
      </c>
      <c r="D37" s="3" t="str">
        <f>'[1]TCE - ANEXO IV - Preencher'!F46</f>
        <v>10.779.833/0001-56</v>
      </c>
      <c r="E37" s="5" t="str">
        <f>'[1]TCE - ANEXO IV - Preencher'!G46</f>
        <v>MEDICAL MERCANTIL DE APAR MEDICA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000616385</v>
      </c>
      <c r="I37" s="6">
        <f>IF('[1]TCE - ANEXO IV - Preencher'!K46="","",'[1]TCE - ANEXO IV - Preencher'!K46)</f>
        <v>45560</v>
      </c>
      <c r="J37" s="5" t="str">
        <f>'[1]TCE - ANEXO IV - Preencher'!L46</f>
        <v>26240910779833000156550010006163851618409005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10617.24</v>
      </c>
    </row>
    <row r="38" spans="1:12" s="8" customFormat="1" ht="19.5" customHeight="1" x14ac:dyDescent="0.2">
      <c r="A38" s="3">
        <f>IFERROR(VLOOKUP(B38,'[1]DADOS (OCULTAR)'!$Q$3:$S$136,3,0),"")</f>
        <v>9039744002723</v>
      </c>
      <c r="B38" s="4" t="str">
        <f>'[1]TCE - ANEXO IV - Preencher'!C47</f>
        <v>HOSPITAL PELÓPIDAS SILVEIRA - CG Nº 017/2022</v>
      </c>
      <c r="C38" s="4" t="str">
        <f>'[1]TCE - ANEXO IV - Preencher'!E47</f>
        <v>3.12 - Material Hospitalar</v>
      </c>
      <c r="D38" s="3" t="str">
        <f>'[1]TCE - ANEXO IV - Preencher'!F47</f>
        <v>10.779.833/0001-56</v>
      </c>
      <c r="E38" s="5" t="str">
        <f>'[1]TCE - ANEXO IV - Preencher'!G47</f>
        <v>MEDICAL MERCANTIL DE APAR MEDICA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000616486</v>
      </c>
      <c r="I38" s="6">
        <f>IF('[1]TCE - ANEXO IV - Preencher'!K47="","",'[1]TCE - ANEXO IV - Preencher'!K47)</f>
        <v>45561</v>
      </c>
      <c r="J38" s="5" t="str">
        <f>'[1]TCE - ANEXO IV - Preencher'!L47</f>
        <v>26240910779833000156550010006164861618510000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63</v>
      </c>
    </row>
    <row r="39" spans="1:12" s="8" customFormat="1" ht="19.5" customHeight="1" x14ac:dyDescent="0.2">
      <c r="A39" s="3">
        <f>IFERROR(VLOOKUP(B39,'[1]DADOS (OCULTAR)'!$Q$3:$S$136,3,0),"")</f>
        <v>9039744002723</v>
      </c>
      <c r="B39" s="4" t="str">
        <f>'[1]TCE - ANEXO IV - Preencher'!C48</f>
        <v>HOSPITAL PELÓPIDAS SILVEIRA - CG Nº 017/2022</v>
      </c>
      <c r="C39" s="4" t="str">
        <f>'[1]TCE - ANEXO IV - Preencher'!E48</f>
        <v>3.12 - Material Hospitalar</v>
      </c>
      <c r="D39" s="3" t="str">
        <f>'[1]TCE - ANEXO IV - Preencher'!F48</f>
        <v>12.520.483/0001-34</v>
      </c>
      <c r="E39" s="5" t="str">
        <f>'[1]TCE - ANEXO IV - Preencher'!G48</f>
        <v>MEIRELLES DISTRIBUIDORA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000243693</v>
      </c>
      <c r="I39" s="6">
        <f>IF('[1]TCE - ANEXO IV - Preencher'!K48="","",'[1]TCE - ANEXO IV - Preencher'!K48)</f>
        <v>45559</v>
      </c>
      <c r="J39" s="5" t="str">
        <f>'[1]TCE - ANEXO IV - Preencher'!L48</f>
        <v>25240912520483000134550010002436931518005125</v>
      </c>
      <c r="K39" s="5" t="str">
        <f>IF(F39="B",LEFT('[1]TCE - ANEXO IV - Preencher'!M48,2),IF(F39="S",LEFT('[1]TCE - ANEXO IV - Preencher'!M48,7),IF('[1]TCE - ANEXO IV - Preencher'!H48="","")))</f>
        <v>25</v>
      </c>
      <c r="L39" s="7">
        <f>'[1]TCE - ANEXO IV - Preencher'!N48</f>
        <v>2078</v>
      </c>
    </row>
    <row r="40" spans="1:12" s="8" customFormat="1" ht="19.5" customHeight="1" x14ac:dyDescent="0.2">
      <c r="A40" s="3">
        <f>IFERROR(VLOOKUP(B40,'[1]DADOS (OCULTAR)'!$Q$3:$S$136,3,0),"")</f>
        <v>9039744002723</v>
      </c>
      <c r="B40" s="4" t="str">
        <f>'[1]TCE - ANEXO IV - Preencher'!C49</f>
        <v>HOSPITAL PELÓPIDAS SILVEIRA - CG Nº 017/2022</v>
      </c>
      <c r="C40" s="4" t="str">
        <f>'[1]TCE - ANEXO IV - Preencher'!E49</f>
        <v>3.12 - Material Hospitalar</v>
      </c>
      <c r="D40" s="3" t="str">
        <f>'[1]TCE - ANEXO IV - Preencher'!F49</f>
        <v>10.859.287/0001-63</v>
      </c>
      <c r="E40" s="5" t="str">
        <f>'[1]TCE - ANEXO IV - Preencher'!G49</f>
        <v>NEWMED COM SERV EQUIP HOSP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8536</v>
      </c>
      <c r="I40" s="6">
        <f>IF('[1]TCE - ANEXO IV - Preencher'!K49="","",'[1]TCE - ANEXO IV - Preencher'!K49)</f>
        <v>45547</v>
      </c>
      <c r="J40" s="5" t="str">
        <f>'[1]TCE - ANEXO IV - Preencher'!L49</f>
        <v>26240910859287000163550010000085361153595284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1610</v>
      </c>
    </row>
    <row r="41" spans="1:12" s="8" customFormat="1" ht="19.5" customHeight="1" x14ac:dyDescent="0.2">
      <c r="A41" s="3">
        <f>IFERROR(VLOOKUP(B41,'[1]DADOS (OCULTAR)'!$Q$3:$S$136,3,0),"")</f>
        <v>9039744002723</v>
      </c>
      <c r="B41" s="4" t="str">
        <f>'[1]TCE - ANEXO IV - Preencher'!C50</f>
        <v>HOSPITAL PELÓPIDAS SILVEIRA - CG Nº 017/2022</v>
      </c>
      <c r="C41" s="4" t="str">
        <f>'[1]TCE - ANEXO IV - Preencher'!E50</f>
        <v>3.12 - Material Hospitalar</v>
      </c>
      <c r="D41" s="3" t="str">
        <f>'[1]TCE - ANEXO IV - Preencher'!F50</f>
        <v>04.922.653/0001-89</v>
      </c>
      <c r="E41" s="5" t="str">
        <f>'[1]TCE - ANEXO IV - Preencher'!G50</f>
        <v>NORDESTE  HOSPITALAR 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00021208</v>
      </c>
      <c r="I41" s="6">
        <f>IF('[1]TCE - ANEXO IV - Preencher'!K50="","",'[1]TCE - ANEXO IV - Preencher'!K50)</f>
        <v>45544</v>
      </c>
      <c r="J41" s="5" t="str">
        <f>'[1]TCE - ANEXO IV - Preencher'!L50</f>
        <v>26240904922653000189550010000212081000160835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3327</v>
      </c>
    </row>
    <row r="42" spans="1:12" s="8" customFormat="1" ht="19.5" customHeight="1" x14ac:dyDescent="0.2">
      <c r="A42" s="3">
        <f>IFERROR(VLOOKUP(B42,'[1]DADOS (OCULTAR)'!$Q$3:$S$136,3,0),"")</f>
        <v>9039744002723</v>
      </c>
      <c r="B42" s="4" t="str">
        <f>'[1]TCE - ANEXO IV - Preencher'!C51</f>
        <v>HOSPITAL PELÓPIDAS SILVEIRA - CG Nº 017/2022</v>
      </c>
      <c r="C42" s="4" t="str">
        <f>'[1]TCE - ANEXO IV - Preencher'!E51</f>
        <v>3.12 - Material Hospitalar</v>
      </c>
      <c r="D42" s="3" t="str">
        <f>'[1]TCE - ANEXO IV - Preencher'!F51</f>
        <v>41.102.195/0001-68</v>
      </c>
      <c r="E42" s="5" t="str">
        <f>'[1]TCE - ANEXO IV - Preencher'!G51</f>
        <v>P R COMERCIAL MEDICA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000095517</v>
      </c>
      <c r="I42" s="6">
        <f>IF('[1]TCE - ANEXO IV - Preencher'!K51="","",'[1]TCE - ANEXO IV - Preencher'!K51)</f>
        <v>45559</v>
      </c>
      <c r="J42" s="5" t="str">
        <f>'[1]TCE - ANEXO IV - Preencher'!L51</f>
        <v>26240941102195000168550000000955171975410002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1800</v>
      </c>
    </row>
    <row r="43" spans="1:12" s="8" customFormat="1" ht="19.5" customHeight="1" x14ac:dyDescent="0.2">
      <c r="A43" s="3">
        <f>IFERROR(VLOOKUP(B43,'[1]DADOS (OCULTAR)'!$Q$3:$S$136,3,0),"")</f>
        <v>9039744002723</v>
      </c>
      <c r="B43" s="4" t="str">
        <f>'[1]TCE - ANEXO IV - Preencher'!C52</f>
        <v>HOSPITAL PELÓPIDAS SILVEIRA - CG Nº 017/2022</v>
      </c>
      <c r="C43" s="4" t="str">
        <f>'[1]TCE - ANEXO IV - Preencher'!E52</f>
        <v>3.12 - Material Hospitalar</v>
      </c>
      <c r="D43" s="3" t="str">
        <f>'[1]TCE - ANEXO IV - Preencher'!F52</f>
        <v>09.441.460/0001-20</v>
      </c>
      <c r="E43" s="5" t="str">
        <f>'[1]TCE - ANEXO IV - Preencher'!G52</f>
        <v>PADRAO DISTRIBUIDORA DE PRODUTOS E EQUIPAMENTOS HOSPITALARES PADRE CALLOU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000356601</v>
      </c>
      <c r="I43" s="6">
        <f>IF('[1]TCE - ANEXO IV - Preencher'!K52="","",'[1]TCE - ANEXO IV - Preencher'!K52)</f>
        <v>45555</v>
      </c>
      <c r="J43" s="5" t="str">
        <f>'[1]TCE - ANEXO IV - Preencher'!L52</f>
        <v>26240909441460000120550010003566011631648110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164.4</v>
      </c>
    </row>
    <row r="44" spans="1:12" s="8" customFormat="1" ht="19.5" customHeight="1" x14ac:dyDescent="0.2">
      <c r="A44" s="3">
        <f>IFERROR(VLOOKUP(B44,'[1]DADOS (OCULTAR)'!$Q$3:$S$136,3,0),"")</f>
        <v>9039744002723</v>
      </c>
      <c r="B44" s="4" t="str">
        <f>'[1]TCE - ANEXO IV - Preencher'!C53</f>
        <v>HOSPITAL PELÓPIDAS SILVEIRA - CG Nº 017/2022</v>
      </c>
      <c r="C44" s="4" t="str">
        <f>'[1]TCE - ANEXO IV - Preencher'!E53</f>
        <v>3.12 - Material Hospitalar</v>
      </c>
      <c r="D44" s="3" t="str">
        <f>'[1]TCE - ANEXO IV - Preencher'!F53</f>
        <v>01.722.296/0001-17</v>
      </c>
      <c r="E44" s="5" t="str">
        <f>'[1]TCE - ANEXO IV - Preencher'!G53</f>
        <v>PANORAMA COMERCIO DE PRODUTOS MEDICOS E FARMACEUTICOS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238913</v>
      </c>
      <c r="I44" s="6">
        <f>IF('[1]TCE - ANEXO IV - Preencher'!K53="","",'[1]TCE - ANEXO IV - Preencher'!K53)</f>
        <v>45559</v>
      </c>
      <c r="J44" s="5" t="str">
        <f>'[1]TCE - ANEXO IV - Preencher'!L53</f>
        <v>23240901722296000117550010002389131002390392</v>
      </c>
      <c r="K44" s="5" t="str">
        <f>IF(F44="B",LEFT('[1]TCE - ANEXO IV - Preencher'!M53,2),IF(F44="S",LEFT('[1]TCE - ANEXO IV - Preencher'!M53,7),IF('[1]TCE - ANEXO IV - Preencher'!H53="","")))</f>
        <v>23</v>
      </c>
      <c r="L44" s="7">
        <f>'[1]TCE - ANEXO IV - Preencher'!N53</f>
        <v>7159.3</v>
      </c>
    </row>
    <row r="45" spans="1:12" s="8" customFormat="1" ht="19.5" customHeight="1" x14ac:dyDescent="0.2">
      <c r="A45" s="3">
        <f>IFERROR(VLOOKUP(B45,'[1]DADOS (OCULTAR)'!$Q$3:$S$136,3,0),"")</f>
        <v>9039744002723</v>
      </c>
      <c r="B45" s="4" t="str">
        <f>'[1]TCE - ANEXO IV - Preencher'!C54</f>
        <v>HOSPITAL PELÓPIDAS SILVEIRA - CG Nº 017/2022</v>
      </c>
      <c r="C45" s="4" t="str">
        <f>'[1]TCE - ANEXO IV - Preencher'!E54</f>
        <v>3.12 - Material Hospitalar</v>
      </c>
      <c r="D45" s="3" t="str">
        <f>'[1]TCE - ANEXO IV - Preencher'!F54</f>
        <v>03.817.043/0001-52</v>
      </c>
      <c r="E45" s="5" t="str">
        <f>'[1]TCE - ANEXO IV - Preencher'!G54</f>
        <v>PHARMAPLUS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72330</v>
      </c>
      <c r="I45" s="6">
        <f>IF('[1]TCE - ANEXO IV - Preencher'!K54="","",'[1]TCE - ANEXO IV - Preencher'!K54)</f>
        <v>45561</v>
      </c>
      <c r="J45" s="5" t="str">
        <f>'[1]TCE - ANEXO IV - Preencher'!L54</f>
        <v>26240903817043000152550010000723301609496519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20015.580000000002</v>
      </c>
    </row>
    <row r="46" spans="1:12" s="8" customFormat="1" ht="19.5" customHeight="1" x14ac:dyDescent="0.2">
      <c r="A46" s="3">
        <f>IFERROR(VLOOKUP(B46,'[1]DADOS (OCULTAR)'!$Q$3:$S$136,3,0),"")</f>
        <v>9039744002723</v>
      </c>
      <c r="B46" s="4" t="str">
        <f>'[1]TCE - ANEXO IV - Preencher'!C55</f>
        <v>HOSPITAL PELÓPIDAS SILVEIRA - CG Nº 017/2022</v>
      </c>
      <c r="C46" s="4" t="str">
        <f>'[1]TCE - ANEXO IV - Preencher'!E55</f>
        <v>3.12 - Material Hospitalar</v>
      </c>
      <c r="D46" s="3" t="str">
        <f>'[1]TCE - ANEXO IV - Preencher'!F55</f>
        <v>12.340.717/0001-61</v>
      </c>
      <c r="E46" s="5" t="str">
        <f>'[1]TCE - ANEXO IV - Preencher'!G55</f>
        <v>POINT SUTURE DO BRASIL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000100203</v>
      </c>
      <c r="I46" s="6">
        <f>IF('[1]TCE - ANEXO IV - Preencher'!K55="","",'[1]TCE - ANEXO IV - Preencher'!K55)</f>
        <v>45558</v>
      </c>
      <c r="J46" s="5" t="str">
        <f>'[1]TCE - ANEXO IV - Preencher'!L55</f>
        <v>23240912340717000161550010001002031102064224</v>
      </c>
      <c r="K46" s="5" t="str">
        <f>IF(F46="B",LEFT('[1]TCE - ANEXO IV - Preencher'!M55,2),IF(F46="S",LEFT('[1]TCE - ANEXO IV - Preencher'!M55,7),IF('[1]TCE - ANEXO IV - Preencher'!H55="","")))</f>
        <v>23</v>
      </c>
      <c r="L46" s="7">
        <f>'[1]TCE - ANEXO IV - Preencher'!N55</f>
        <v>1698.36</v>
      </c>
    </row>
    <row r="47" spans="1:12" s="8" customFormat="1" ht="19.5" customHeight="1" x14ac:dyDescent="0.2">
      <c r="A47" s="3">
        <f>IFERROR(VLOOKUP(B47,'[1]DADOS (OCULTAR)'!$Q$3:$S$136,3,0),"")</f>
        <v>9039744002723</v>
      </c>
      <c r="B47" s="4" t="str">
        <f>'[1]TCE - ANEXO IV - Preencher'!C56</f>
        <v>HOSPITAL PELÓPIDAS SILVEIRA - CG Nº 017/2022</v>
      </c>
      <c r="C47" s="4" t="str">
        <f>'[1]TCE - ANEXO IV - Preencher'!E56</f>
        <v>3.12 - Material Hospitalar</v>
      </c>
      <c r="D47" s="3" t="str">
        <f>'[1]TCE - ANEXO IV - Preencher'!F56</f>
        <v>35.514.416/0001-02</v>
      </c>
      <c r="E47" s="5" t="str">
        <f>'[1]TCE - ANEXO IV - Preencher'!G56</f>
        <v>QUALIMMED - COMERCIO ATACADISTA DE MEDICAMENTOS E MATERIAIS HOSPITALARES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000002956</v>
      </c>
      <c r="I47" s="6">
        <f>IF('[1]TCE - ANEXO IV - Preencher'!K56="","",'[1]TCE - ANEXO IV - Preencher'!K56)</f>
        <v>45559</v>
      </c>
      <c r="J47" s="5" t="str">
        <f>'[1]TCE - ANEXO IV - Preencher'!L56</f>
        <v>26240935514416000102550010000029561008588501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2708.5</v>
      </c>
    </row>
    <row r="48" spans="1:12" s="8" customFormat="1" ht="19.5" customHeight="1" x14ac:dyDescent="0.2">
      <c r="A48" s="3">
        <f>IFERROR(VLOOKUP(B48,'[1]DADOS (OCULTAR)'!$Q$3:$S$136,3,0),"")</f>
        <v>9039744002723</v>
      </c>
      <c r="B48" s="4" t="str">
        <f>'[1]TCE - ANEXO IV - Preencher'!C57</f>
        <v>HOSPITAL PELÓPIDAS SILVEIRA - CG Nº 017/2022</v>
      </c>
      <c r="C48" s="4" t="str">
        <f>'[1]TCE - ANEXO IV - Preencher'!E57</f>
        <v>3.12 - Material Hospitalar</v>
      </c>
      <c r="D48" s="3" t="str">
        <f>'[1]TCE - ANEXO IV - Preencher'!F57</f>
        <v>39.500.546/0001-47</v>
      </c>
      <c r="E48" s="5" t="str">
        <f>'[1]TCE - ANEXO IV - Preencher'!G57</f>
        <v>REC DISTRIBUIDORA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000001156</v>
      </c>
      <c r="I48" s="6">
        <f>IF('[1]TCE - ANEXO IV - Preencher'!K57="","",'[1]TCE - ANEXO IV - Preencher'!K57)</f>
        <v>45560</v>
      </c>
      <c r="J48" s="5" t="str">
        <f>'[1]TCE - ANEXO IV - Preencher'!L57</f>
        <v>26240939500546000147550010000011561200874717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1995</v>
      </c>
    </row>
    <row r="49" spans="1:12" s="8" customFormat="1" ht="19.5" customHeight="1" x14ac:dyDescent="0.2">
      <c r="A49" s="3">
        <f>IFERROR(VLOOKUP(B49,'[1]DADOS (OCULTAR)'!$Q$3:$S$136,3,0),"")</f>
        <v>9039744002723</v>
      </c>
      <c r="B49" s="4" t="str">
        <f>'[1]TCE - ANEXO IV - Preencher'!C58</f>
        <v>HOSPITAL PELÓPIDAS SILVEIRA - CG Nº 017/2022</v>
      </c>
      <c r="C49" s="4" t="str">
        <f>'[1]TCE - ANEXO IV - Preencher'!E58</f>
        <v>3.12 - Material Hospitalar</v>
      </c>
      <c r="D49" s="3" t="str">
        <f>'[1]TCE - ANEXO IV - Preencher'!F58</f>
        <v>08.675.394/0001-90</v>
      </c>
      <c r="E49" s="5" t="str">
        <f>'[1]TCE - ANEXO IV - Preencher'!G58</f>
        <v>SAFE SUPORTE A VIDA COMERCIO INTERNACIONAL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52085</v>
      </c>
      <c r="I49" s="6">
        <f>IF('[1]TCE - ANEXO IV - Preencher'!K58="","",'[1]TCE - ANEXO IV - Preencher'!K58)</f>
        <v>45559</v>
      </c>
      <c r="J49" s="5" t="str">
        <f>'[1]TCE - ANEXO IV - Preencher'!L58</f>
        <v>26240908675394000190550010000520851290211770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3000</v>
      </c>
    </row>
    <row r="50" spans="1:12" s="8" customFormat="1" ht="19.5" customHeight="1" x14ac:dyDescent="0.2">
      <c r="A50" s="3">
        <f>IFERROR(VLOOKUP(B50,'[1]DADOS (OCULTAR)'!$Q$3:$S$136,3,0),"")</f>
        <v>9039744002723</v>
      </c>
      <c r="B50" s="4" t="str">
        <f>'[1]TCE - ANEXO IV - Preencher'!C59</f>
        <v>HOSPITAL PELÓPIDAS SILVEIRA - CG Nº 017/2022</v>
      </c>
      <c r="C50" s="4" t="str">
        <f>'[1]TCE - ANEXO IV - Preencher'!E59</f>
        <v>3.12 - Material Hospitalar</v>
      </c>
      <c r="D50" s="3" t="str">
        <f>'[1]TCE - ANEXO IV - Preencher'!F59</f>
        <v>08.675.394/0001-90</v>
      </c>
      <c r="E50" s="5" t="str">
        <f>'[1]TCE - ANEXO IV - Preencher'!G59</f>
        <v>SAFE SUPORTE A VIDA COMERCIO INTERNACIONAL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52129</v>
      </c>
      <c r="I50" s="6">
        <f>IF('[1]TCE - ANEXO IV - Preencher'!K59="","",'[1]TCE - ANEXO IV - Preencher'!K59)</f>
        <v>45561</v>
      </c>
      <c r="J50" s="5" t="str">
        <f>'[1]TCE - ANEXO IV - Preencher'!L59</f>
        <v>26240908675394000190550010000521291688223868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200</v>
      </c>
    </row>
    <row r="51" spans="1:12" s="8" customFormat="1" ht="19.5" customHeight="1" x14ac:dyDescent="0.2">
      <c r="A51" s="3">
        <f>IFERROR(VLOOKUP(B51,'[1]DADOS (OCULTAR)'!$Q$3:$S$136,3,0),"")</f>
        <v>9039744002723</v>
      </c>
      <c r="B51" s="4" t="str">
        <f>'[1]TCE - ANEXO IV - Preencher'!C60</f>
        <v>HOSPITAL PELÓPIDAS SILVEIRA - CG Nº 017/2022</v>
      </c>
      <c r="C51" s="4" t="str">
        <f>'[1]TCE - ANEXO IV - Preencher'!E60</f>
        <v>3.12 - Material Hospitalar</v>
      </c>
      <c r="D51" s="3" t="str">
        <f>'[1]TCE - ANEXO IV - Preencher'!F60</f>
        <v>21.216.468/0001-98</v>
      </c>
      <c r="E51" s="5" t="str">
        <f>'[1]TCE - ANEXO IV - Preencher'!G60</f>
        <v>SANMED DIST  PROD MEDICO HOSPITALARES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000009506</v>
      </c>
      <c r="I51" s="6">
        <f>IF('[1]TCE - ANEXO IV - Preencher'!K60="","",'[1]TCE - ANEXO IV - Preencher'!K60)</f>
        <v>45562</v>
      </c>
      <c r="J51" s="5" t="str">
        <f>'[1]TCE - ANEXO IV - Preencher'!L60</f>
        <v>26240921216468000198550010000095061270202407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2409.6</v>
      </c>
    </row>
    <row r="52" spans="1:12" s="8" customFormat="1" ht="19.5" customHeight="1" x14ac:dyDescent="0.2">
      <c r="A52" s="3">
        <f>IFERROR(VLOOKUP(B52,'[1]DADOS (OCULTAR)'!$Q$3:$S$136,3,0),"")</f>
        <v>9039744002723</v>
      </c>
      <c r="B52" s="4" t="str">
        <f>'[1]TCE - ANEXO IV - Preencher'!C61</f>
        <v>HOSPITAL PELÓPIDAS SILVEIRA - CG Nº 017/2022</v>
      </c>
      <c r="C52" s="4" t="str">
        <f>'[1]TCE - ANEXO IV - Preencher'!E61</f>
        <v>3.12 - Material Hospitalar</v>
      </c>
      <c r="D52" s="3" t="str">
        <f>'[1]TCE - ANEXO IV - Preencher'!F61</f>
        <v>37.438.274/0001-77</v>
      </c>
      <c r="E52" s="5" t="str">
        <f>'[1]TCE - ANEXO IV - Preencher'!G61</f>
        <v>SELLMED PRODUTOS MEDICOS E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27353</v>
      </c>
      <c r="I52" s="6">
        <f>IF('[1]TCE - ANEXO IV - Preencher'!K61="","",'[1]TCE - ANEXO IV - Preencher'!K61)</f>
        <v>45552</v>
      </c>
      <c r="J52" s="5" t="str">
        <f>'[1]TCE - ANEXO IV - Preencher'!L61</f>
        <v>26240937438274000177550010000273531898637594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128.6</v>
      </c>
    </row>
    <row r="53" spans="1:12" s="8" customFormat="1" ht="19.5" customHeight="1" x14ac:dyDescent="0.2">
      <c r="A53" s="3">
        <f>IFERROR(VLOOKUP(B53,'[1]DADOS (OCULTAR)'!$Q$3:$S$136,3,0),"")</f>
        <v>9039744002723</v>
      </c>
      <c r="B53" s="4" t="str">
        <f>'[1]TCE - ANEXO IV - Preencher'!C62</f>
        <v>HOSPITAL PELÓPIDAS SILVEIRA - CG Nº 017/2022</v>
      </c>
      <c r="C53" s="4" t="str">
        <f>'[1]TCE - ANEXO IV - Preencher'!E62</f>
        <v>3.12 - Material Hospitalar</v>
      </c>
      <c r="D53" s="3" t="str">
        <f>'[1]TCE - ANEXO IV - Preencher'!F62</f>
        <v>37.438.274/0001-77</v>
      </c>
      <c r="E53" s="5" t="str">
        <f>'[1]TCE - ANEXO IV - Preencher'!G62</f>
        <v>SELLMED PRODUTOS MEDICOS E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27518</v>
      </c>
      <c r="I53" s="6">
        <f>IF('[1]TCE - ANEXO IV - Preencher'!K62="","",'[1]TCE - ANEXO IV - Preencher'!K62)</f>
        <v>45559</v>
      </c>
      <c r="J53" s="5" t="str">
        <f>'[1]TCE - ANEXO IV - Preencher'!L62</f>
        <v>26240937438274000177550010000275181600984850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3500</v>
      </c>
    </row>
    <row r="54" spans="1:12" s="8" customFormat="1" ht="19.5" customHeight="1" x14ac:dyDescent="0.2">
      <c r="A54" s="3">
        <f>IFERROR(VLOOKUP(B54,'[1]DADOS (OCULTAR)'!$Q$3:$S$136,3,0),"")</f>
        <v>9039744002723</v>
      </c>
      <c r="B54" s="4" t="str">
        <f>'[1]TCE - ANEXO IV - Preencher'!C63</f>
        <v>HOSPITAL PELÓPIDAS SILVEIRA - CG Nº 017/2022</v>
      </c>
      <c r="C54" s="4" t="str">
        <f>'[1]TCE - ANEXO IV - Preencher'!E63</f>
        <v>3.12 - Material Hospitalar</v>
      </c>
      <c r="D54" s="3" t="str">
        <f>'[1]TCE - ANEXO IV - Preencher'!F63</f>
        <v>37.438.274/0001-77</v>
      </c>
      <c r="E54" s="5" t="str">
        <f>'[1]TCE - ANEXO IV - Preencher'!G63</f>
        <v>SELLMED PRODUTOS MEDICOS E 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27643</v>
      </c>
      <c r="I54" s="6">
        <f>IF('[1]TCE - ANEXO IV - Preencher'!K63="","",'[1]TCE - ANEXO IV - Preencher'!K63)</f>
        <v>45562</v>
      </c>
      <c r="J54" s="5" t="str">
        <f>'[1]TCE - ANEXO IV - Preencher'!L63</f>
        <v>26240937438274000177550010000276431142536200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12693.8</v>
      </c>
    </row>
    <row r="55" spans="1:12" s="8" customFormat="1" ht="19.5" customHeight="1" x14ac:dyDescent="0.2">
      <c r="A55" s="3">
        <f>IFERROR(VLOOKUP(B55,'[1]DADOS (OCULTAR)'!$Q$3:$S$136,3,0),"")</f>
        <v>9039744002723</v>
      </c>
      <c r="B55" s="4" t="str">
        <f>'[1]TCE - ANEXO IV - Preencher'!C64</f>
        <v>HOSPITAL PELÓPIDAS SILVEIRA - CG Nº 017/2022</v>
      </c>
      <c r="C55" s="4" t="str">
        <f>'[1]TCE - ANEXO IV - Preencher'!E64</f>
        <v>3.12 - Material Hospitalar</v>
      </c>
      <c r="D55" s="3" t="str">
        <f>'[1]TCE - ANEXO IV - Preencher'!F64</f>
        <v>37.438.274/0001-77</v>
      </c>
      <c r="E55" s="5" t="str">
        <f>'[1]TCE - ANEXO IV - Preencher'!G64</f>
        <v>SELLMED PRODUTOS MEDICOS E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27696</v>
      </c>
      <c r="I55" s="6">
        <f>IF('[1]TCE - ANEXO IV - Preencher'!K64="","",'[1]TCE - ANEXO IV - Preencher'!K64)</f>
        <v>45565</v>
      </c>
      <c r="J55" s="5" t="str">
        <f>'[1]TCE - ANEXO IV - Preencher'!L64</f>
        <v>26240937438274000177550010000276961489240845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3840</v>
      </c>
    </row>
    <row r="56" spans="1:12" s="8" customFormat="1" ht="19.5" customHeight="1" x14ac:dyDescent="0.2">
      <c r="A56" s="3">
        <f>IFERROR(VLOOKUP(B56,'[1]DADOS (OCULTAR)'!$Q$3:$S$136,3,0),"")</f>
        <v>9039744002723</v>
      </c>
      <c r="B56" s="4" t="str">
        <f>'[1]TCE - ANEXO IV - Preencher'!C65</f>
        <v>HOSPITAL PELÓPIDAS SILVEIRA - CG Nº 017/2022</v>
      </c>
      <c r="C56" s="4" t="str">
        <f>'[1]TCE - ANEXO IV - Preencher'!E65</f>
        <v>3.12 - Material Hospitalar</v>
      </c>
      <c r="D56" s="3" t="str">
        <f>'[1]TCE - ANEXO IV - Preencher'!F65</f>
        <v>21.381.761/0001-00</v>
      </c>
      <c r="E56" s="5" t="str">
        <f>'[1]TCE - ANEXO IV - Preencher'!G65</f>
        <v>SIX DISTRIBUIDORA HOSPITALAR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000070269</v>
      </c>
      <c r="I56" s="6">
        <f>IF('[1]TCE - ANEXO IV - Preencher'!K65="","",'[1]TCE - ANEXO IV - Preencher'!K65)</f>
        <v>45559</v>
      </c>
      <c r="J56" s="5" t="str">
        <f>'[1]TCE - ANEXO IV - Preencher'!L65</f>
        <v>26240921381761000100550010000702691745111164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491.2</v>
      </c>
    </row>
    <row r="57" spans="1:12" s="8" customFormat="1" ht="19.5" customHeight="1" x14ac:dyDescent="0.2">
      <c r="A57" s="3">
        <f>IFERROR(VLOOKUP(B57,'[1]DADOS (OCULTAR)'!$Q$3:$S$136,3,0),"")</f>
        <v>9039744002723</v>
      </c>
      <c r="B57" s="4" t="str">
        <f>'[1]TCE - ANEXO IV - Preencher'!C66</f>
        <v>HOSPITAL PELÓPIDAS SILVEIRA - CG Nº 017/2022</v>
      </c>
      <c r="C57" s="4" t="str">
        <f>'[1]TCE - ANEXO IV - Preencher'!E66</f>
        <v>3.12 - Material Hospitalar</v>
      </c>
      <c r="D57" s="3" t="str">
        <f>'[1]TCE - ANEXO IV - Preencher'!F66</f>
        <v>37.238.930/0001-98</v>
      </c>
      <c r="E57" s="5" t="str">
        <f>'[1]TCE - ANEXO IV - Preencher'!G66</f>
        <v>T. G. DE BARROS EQUIPAMENTOS HOSPITALARES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000000597</v>
      </c>
      <c r="I57" s="6">
        <f>IF('[1]TCE - ANEXO IV - Preencher'!K66="","",'[1]TCE - ANEXO IV - Preencher'!K66)</f>
        <v>45561</v>
      </c>
      <c r="J57" s="5" t="str">
        <f>'[1]TCE - ANEXO IV - Preencher'!L66</f>
        <v>26240937238930000198550010000005971000097060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2219.4</v>
      </c>
    </row>
    <row r="58" spans="1:12" s="8" customFormat="1" ht="19.5" customHeight="1" x14ac:dyDescent="0.2">
      <c r="A58" s="3">
        <f>IFERROR(VLOOKUP(B58,'[1]DADOS (OCULTAR)'!$Q$3:$S$136,3,0),"")</f>
        <v>9039744002723</v>
      </c>
      <c r="B58" s="4" t="str">
        <f>'[1]TCE - ANEXO IV - Preencher'!C67</f>
        <v>HOSPITAL PELÓPIDAS SILVEIRA - CG Nº 017/2022</v>
      </c>
      <c r="C58" s="4" t="str">
        <f>'[1]TCE - ANEXO IV - Preencher'!E67</f>
        <v>3.12 - Material Hospitalar</v>
      </c>
      <c r="D58" s="3" t="str">
        <f>'[1]TCE - ANEXO IV - Preencher'!F67</f>
        <v>07.160.019/0001-44</v>
      </c>
      <c r="E58" s="5" t="str">
        <f>'[1]TCE - ANEXO IV - Preencher'!G67</f>
        <v>VITALE COMERCIO SA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158885</v>
      </c>
      <c r="I58" s="6">
        <f>IF('[1]TCE - ANEXO IV - Preencher'!K67="","",'[1]TCE - ANEXO IV - Preencher'!K67)</f>
        <v>45562</v>
      </c>
      <c r="J58" s="5" t="str">
        <f>'[1]TCE - ANEXO IV - Preencher'!L67</f>
        <v>26240907160019000144550010001588851955682396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17150</v>
      </c>
    </row>
    <row r="59" spans="1:12" s="8" customFormat="1" ht="19.5" customHeight="1" x14ac:dyDescent="0.2">
      <c r="A59" s="3">
        <f>IFERROR(VLOOKUP(B59,'[1]DADOS (OCULTAR)'!$Q$3:$S$136,3,0),"")</f>
        <v>9039744002723</v>
      </c>
      <c r="B59" s="4" t="str">
        <f>'[1]TCE - ANEXO IV - Preencher'!C68</f>
        <v>HOSPITAL PELÓPIDAS SILVEIRA - CG Nº 017/2022</v>
      </c>
      <c r="C59" s="4" t="str">
        <f>'[1]TCE - ANEXO IV - Preencher'!E68</f>
        <v>3.12 - Material Hospitalar</v>
      </c>
      <c r="D59" s="3" t="str">
        <f>'[1]TCE - ANEXO IV - Preencher'!F68</f>
        <v>07.160.019/0001-44</v>
      </c>
      <c r="E59" s="5" t="str">
        <f>'[1]TCE - ANEXO IV - Preencher'!G68</f>
        <v>VITALE COMERCIO SA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159190</v>
      </c>
      <c r="I59" s="6">
        <f>IF('[1]TCE - ANEXO IV - Preencher'!K68="","",'[1]TCE - ANEXO IV - Preencher'!K68)</f>
        <v>45565</v>
      </c>
      <c r="J59" s="5" t="str">
        <f>'[1]TCE - ANEXO IV - Preencher'!L68</f>
        <v>26240907160019000144550010001591901925125240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18000</v>
      </c>
    </row>
    <row r="60" spans="1:12" s="8" customFormat="1" ht="19.5" customHeight="1" x14ac:dyDescent="0.2">
      <c r="A60" s="3">
        <f>IFERROR(VLOOKUP(B60,'[1]DADOS (OCULTAR)'!$Q$3:$S$136,3,0),"")</f>
        <v>9039744002723</v>
      </c>
      <c r="B60" s="4" t="str">
        <f>'[1]TCE - ANEXO IV - Preencher'!C69</f>
        <v>HOSPITAL PELÓPIDAS SILVEIRA - CG Nº 017/2022</v>
      </c>
      <c r="C60" s="4" t="str">
        <f>'[1]TCE - ANEXO IV - Preencher'!E69</f>
        <v>3.4 - Material Farmacológico</v>
      </c>
      <c r="D60" s="3" t="str">
        <f>'[1]TCE - ANEXO IV - Preencher'!F69</f>
        <v>21.939.878/0001-67</v>
      </c>
      <c r="E60" s="5" t="str">
        <f>'[1]TCE - ANEXO IV - Preencher'!G69</f>
        <v>BEM ESTAR PRODUTOS FARMACEUTICOS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000008989</v>
      </c>
      <c r="I60" s="6">
        <f>IF('[1]TCE - ANEXO IV - Preencher'!K69="","",'[1]TCE - ANEXO IV - Preencher'!K69)</f>
        <v>45560</v>
      </c>
      <c r="J60" s="5" t="str">
        <f>'[1]TCE - ANEXO IV - Preencher'!L69</f>
        <v>26240921939878000167550010000089891181398494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418.25</v>
      </c>
    </row>
    <row r="61" spans="1:12" s="8" customFormat="1" ht="19.5" customHeight="1" x14ac:dyDescent="0.2">
      <c r="A61" s="3">
        <f>IFERROR(VLOOKUP(B61,'[1]DADOS (OCULTAR)'!$Q$3:$S$136,3,0),"")</f>
        <v>9039744002723</v>
      </c>
      <c r="B61" s="4" t="str">
        <f>'[1]TCE - ANEXO IV - Preencher'!C70</f>
        <v>HOSPITAL PELÓPIDAS SILVEIRA - CG Nº 017/2022</v>
      </c>
      <c r="C61" s="4" t="str">
        <f>'[1]TCE - ANEXO IV - Preencher'!E70</f>
        <v>3.4 - Material Farmacológico</v>
      </c>
      <c r="D61" s="3" t="str">
        <f>'[1]TCE - ANEXO IV - Preencher'!F70</f>
        <v>21.939.878/0001-67</v>
      </c>
      <c r="E61" s="5" t="str">
        <f>'[1]TCE - ANEXO IV - Preencher'!G70</f>
        <v>BEM ESTAR PRODUTOS FARMACEUTICOS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000009025</v>
      </c>
      <c r="I61" s="6">
        <f>IF('[1]TCE - ANEXO IV - Preencher'!K70="","",'[1]TCE - ANEXO IV - Preencher'!K70)</f>
        <v>45565</v>
      </c>
      <c r="J61" s="5" t="str">
        <f>'[1]TCE - ANEXO IV - Preencher'!L70</f>
        <v>26240921939878000167550010000090251159026880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770</v>
      </c>
    </row>
    <row r="62" spans="1:12" s="8" customFormat="1" ht="19.5" customHeight="1" x14ac:dyDescent="0.2">
      <c r="A62" s="3">
        <f>IFERROR(VLOOKUP(B62,'[1]DADOS (OCULTAR)'!$Q$3:$S$136,3,0),"")</f>
        <v>9039744002723</v>
      </c>
      <c r="B62" s="4" t="str">
        <f>'[1]TCE - ANEXO IV - Preencher'!C71</f>
        <v>HOSPITAL PELÓPIDAS SILVEIRA - CG Nº 017/2022</v>
      </c>
      <c r="C62" s="4" t="str">
        <f>'[1]TCE - ANEXO IV - Preencher'!E71</f>
        <v>3.4 - Material Farmacológico</v>
      </c>
      <c r="D62" s="3" t="str">
        <f>'[1]TCE - ANEXO IV - Preencher'!F71</f>
        <v>08.674.752/0001-40</v>
      </c>
      <c r="E62" s="5" t="str">
        <f>'[1]TCE - ANEXO IV - Preencher'!G71</f>
        <v>CIRURGICA MONTEBELLO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000212112</v>
      </c>
      <c r="I62" s="6">
        <f>IF('[1]TCE - ANEXO IV - Preencher'!K71="","",'[1]TCE - ANEXO IV - Preencher'!K71)</f>
        <v>45560</v>
      </c>
      <c r="J62" s="5" t="str">
        <f>'[1]TCE - ANEXO IV - Preencher'!L71</f>
        <v>26240908674752000140550010002121121357100509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10772.07</v>
      </c>
    </row>
    <row r="63" spans="1:12" s="8" customFormat="1" ht="19.5" customHeight="1" x14ac:dyDescent="0.2">
      <c r="A63" s="3">
        <f>IFERROR(VLOOKUP(B63,'[1]DADOS (OCULTAR)'!$Q$3:$S$136,3,0),"")</f>
        <v>9039744002723</v>
      </c>
      <c r="B63" s="4" t="str">
        <f>'[1]TCE - ANEXO IV - Preencher'!C72</f>
        <v>HOSPITAL PELÓPIDAS SILVEIRA - CG Nº 017/2022</v>
      </c>
      <c r="C63" s="4" t="str">
        <f>'[1]TCE - ANEXO IV - Preencher'!E72</f>
        <v>3.4 - Material Farmacológico</v>
      </c>
      <c r="D63" s="3" t="str">
        <f>'[1]TCE - ANEXO IV - Preencher'!F72</f>
        <v>67.729.178/0006-53</v>
      </c>
      <c r="E63" s="5" t="str">
        <f>'[1]TCE - ANEXO IV - Preencher'!G72</f>
        <v>COMERCIAL CIRURGICA RIOCLARENSE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0084862</v>
      </c>
      <c r="I63" s="6">
        <f>IF('[1]TCE - ANEXO IV - Preencher'!K72="","",'[1]TCE - ANEXO IV - Preencher'!K72)</f>
        <v>45541</v>
      </c>
      <c r="J63" s="5" t="str">
        <f>'[1]TCE - ANEXO IV - Preencher'!L72</f>
        <v>26240967729178000653550010000848621746430087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13008</v>
      </c>
    </row>
    <row r="64" spans="1:12" s="8" customFormat="1" ht="19.5" customHeight="1" x14ac:dyDescent="0.2">
      <c r="A64" s="3">
        <f>IFERROR(VLOOKUP(B64,'[1]DADOS (OCULTAR)'!$Q$3:$S$136,3,0),"")</f>
        <v>9039744002723</v>
      </c>
      <c r="B64" s="4" t="str">
        <f>'[1]TCE - ANEXO IV - Preencher'!C73</f>
        <v>HOSPITAL PELÓPIDAS SILVEIRA - CG Nº 017/2022</v>
      </c>
      <c r="C64" s="4" t="str">
        <f>'[1]TCE - ANEXO IV - Preencher'!E73</f>
        <v>3.4 - Material Farmacológico</v>
      </c>
      <c r="D64" s="3" t="str">
        <f>'[1]TCE - ANEXO IV - Preencher'!F73</f>
        <v>67.729.178/0006-53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0084950</v>
      </c>
      <c r="I64" s="6">
        <f>IF('[1]TCE - ANEXO IV - Preencher'!K73="","",'[1]TCE - ANEXO IV - Preencher'!K73)</f>
        <v>45544</v>
      </c>
      <c r="J64" s="5" t="str">
        <f>'[1]TCE - ANEXO IV - Preencher'!L73</f>
        <v>26240967729178000653550010000849501083000327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15600</v>
      </c>
    </row>
    <row r="65" spans="1:12" s="8" customFormat="1" ht="19.5" customHeight="1" x14ac:dyDescent="0.2">
      <c r="A65" s="3">
        <f>IFERROR(VLOOKUP(B65,'[1]DADOS (OCULTAR)'!$Q$3:$S$136,3,0),"")</f>
        <v>9039744002723</v>
      </c>
      <c r="B65" s="4" t="str">
        <f>'[1]TCE - ANEXO IV - Preencher'!C74</f>
        <v>HOSPITAL PELÓPIDAS SILVEIRA - CG Nº 017/2022</v>
      </c>
      <c r="C65" s="4" t="str">
        <f>'[1]TCE - ANEXO IV - Preencher'!E74</f>
        <v>3.4 - Material Farmacológico</v>
      </c>
      <c r="D65" s="3" t="str">
        <f>'[1]TCE - ANEXO IV - Preencher'!F74</f>
        <v>67.729.178/0006-53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0086080</v>
      </c>
      <c r="I65" s="6">
        <f>IF('[1]TCE - ANEXO IV - Preencher'!K74="","",'[1]TCE - ANEXO IV - Preencher'!K74)</f>
        <v>45560</v>
      </c>
      <c r="J65" s="5" t="str">
        <f>'[1]TCE - ANEXO IV - Preencher'!L74</f>
        <v>26240967729178000653550010000860801634992630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2250</v>
      </c>
    </row>
    <row r="66" spans="1:12" s="8" customFormat="1" ht="19.5" customHeight="1" x14ac:dyDescent="0.2">
      <c r="A66" s="3">
        <f>IFERROR(VLOOKUP(B66,'[1]DADOS (OCULTAR)'!$Q$3:$S$136,3,0),"")</f>
        <v>9039744002723</v>
      </c>
      <c r="B66" s="4" t="str">
        <f>'[1]TCE - ANEXO IV - Preencher'!C75</f>
        <v>HOSPITAL PELÓPIDAS SILVEIRA - CG Nº 017/2022</v>
      </c>
      <c r="C66" s="4" t="str">
        <f>'[1]TCE - ANEXO IV - Preencher'!E75</f>
        <v>3.4 - Material Farmacológico</v>
      </c>
      <c r="D66" s="3" t="str">
        <f>'[1]TCE - ANEXO IV - Preencher'!F75</f>
        <v>67.729.178/0006-53</v>
      </c>
      <c r="E66" s="5" t="str">
        <f>'[1]TCE - ANEXO IV - Preencher'!G75</f>
        <v>COMERCIAL CIRURGICA RIOCLARENSE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0085963</v>
      </c>
      <c r="I66" s="6">
        <f>IF('[1]TCE - ANEXO IV - Preencher'!K75="","",'[1]TCE - ANEXO IV - Preencher'!K75)</f>
        <v>45559</v>
      </c>
      <c r="J66" s="5" t="str">
        <f>'[1]TCE - ANEXO IV - Preencher'!L75</f>
        <v>26240967729178000653550010000859631746121588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2229.5</v>
      </c>
    </row>
    <row r="67" spans="1:12" s="8" customFormat="1" ht="19.5" customHeight="1" x14ac:dyDescent="0.2">
      <c r="A67" s="3">
        <f>IFERROR(VLOOKUP(B67,'[1]DADOS (OCULTAR)'!$Q$3:$S$136,3,0),"")</f>
        <v>9039744002723</v>
      </c>
      <c r="B67" s="4" t="str">
        <f>'[1]TCE - ANEXO IV - Preencher'!C76</f>
        <v>HOSPITAL PELÓPIDAS SILVEIRA - CG Nº 017/2022</v>
      </c>
      <c r="C67" s="4" t="str">
        <f>'[1]TCE - ANEXO IV - Preencher'!E76</f>
        <v>3.4 - Material Farmacológico</v>
      </c>
      <c r="D67" s="3" t="str">
        <f>'[1]TCE - ANEXO IV - Preencher'!F76</f>
        <v>44.734.671/0022-86</v>
      </c>
      <c r="E67" s="5" t="str">
        <f>'[1]TCE - ANEXO IV - Preencher'!G76</f>
        <v>CRISTALIA PRODUTOS QUIMICOS FARMACEUTICOS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000481866</v>
      </c>
      <c r="I67" s="6">
        <f>IF('[1]TCE - ANEXO IV - Preencher'!K76="","",'[1]TCE - ANEXO IV - Preencher'!K76)</f>
        <v>45545</v>
      </c>
      <c r="J67" s="5" t="str">
        <f>'[1]TCE - ANEXO IV - Preencher'!L76</f>
        <v>35240944734671002286550100004818661044217793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7936</v>
      </c>
    </row>
    <row r="68" spans="1:12" s="8" customFormat="1" ht="19.5" customHeight="1" x14ac:dyDescent="0.2">
      <c r="A68" s="3">
        <f>IFERROR(VLOOKUP(B68,'[1]DADOS (OCULTAR)'!$Q$3:$S$136,3,0),"")</f>
        <v>9039744002723</v>
      </c>
      <c r="B68" s="4" t="str">
        <f>'[1]TCE - ANEXO IV - Preencher'!C77</f>
        <v>HOSPITAL PELÓPIDAS SILVEIRA - CG Nº 017/2022</v>
      </c>
      <c r="C68" s="4" t="str">
        <f>'[1]TCE - ANEXO IV - Preencher'!E77</f>
        <v>3.4 - Material Farmacológico</v>
      </c>
      <c r="D68" s="3" t="str">
        <f>'[1]TCE - ANEXO IV - Preencher'!F77</f>
        <v>44.734.671/0022-86</v>
      </c>
      <c r="E68" s="5" t="str">
        <f>'[1]TCE - ANEXO IV - Preencher'!G77</f>
        <v>CRISTALIA PRODUTOS QUIMICOS FARMACEUTICOS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000494192</v>
      </c>
      <c r="I68" s="6">
        <f>IF('[1]TCE - ANEXO IV - Preencher'!K77="","",'[1]TCE - ANEXO IV - Preencher'!K77)</f>
        <v>45559</v>
      </c>
      <c r="J68" s="5" t="str">
        <f>'[1]TCE - ANEXO IV - Preencher'!L77</f>
        <v>35240944734671002286550100004941921010781202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169795.75</v>
      </c>
    </row>
    <row r="69" spans="1:12" s="8" customFormat="1" ht="19.5" customHeight="1" x14ac:dyDescent="0.2">
      <c r="A69" s="3">
        <f>IFERROR(VLOOKUP(B69,'[1]DADOS (OCULTAR)'!$Q$3:$S$136,3,0),"")</f>
        <v>9039744002723</v>
      </c>
      <c r="B69" s="4" t="str">
        <f>'[1]TCE - ANEXO IV - Preencher'!C78</f>
        <v>HOSPITAL PELÓPIDAS SILVEIRA - CG Nº 017/2022</v>
      </c>
      <c r="C69" s="4" t="str">
        <f>'[1]TCE - ANEXO IV - Preencher'!E78</f>
        <v>3.4 - Material Farmacológico</v>
      </c>
      <c r="D69" s="3" t="str">
        <f>'[1]TCE - ANEXO IV - Preencher'!F78</f>
        <v>44.734.671/0022-86</v>
      </c>
      <c r="E69" s="5" t="str">
        <f>'[1]TCE - ANEXO IV - Preencher'!G78</f>
        <v>CRISTALIA PRODUTOS QUIMICOS FARMACEUTICOS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000494521</v>
      </c>
      <c r="I69" s="6">
        <f>IF('[1]TCE - ANEXO IV - Preencher'!K78="","",'[1]TCE - ANEXO IV - Preencher'!K78)</f>
        <v>45559</v>
      </c>
      <c r="J69" s="5" t="str">
        <f>'[1]TCE - ANEXO IV - Preencher'!L78</f>
        <v>35240944734671002286550100004945211178047336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11862.5</v>
      </c>
    </row>
    <row r="70" spans="1:12" s="8" customFormat="1" ht="19.5" customHeight="1" x14ac:dyDescent="0.2">
      <c r="A70" s="3">
        <f>IFERROR(VLOOKUP(B70,'[1]DADOS (OCULTAR)'!$Q$3:$S$136,3,0),"")</f>
        <v>9039744002723</v>
      </c>
      <c r="B70" s="4" t="str">
        <f>'[1]TCE - ANEXO IV - Preencher'!C79</f>
        <v>HOSPITAL PELÓPIDAS SILVEIRA - CG Nº 017/2022</v>
      </c>
      <c r="C70" s="4" t="str">
        <f>'[1]TCE - ANEXO IV - Preencher'!E79</f>
        <v>3.4 - Material Farmacológico</v>
      </c>
      <c r="D70" s="3" t="str">
        <f>'[1]TCE - ANEXO IV - Preencher'!F79</f>
        <v>44.734.671/0022-86</v>
      </c>
      <c r="E70" s="5" t="str">
        <f>'[1]TCE - ANEXO IV - Preencher'!G79</f>
        <v>CRISTALIA PRODUTOS QUIMICOS FARMACEUTICOS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000495042</v>
      </c>
      <c r="I70" s="6">
        <f>IF('[1]TCE - ANEXO IV - Preencher'!K79="","",'[1]TCE - ANEXO IV - Preencher'!K79)</f>
        <v>45560</v>
      </c>
      <c r="J70" s="5" t="str">
        <f>'[1]TCE - ANEXO IV - Preencher'!L79</f>
        <v>35240944734671002286550100004950421897955099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8600</v>
      </c>
    </row>
    <row r="71" spans="1:12" s="8" customFormat="1" ht="19.5" customHeight="1" x14ac:dyDescent="0.2">
      <c r="A71" s="3">
        <f>IFERROR(VLOOKUP(B71,'[1]DADOS (OCULTAR)'!$Q$3:$S$136,3,0),"")</f>
        <v>9039744002723</v>
      </c>
      <c r="B71" s="4" t="str">
        <f>'[1]TCE - ANEXO IV - Preencher'!C80</f>
        <v>HOSPITAL PELÓPIDAS SILVEIRA - CG Nº 017/2022</v>
      </c>
      <c r="C71" s="4" t="str">
        <f>'[1]TCE - ANEXO IV - Preencher'!E80</f>
        <v>3.4 - Material Farmacológico</v>
      </c>
      <c r="D71" s="3" t="str">
        <f>'[1]TCE - ANEXO IV - Preencher'!F80</f>
        <v>44.734.671/0022-86</v>
      </c>
      <c r="E71" s="5" t="str">
        <f>'[1]TCE - ANEXO IV - Preencher'!G80</f>
        <v>CRISTALIA PRODUTOS QUIMICOS FARMACEUTICOS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000496286</v>
      </c>
      <c r="I71" s="6">
        <f>IF('[1]TCE - ANEXO IV - Preencher'!K80="","",'[1]TCE - ANEXO IV - Preencher'!K80)</f>
        <v>45560</v>
      </c>
      <c r="J71" s="5" t="str">
        <f>'[1]TCE - ANEXO IV - Preencher'!L80</f>
        <v>35240944734671002286550100004962861115644806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10950</v>
      </c>
    </row>
    <row r="72" spans="1:12" s="8" customFormat="1" ht="19.5" customHeight="1" x14ac:dyDescent="0.2">
      <c r="A72" s="3">
        <f>IFERROR(VLOOKUP(B72,'[1]DADOS (OCULTAR)'!$Q$3:$S$136,3,0),"")</f>
        <v>9039744002723</v>
      </c>
      <c r="B72" s="4" t="str">
        <f>'[1]TCE - ANEXO IV - Preencher'!C81</f>
        <v>HOSPITAL PELÓPIDAS SILVEIRA - CG Nº 017/2022</v>
      </c>
      <c r="C72" s="4" t="str">
        <f>'[1]TCE - ANEXO IV - Preencher'!E81</f>
        <v>3.4 - Material Farmacológico</v>
      </c>
      <c r="D72" s="3" t="str">
        <f>'[1]TCE - ANEXO IV - Preencher'!F81</f>
        <v>44.734.671/0022-86</v>
      </c>
      <c r="E72" s="5" t="str">
        <f>'[1]TCE - ANEXO IV - Preencher'!G81</f>
        <v>CRISTALIA PRODUTOS QUIMICOS FARMACEUTICOS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000496980</v>
      </c>
      <c r="I72" s="6">
        <f>IF('[1]TCE - ANEXO IV - Preencher'!K81="","",'[1]TCE - ANEXO IV - Preencher'!K81)</f>
        <v>45561</v>
      </c>
      <c r="J72" s="5" t="str">
        <f>'[1]TCE - ANEXO IV - Preencher'!L81</f>
        <v>35240944734671002286550100004969801705601174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16800</v>
      </c>
    </row>
    <row r="73" spans="1:12" s="8" customFormat="1" ht="19.5" customHeight="1" x14ac:dyDescent="0.2">
      <c r="A73" s="3">
        <f>IFERROR(VLOOKUP(B73,'[1]DADOS (OCULTAR)'!$Q$3:$S$136,3,0),"")</f>
        <v>9039744002723</v>
      </c>
      <c r="B73" s="4" t="str">
        <f>'[1]TCE - ANEXO IV - Preencher'!C82</f>
        <v>HOSPITAL PELÓPIDAS SILVEIRA - CG Nº 017/2022</v>
      </c>
      <c r="C73" s="4" t="str">
        <f>'[1]TCE - ANEXO IV - Preencher'!E82</f>
        <v>3.4 - Material Farmacológico</v>
      </c>
      <c r="D73" s="3" t="str">
        <f>'[1]TCE - ANEXO IV - Preencher'!F82</f>
        <v>11.449.180/0001-00</v>
      </c>
      <c r="E73" s="5" t="str">
        <f>'[1]TCE - ANEXO IV - Preencher'!G82</f>
        <v>DPROSMED DISTRIBUIDORA DE PRODUTOS MEDICOS HOSPITALARES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00072869</v>
      </c>
      <c r="I73" s="6">
        <f>IF('[1]TCE - ANEXO IV - Preencher'!K82="","",'[1]TCE - ANEXO IV - Preencher'!K82)</f>
        <v>45541</v>
      </c>
      <c r="J73" s="5" t="str">
        <f>'[1]TCE - ANEXO IV - Preencher'!L82</f>
        <v>26240911449180000100550010000728691000433101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10240</v>
      </c>
    </row>
    <row r="74" spans="1:12" s="8" customFormat="1" ht="19.5" customHeight="1" x14ac:dyDescent="0.2">
      <c r="A74" s="3">
        <f>IFERROR(VLOOKUP(B74,'[1]DADOS (OCULTAR)'!$Q$3:$S$136,3,0),"")</f>
        <v>9039744002723</v>
      </c>
      <c r="B74" s="4" t="str">
        <f>'[1]TCE - ANEXO IV - Preencher'!C83</f>
        <v>HOSPITAL PELÓPIDAS SILVEIRA - CG Nº 017/2022</v>
      </c>
      <c r="C74" s="4" t="str">
        <f>'[1]TCE - ANEXO IV - Preencher'!E83</f>
        <v>3.4 - Material Farmacológico</v>
      </c>
      <c r="D74" s="3" t="str">
        <f>'[1]TCE - ANEXO IV - Preencher'!F83</f>
        <v>11.449.180/0001-00</v>
      </c>
      <c r="E74" s="5" t="str">
        <f>'[1]TCE - ANEXO IV - Preencher'!G83</f>
        <v>DPROSMED DISTRIBUIDORA DE PRODUTOS MEDICOS HOSPITALARES EIRELI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00073156</v>
      </c>
      <c r="I74" s="6">
        <f>IF('[1]TCE - ANEXO IV - Preencher'!K83="","",'[1]TCE - ANEXO IV - Preencher'!K83)</f>
        <v>45551</v>
      </c>
      <c r="J74" s="5" t="str">
        <f>'[1]TCE - ANEXO IV - Preencher'!L83</f>
        <v>26240911449180000100550010000731561000437636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17250</v>
      </c>
    </row>
    <row r="75" spans="1:12" s="8" customFormat="1" ht="19.5" customHeight="1" x14ac:dyDescent="0.2">
      <c r="A75" s="3">
        <f>IFERROR(VLOOKUP(B75,'[1]DADOS (OCULTAR)'!$Q$3:$S$136,3,0),"")</f>
        <v>9039744002723</v>
      </c>
      <c r="B75" s="4" t="str">
        <f>'[1]TCE - ANEXO IV - Preencher'!C84</f>
        <v>HOSPITAL PELÓPIDAS SILVEIRA - CG Nº 017/2022</v>
      </c>
      <c r="C75" s="4" t="str">
        <f>'[1]TCE - ANEXO IV - Preencher'!E84</f>
        <v>3.4 - Material Farmacológico</v>
      </c>
      <c r="D75" s="3" t="str">
        <f>'[1]TCE - ANEXO IV - Preencher'!F84</f>
        <v>11.449.180/0001-00</v>
      </c>
      <c r="E75" s="5" t="str">
        <f>'[1]TCE - ANEXO IV - Preencher'!G84</f>
        <v>DPROSMED DISTRIBUIDORA DE PRODUTOS MEDICOS HOSPITALARES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00073398</v>
      </c>
      <c r="I75" s="6">
        <f>IF('[1]TCE - ANEXO IV - Preencher'!K84="","",'[1]TCE - ANEXO IV - Preencher'!K84)</f>
        <v>45558</v>
      </c>
      <c r="J75" s="5" t="str">
        <f>'[1]TCE - ANEXO IV - Preencher'!L84</f>
        <v>26240911449180000100550010000733981000441669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18790.25</v>
      </c>
    </row>
    <row r="76" spans="1:12" s="8" customFormat="1" ht="19.5" customHeight="1" x14ac:dyDescent="0.2">
      <c r="A76" s="3">
        <f>IFERROR(VLOOKUP(B76,'[1]DADOS (OCULTAR)'!$Q$3:$S$136,3,0),"")</f>
        <v>9039744002723</v>
      </c>
      <c r="B76" s="4" t="str">
        <f>'[1]TCE - ANEXO IV - Preencher'!C85</f>
        <v>HOSPITAL PELÓPIDAS SILVEIRA - CG Nº 017/2022</v>
      </c>
      <c r="C76" s="4" t="str">
        <f>'[1]TCE - ANEXO IV - Preencher'!E85</f>
        <v>3.4 - Material Farmacológico</v>
      </c>
      <c r="D76" s="3" t="str">
        <f>'[1]TCE - ANEXO IV - Preencher'!F85</f>
        <v>11.449.180/0001-00</v>
      </c>
      <c r="E76" s="5" t="str">
        <f>'[1]TCE - ANEXO IV - Preencher'!G85</f>
        <v>DPROSMED DISTRIBUIDORA DE PRODUTOS MEDICOS HOSPITALARES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00073442</v>
      </c>
      <c r="I76" s="6">
        <f>IF('[1]TCE - ANEXO IV - Preencher'!K85="","",'[1]TCE - ANEXO IV - Preencher'!K85)</f>
        <v>45559</v>
      </c>
      <c r="J76" s="5" t="str">
        <f>'[1]TCE - ANEXO IV - Preencher'!L85</f>
        <v>26240911449180000100550010000734421000442436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268.92</v>
      </c>
    </row>
    <row r="77" spans="1:12" s="8" customFormat="1" ht="19.5" customHeight="1" x14ac:dyDescent="0.2">
      <c r="A77" s="3">
        <f>IFERROR(VLOOKUP(B77,'[1]DADOS (OCULTAR)'!$Q$3:$S$136,3,0),"")</f>
        <v>9039744002723</v>
      </c>
      <c r="B77" s="4" t="str">
        <f>'[1]TCE - ANEXO IV - Preencher'!C86</f>
        <v>HOSPITAL PELÓPIDAS SILVEIRA - CG Nº 017/2022</v>
      </c>
      <c r="C77" s="4" t="str">
        <f>'[1]TCE - ANEXO IV - Preencher'!E86</f>
        <v>3.4 - Material Farmacológico</v>
      </c>
      <c r="D77" s="3" t="str">
        <f>'[1]TCE - ANEXO IV - Preencher'!F86</f>
        <v>11.449.180/0001-00</v>
      </c>
      <c r="E77" s="5" t="str">
        <f>'[1]TCE - ANEXO IV - Preencher'!G86</f>
        <v>DPROSMED DISTRIBUIDORA DE PRODUTOS MEDICOS HOSPITALARES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00073456</v>
      </c>
      <c r="I77" s="6">
        <f>IF('[1]TCE - ANEXO IV - Preencher'!K86="","",'[1]TCE - ANEXO IV - Preencher'!K86)</f>
        <v>45560</v>
      </c>
      <c r="J77" s="5" t="str">
        <f>'[1]TCE - ANEXO IV - Preencher'!L86</f>
        <v>26240911449180000100550010000734561000442652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1050</v>
      </c>
    </row>
    <row r="78" spans="1:12" s="8" customFormat="1" ht="19.5" customHeight="1" x14ac:dyDescent="0.2">
      <c r="A78" s="3">
        <f>IFERROR(VLOOKUP(B78,'[1]DADOS (OCULTAR)'!$Q$3:$S$136,3,0),"")</f>
        <v>9039744002723</v>
      </c>
      <c r="B78" s="4" t="str">
        <f>'[1]TCE - ANEXO IV - Preencher'!C87</f>
        <v>HOSPITAL PELÓPIDAS SILVEIRA - CG Nº 017/2022</v>
      </c>
      <c r="C78" s="4" t="str">
        <f>'[1]TCE - ANEXO IV - Preencher'!E87</f>
        <v>3.4 - Material Farmacológico</v>
      </c>
      <c r="D78" s="3" t="str">
        <f>'[1]TCE - ANEXO IV - Preencher'!F87</f>
        <v>08.778.201/0001-26</v>
      </c>
      <c r="E78" s="5" t="str">
        <f>'[1]TCE - ANEXO IV - Preencher'!G87</f>
        <v>DROGAFONTE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000467107</v>
      </c>
      <c r="I78" s="6">
        <f>IF('[1]TCE - ANEXO IV - Preencher'!K87="","",'[1]TCE - ANEXO IV - Preencher'!K87)</f>
        <v>45547</v>
      </c>
      <c r="J78" s="5" t="str">
        <f>'[1]TCE - ANEXO IV - Preencher'!L87</f>
        <v>26240908778201000126550010004671071340669183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660</v>
      </c>
    </row>
    <row r="79" spans="1:12" s="8" customFormat="1" ht="19.5" customHeight="1" x14ac:dyDescent="0.2">
      <c r="A79" s="3">
        <f>IFERROR(VLOOKUP(B79,'[1]DADOS (OCULTAR)'!$Q$3:$S$136,3,0),"")</f>
        <v>9039744002723</v>
      </c>
      <c r="B79" s="4" t="str">
        <f>'[1]TCE - ANEXO IV - Preencher'!C88</f>
        <v>HOSPITAL PELÓPIDAS SILVEIRA - CG Nº 017/2022</v>
      </c>
      <c r="C79" s="4" t="str">
        <f>'[1]TCE - ANEXO IV - Preencher'!E88</f>
        <v>3.4 - Material Farmacológico</v>
      </c>
      <c r="D79" s="3" t="str">
        <f>'[1]TCE - ANEXO IV - Preencher'!F88</f>
        <v>08.778.201/0001-26</v>
      </c>
      <c r="E79" s="5" t="str">
        <f>'[1]TCE - ANEXO IV - Preencher'!G88</f>
        <v>DROGAFONTE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000467108</v>
      </c>
      <c r="I79" s="6">
        <f>IF('[1]TCE - ANEXO IV - Preencher'!K88="","",'[1]TCE - ANEXO IV - Preencher'!K88)</f>
        <v>45547</v>
      </c>
      <c r="J79" s="5" t="str">
        <f>'[1]TCE - ANEXO IV - Preencher'!L88</f>
        <v>26240908778201000126550010004671081993763565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110.4</v>
      </c>
    </row>
    <row r="80" spans="1:12" s="8" customFormat="1" ht="19.5" customHeight="1" x14ac:dyDescent="0.2">
      <c r="A80" s="3">
        <f>IFERROR(VLOOKUP(B80,'[1]DADOS (OCULTAR)'!$Q$3:$S$136,3,0),"")</f>
        <v>9039744002723</v>
      </c>
      <c r="B80" s="4" t="str">
        <f>'[1]TCE - ANEXO IV - Preencher'!C89</f>
        <v>HOSPITAL PELÓPIDAS SILVEIRA - CG Nº 017/2022</v>
      </c>
      <c r="C80" s="4" t="str">
        <f>'[1]TCE - ANEXO IV - Preencher'!E89</f>
        <v>3.4 - Material Farmacológico</v>
      </c>
      <c r="D80" s="3" t="str">
        <f>'[1]TCE - ANEXO IV - Preencher'!F89</f>
        <v>08.778.201/0001-26</v>
      </c>
      <c r="E80" s="5" t="str">
        <f>'[1]TCE - ANEXO IV - Preencher'!G89</f>
        <v>DROGAFONTE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000469100</v>
      </c>
      <c r="I80" s="6">
        <f>IF('[1]TCE - ANEXO IV - Preencher'!K89="","",'[1]TCE - ANEXO IV - Preencher'!K89)</f>
        <v>45560</v>
      </c>
      <c r="J80" s="5" t="str">
        <f>'[1]TCE - ANEXO IV - Preencher'!L89</f>
        <v>26240908778201000126550010004691001571450045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445.5</v>
      </c>
    </row>
    <row r="81" spans="1:12" s="8" customFormat="1" ht="19.5" customHeight="1" x14ac:dyDescent="0.2">
      <c r="A81" s="3">
        <f>IFERROR(VLOOKUP(B81,'[1]DADOS (OCULTAR)'!$Q$3:$S$136,3,0),"")</f>
        <v>9039744002723</v>
      </c>
      <c r="B81" s="4" t="str">
        <f>'[1]TCE - ANEXO IV - Preencher'!C90</f>
        <v>HOSPITAL PELÓPIDAS SILVEIRA - CG Nº 017/2022</v>
      </c>
      <c r="C81" s="4" t="str">
        <f>'[1]TCE - ANEXO IV - Preencher'!E90</f>
        <v>3.4 - Material Farmacológico</v>
      </c>
      <c r="D81" s="3" t="str">
        <f>'[1]TCE - ANEXO IV - Preencher'!F90</f>
        <v>08.778.201/0001-26</v>
      </c>
      <c r="E81" s="5" t="str">
        <f>'[1]TCE - ANEXO IV - Preencher'!G90</f>
        <v>DROGAFONTE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000469060</v>
      </c>
      <c r="I81" s="6">
        <f>IF('[1]TCE - ANEXO IV - Preencher'!K90="","",'[1]TCE - ANEXO IV - Preencher'!K90)</f>
        <v>45560</v>
      </c>
      <c r="J81" s="5" t="str">
        <f>'[1]TCE - ANEXO IV - Preencher'!L90</f>
        <v>26240908778201000126550010004690601003111420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140680.32999999999</v>
      </c>
    </row>
    <row r="82" spans="1:12" s="8" customFormat="1" ht="19.5" customHeight="1" x14ac:dyDescent="0.2">
      <c r="A82" s="3">
        <f>IFERROR(VLOOKUP(B82,'[1]DADOS (OCULTAR)'!$Q$3:$S$136,3,0),"")</f>
        <v>9039744002723</v>
      </c>
      <c r="B82" s="4" t="str">
        <f>'[1]TCE - ANEXO IV - Preencher'!C91</f>
        <v>HOSPITAL PELÓPIDAS SILVEIRA - CG Nº 017/2022</v>
      </c>
      <c r="C82" s="4" t="str">
        <f>'[1]TCE - ANEXO IV - Preencher'!E91</f>
        <v>3.4 - Material Farmacológico</v>
      </c>
      <c r="D82" s="3" t="str">
        <f>'[1]TCE - ANEXO IV - Preencher'!F91</f>
        <v>12.882.932/0001-94</v>
      </c>
      <c r="E82" s="5" t="str">
        <f>'[1]TCE - ANEXO IV - Preencher'!G91</f>
        <v>EXOMED REPRESENT DE MEDICAMENTOS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185403</v>
      </c>
      <c r="I82" s="6">
        <f>IF('[1]TCE - ANEXO IV - Preencher'!K91="","",'[1]TCE - ANEXO IV - Preencher'!K91)</f>
        <v>45541</v>
      </c>
      <c r="J82" s="5" t="str">
        <f>'[1]TCE - ANEXO IV - Preencher'!L91</f>
        <v>26240912882932000194550010001854031383065133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8862.5</v>
      </c>
    </row>
    <row r="83" spans="1:12" s="8" customFormat="1" ht="19.5" customHeight="1" x14ac:dyDescent="0.2">
      <c r="A83" s="3">
        <f>IFERROR(VLOOKUP(B83,'[1]DADOS (OCULTAR)'!$Q$3:$S$136,3,0),"")</f>
        <v>9039744002723</v>
      </c>
      <c r="B83" s="4" t="str">
        <f>'[1]TCE - ANEXO IV - Preencher'!C92</f>
        <v>HOSPITAL PELÓPIDAS SILVEIRA - CG Nº 017/2022</v>
      </c>
      <c r="C83" s="4" t="str">
        <f>'[1]TCE - ANEXO IV - Preencher'!E92</f>
        <v>3.4 - Material Farmacológico</v>
      </c>
      <c r="D83" s="3" t="str">
        <f>'[1]TCE - ANEXO IV - Preencher'!F92</f>
        <v>12.882.932/0001-94</v>
      </c>
      <c r="E83" s="5" t="str">
        <f>'[1]TCE - ANEXO IV - Preencher'!G92</f>
        <v>EXOMED REPRESENT DE MEDICAMENTOS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185408</v>
      </c>
      <c r="I83" s="6">
        <f>IF('[1]TCE - ANEXO IV - Preencher'!K92="","",'[1]TCE - ANEXO IV - Preencher'!K92)</f>
        <v>45541</v>
      </c>
      <c r="J83" s="5" t="str">
        <f>'[1]TCE - ANEXO IV - Preencher'!L92</f>
        <v>26240912882932000194550010001854081333201064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76000</v>
      </c>
    </row>
    <row r="84" spans="1:12" s="8" customFormat="1" ht="19.5" customHeight="1" x14ac:dyDescent="0.2">
      <c r="A84" s="3">
        <f>IFERROR(VLOOKUP(B84,'[1]DADOS (OCULTAR)'!$Q$3:$S$136,3,0),"")</f>
        <v>9039744002723</v>
      </c>
      <c r="B84" s="4" t="str">
        <f>'[1]TCE - ANEXO IV - Preencher'!C93</f>
        <v>HOSPITAL PELÓPIDAS SILVEIRA - CG Nº 017/2022</v>
      </c>
      <c r="C84" s="4" t="str">
        <f>'[1]TCE - ANEXO IV - Preencher'!E93</f>
        <v>3.4 - Material Farmacológico</v>
      </c>
      <c r="D84" s="3" t="str">
        <f>'[1]TCE - ANEXO IV - Preencher'!F93</f>
        <v>12.882.932/0001-94</v>
      </c>
      <c r="E84" s="5" t="str">
        <f>'[1]TCE - ANEXO IV - Preencher'!G93</f>
        <v>EXOMED REPRESENT DE MEDICAMENTOS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185546</v>
      </c>
      <c r="I84" s="6">
        <f>IF('[1]TCE - ANEXO IV - Preencher'!K93="","",'[1]TCE - ANEXO IV - Preencher'!K93)</f>
        <v>45547</v>
      </c>
      <c r="J84" s="5" t="str">
        <f>'[1]TCE - ANEXO IV - Preencher'!L93</f>
        <v>26240912882932000194550010001855461346318352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805</v>
      </c>
    </row>
    <row r="85" spans="1:12" s="8" customFormat="1" ht="19.5" customHeight="1" x14ac:dyDescent="0.2">
      <c r="A85" s="3">
        <f>IFERROR(VLOOKUP(B85,'[1]DADOS (OCULTAR)'!$Q$3:$S$136,3,0),"")</f>
        <v>9039744002723</v>
      </c>
      <c r="B85" s="4" t="str">
        <f>'[1]TCE - ANEXO IV - Preencher'!C94</f>
        <v>HOSPITAL PELÓPIDAS SILVEIRA - CG Nº 017/2022</v>
      </c>
      <c r="C85" s="4" t="str">
        <f>'[1]TCE - ANEXO IV - Preencher'!E94</f>
        <v>3.4 - Material Farmacológico</v>
      </c>
      <c r="D85" s="3" t="str">
        <f>'[1]TCE - ANEXO IV - Preencher'!F94</f>
        <v>12.882.932/0001-94</v>
      </c>
      <c r="E85" s="5" t="str">
        <f>'[1]TCE - ANEXO IV - Preencher'!G94</f>
        <v>EXOMED REPRESENT DE MEDICAMENTOS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185802</v>
      </c>
      <c r="I85" s="6">
        <f>IF('[1]TCE - ANEXO IV - Preencher'!K94="","",'[1]TCE - ANEXO IV - Preencher'!K94)</f>
        <v>45559</v>
      </c>
      <c r="J85" s="5" t="str">
        <f>'[1]TCE - ANEXO IV - Preencher'!L94</f>
        <v>26240912882932000194550010001858021466654653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20887.98</v>
      </c>
    </row>
    <row r="86" spans="1:12" s="8" customFormat="1" ht="19.5" customHeight="1" x14ac:dyDescent="0.2">
      <c r="A86" s="3">
        <f>IFERROR(VLOOKUP(B86,'[1]DADOS (OCULTAR)'!$Q$3:$S$136,3,0),"")</f>
        <v>9039744002723</v>
      </c>
      <c r="B86" s="4" t="str">
        <f>'[1]TCE - ANEXO IV - Preencher'!C95</f>
        <v>HOSPITAL PELÓPIDAS SILVEIRA - CG Nº 017/2022</v>
      </c>
      <c r="C86" s="4" t="str">
        <f>'[1]TCE - ANEXO IV - Preencher'!E95</f>
        <v>3.4 - Material Farmacológico</v>
      </c>
      <c r="D86" s="3" t="str">
        <f>'[1]TCE - ANEXO IV - Preencher'!F95</f>
        <v>10.854.165/0001-84</v>
      </c>
      <c r="E86" s="5" t="str">
        <f>'[1]TCE - ANEXO IV - Preencher'!G95</f>
        <v>F &amp; F DISTIBUIDORA DE PRODUTOS FARMACEUTICOS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298392</v>
      </c>
      <c r="I86" s="6">
        <f>IF('[1]TCE - ANEXO IV - Preencher'!K95="","",'[1]TCE - ANEXO IV - Preencher'!K95)</f>
        <v>45565</v>
      </c>
      <c r="J86" s="5" t="str">
        <f>'[1]TCE - ANEXO IV - Preencher'!L95</f>
        <v>26240910854165000184550010002983921865764304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5334.48</v>
      </c>
    </row>
    <row r="87" spans="1:12" s="8" customFormat="1" ht="19.5" customHeight="1" x14ac:dyDescent="0.2">
      <c r="A87" s="3">
        <f>IFERROR(VLOOKUP(B87,'[1]DADOS (OCULTAR)'!$Q$3:$S$136,3,0),"")</f>
        <v>9039744002723</v>
      </c>
      <c r="B87" s="4" t="str">
        <f>'[1]TCE - ANEXO IV - Preencher'!C96</f>
        <v>HOSPITAL PELÓPIDAS SILVEIRA - CG Nº 017/2022</v>
      </c>
      <c r="C87" s="4" t="str">
        <f>'[1]TCE - ANEXO IV - Preencher'!E96</f>
        <v>3.4 - Material Farmacológico</v>
      </c>
      <c r="D87" s="3" t="str">
        <f>'[1]TCE - ANEXO IV - Preencher'!F96</f>
        <v>23.664.355/0001-80</v>
      </c>
      <c r="E87" s="5" t="str">
        <f>'[1]TCE - ANEXO IV - Preencher'!G96</f>
        <v>INJEMED MEDICAMENTOS ESPECIAIS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000025738</v>
      </c>
      <c r="I87" s="6">
        <f>IF('[1]TCE - ANEXO IV - Preencher'!K96="","",'[1]TCE - ANEXO IV - Preencher'!K96)</f>
        <v>45546</v>
      </c>
      <c r="J87" s="5" t="str">
        <f>'[1]TCE - ANEXO IV - Preencher'!L96</f>
        <v>31240923664355000180550010000257381908979864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2390</v>
      </c>
    </row>
    <row r="88" spans="1:12" s="8" customFormat="1" ht="19.5" customHeight="1" x14ac:dyDescent="0.2">
      <c r="A88" s="3">
        <f>IFERROR(VLOOKUP(B88,'[1]DADOS (OCULTAR)'!$Q$3:$S$136,3,0),"")</f>
        <v>9039744002723</v>
      </c>
      <c r="B88" s="4" t="str">
        <f>'[1]TCE - ANEXO IV - Preencher'!C97</f>
        <v>HOSPITAL PELÓPIDAS SILVEIRA - CG Nº 017/2022</v>
      </c>
      <c r="C88" s="4" t="str">
        <f>'[1]TCE - ANEXO IV - Preencher'!E97</f>
        <v>3.4 - Material Farmacológico</v>
      </c>
      <c r="D88" s="3" t="str">
        <f>'[1]TCE - ANEXO IV - Preencher'!F97</f>
        <v>23.664.355/0001-80</v>
      </c>
      <c r="E88" s="5" t="str">
        <f>'[1]TCE - ANEXO IV - Preencher'!G97</f>
        <v>INJEMED MEDICAMENTOS ESPECIAIS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000026171</v>
      </c>
      <c r="I88" s="6">
        <f>IF('[1]TCE - ANEXO IV - Preencher'!K97="","",'[1]TCE - ANEXO IV - Preencher'!K97)</f>
        <v>45562</v>
      </c>
      <c r="J88" s="5" t="str">
        <f>'[1]TCE - ANEXO IV - Preencher'!L97</f>
        <v>31240923664355000180550010000261711119140927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2700</v>
      </c>
    </row>
    <row r="89" spans="1:12" s="8" customFormat="1" ht="19.5" customHeight="1" x14ac:dyDescent="0.2">
      <c r="A89" s="3">
        <f>IFERROR(VLOOKUP(B89,'[1]DADOS (OCULTAR)'!$Q$3:$S$136,3,0),"")</f>
        <v>9039744002723</v>
      </c>
      <c r="B89" s="4" t="str">
        <f>'[1]TCE - ANEXO IV - Preencher'!C98</f>
        <v>HOSPITAL PELÓPIDAS SILVEIRA - CG Nº 017/2022</v>
      </c>
      <c r="C89" s="4" t="str">
        <f>'[1]TCE - ANEXO IV - Preencher'!E98</f>
        <v>3.4 - Material Farmacológico</v>
      </c>
      <c r="D89" s="3" t="str">
        <f>'[1]TCE - ANEXO IV - Preencher'!F98</f>
        <v>09.007.162/0001-26</v>
      </c>
      <c r="E89" s="5" t="str">
        <f>'[1]TCE - ANEXO IV - Preencher'!G98</f>
        <v>MAUES LOBATO COMERCIO E REPRESENTACOES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000099044</v>
      </c>
      <c r="I89" s="6">
        <f>IF('[1]TCE - ANEXO IV - Preencher'!K98="","",'[1]TCE - ANEXO IV - Preencher'!K98)</f>
        <v>45541</v>
      </c>
      <c r="J89" s="5" t="str">
        <f>'[1]TCE - ANEXO IV - Preencher'!L98</f>
        <v>26240909007162000126550010000990441258243884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25214</v>
      </c>
    </row>
    <row r="90" spans="1:12" s="8" customFormat="1" ht="19.5" customHeight="1" x14ac:dyDescent="0.2">
      <c r="A90" s="3">
        <f>IFERROR(VLOOKUP(B90,'[1]DADOS (OCULTAR)'!$Q$3:$S$136,3,0),"")</f>
        <v>9039744002723</v>
      </c>
      <c r="B90" s="4" t="str">
        <f>'[1]TCE - ANEXO IV - Preencher'!C99</f>
        <v>HOSPITAL PELÓPIDAS SILVEIRA - CG Nº 017/2022</v>
      </c>
      <c r="C90" s="4" t="str">
        <f>'[1]TCE - ANEXO IV - Preencher'!E99</f>
        <v>3.4 - Material Farmacológico</v>
      </c>
      <c r="D90" s="3" t="str">
        <f>'[1]TCE - ANEXO IV - Preencher'!F99</f>
        <v>09.007.162/0001-26</v>
      </c>
      <c r="E90" s="5" t="str">
        <f>'[1]TCE - ANEXO IV - Preencher'!G99</f>
        <v>MAUES LOBATO COMERCIO E REPRESENTACOES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000099077</v>
      </c>
      <c r="I90" s="6">
        <f>IF('[1]TCE - ANEXO IV - Preencher'!K99="","",'[1]TCE - ANEXO IV - Preencher'!K99)</f>
        <v>45544</v>
      </c>
      <c r="J90" s="5" t="str">
        <f>'[1]TCE - ANEXO IV - Preencher'!L99</f>
        <v>26240909007162000126550010000990771756332103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4475.5200000000004</v>
      </c>
    </row>
    <row r="91" spans="1:12" s="8" customFormat="1" ht="19.5" customHeight="1" x14ac:dyDescent="0.2">
      <c r="A91" s="3">
        <f>IFERROR(VLOOKUP(B91,'[1]DADOS (OCULTAR)'!$Q$3:$S$136,3,0),"")</f>
        <v>9039744002723</v>
      </c>
      <c r="B91" s="4" t="str">
        <f>'[1]TCE - ANEXO IV - Preencher'!C100</f>
        <v>HOSPITAL PELÓPIDAS SILVEIRA - CG Nº 017/2022</v>
      </c>
      <c r="C91" s="4" t="str">
        <f>'[1]TCE - ANEXO IV - Preencher'!E100</f>
        <v>3.4 - Material Farmacológico</v>
      </c>
      <c r="D91" s="3" t="str">
        <f>'[1]TCE - ANEXO IV - Preencher'!F100</f>
        <v>09.007.162/0001-26</v>
      </c>
      <c r="E91" s="5" t="str">
        <f>'[1]TCE - ANEXO IV - Preencher'!G100</f>
        <v>MAUES LOBATO COMERCIO E REPRESENTACOES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000099216</v>
      </c>
      <c r="I91" s="6">
        <f>IF('[1]TCE - ANEXO IV - Preencher'!K100="","",'[1]TCE - ANEXO IV - Preencher'!K100)</f>
        <v>45558</v>
      </c>
      <c r="J91" s="5" t="str">
        <f>'[1]TCE - ANEXO IV - Preencher'!L100</f>
        <v>26240909007162000126550010000992161111051770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1210</v>
      </c>
    </row>
    <row r="92" spans="1:12" s="8" customFormat="1" ht="19.5" customHeight="1" x14ac:dyDescent="0.2">
      <c r="A92" s="3">
        <f>IFERROR(VLOOKUP(B92,'[1]DADOS (OCULTAR)'!$Q$3:$S$136,3,0),"")</f>
        <v>9039744002723</v>
      </c>
      <c r="B92" s="4" t="str">
        <f>'[1]TCE - ANEXO IV - Preencher'!C101</f>
        <v>HOSPITAL PELÓPIDAS SILVEIRA - CG Nº 017/2022</v>
      </c>
      <c r="C92" s="4" t="str">
        <f>'[1]TCE - ANEXO IV - Preencher'!E101</f>
        <v>3.4 - Material Farmacológico</v>
      </c>
      <c r="D92" s="3" t="str">
        <f>'[1]TCE - ANEXO IV - Preencher'!F101</f>
        <v>09.007.162/0001-26</v>
      </c>
      <c r="E92" s="5" t="str">
        <f>'[1]TCE - ANEXO IV - Preencher'!G101</f>
        <v>MAUES LOBATO COMERCIO E REPRESENTACOES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000099267</v>
      </c>
      <c r="I92" s="6">
        <f>IF('[1]TCE - ANEXO IV - Preencher'!K101="","",'[1]TCE - ANEXO IV - Preencher'!K101)</f>
        <v>45561</v>
      </c>
      <c r="J92" s="5" t="str">
        <f>'[1]TCE - ANEXO IV - Preencher'!L101</f>
        <v>26240909007162000126550010000992671557192241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603</v>
      </c>
    </row>
    <row r="93" spans="1:12" s="8" customFormat="1" ht="19.5" customHeight="1" x14ac:dyDescent="0.2">
      <c r="A93" s="3">
        <f>IFERROR(VLOOKUP(B93,'[1]DADOS (OCULTAR)'!$Q$3:$S$136,3,0),"")</f>
        <v>9039744002723</v>
      </c>
      <c r="B93" s="4" t="str">
        <f>'[1]TCE - ANEXO IV - Preencher'!C102</f>
        <v>HOSPITAL PELÓPIDAS SILVEIRA - CG Nº 017/2022</v>
      </c>
      <c r="C93" s="4" t="str">
        <f>'[1]TCE - ANEXO IV - Preencher'!E102</f>
        <v>3.4 - Material Farmacológico</v>
      </c>
      <c r="D93" s="3" t="str">
        <f>'[1]TCE - ANEXO IV - Preencher'!F102</f>
        <v>35.753.111/0001-53</v>
      </c>
      <c r="E93" s="5" t="str">
        <f>'[1]TCE - ANEXO IV - Preencher'!G102</f>
        <v>NORD PRODUTOS EM SAUDE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000031015</v>
      </c>
      <c r="I93" s="6">
        <f>IF('[1]TCE - ANEXO IV - Preencher'!K102="","",'[1]TCE - ANEXO IV - Preencher'!K102)</f>
        <v>45558</v>
      </c>
      <c r="J93" s="5" t="str">
        <f>'[1]TCE - ANEXO IV - Preencher'!L102</f>
        <v>26240935753111000153550010000310151000414633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2566.5</v>
      </c>
    </row>
    <row r="94" spans="1:12" s="8" customFormat="1" ht="19.5" customHeight="1" x14ac:dyDescent="0.2">
      <c r="A94" s="3">
        <f>IFERROR(VLOOKUP(B94,'[1]DADOS (OCULTAR)'!$Q$3:$S$136,3,0),"")</f>
        <v>9039744002723</v>
      </c>
      <c r="B94" s="4" t="str">
        <f>'[1]TCE - ANEXO IV - Preencher'!C103</f>
        <v>HOSPITAL PELÓPIDAS SILVEIRA - CG Nº 017/2022</v>
      </c>
      <c r="C94" s="4" t="str">
        <f>'[1]TCE - ANEXO IV - Preencher'!E103</f>
        <v>3.4 - Material Farmacológico</v>
      </c>
      <c r="D94" s="3" t="str">
        <f>'[1]TCE - ANEXO IV - Preencher'!F103</f>
        <v>03.817.043/0001-52</v>
      </c>
      <c r="E94" s="5" t="str">
        <f>'[1]TCE - ANEXO IV - Preencher'!G103</f>
        <v>PHARMAPLUS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72228</v>
      </c>
      <c r="I94" s="6">
        <f>IF('[1]TCE - ANEXO IV - Preencher'!K103="","",'[1]TCE - ANEXO IV - Preencher'!K103)</f>
        <v>45559</v>
      </c>
      <c r="J94" s="5" t="str">
        <f>'[1]TCE - ANEXO IV - Preencher'!L103</f>
        <v>26240903817043000152550010000722281148244670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8334.92</v>
      </c>
    </row>
    <row r="95" spans="1:12" s="8" customFormat="1" ht="19.5" customHeight="1" x14ac:dyDescent="0.2">
      <c r="A95" s="3">
        <f>IFERROR(VLOOKUP(B95,'[1]DADOS (OCULTAR)'!$Q$3:$S$136,3,0),"")</f>
        <v>9039744002723</v>
      </c>
      <c r="B95" s="4" t="str">
        <f>'[1]TCE - ANEXO IV - Preencher'!C104</f>
        <v>HOSPITAL PELÓPIDAS SILVEIRA - CG Nº 017/2022</v>
      </c>
      <c r="C95" s="4" t="str">
        <f>'[1]TCE - ANEXO IV - Preencher'!E104</f>
        <v>3.4 - Material Farmacológico</v>
      </c>
      <c r="D95" s="3" t="str">
        <f>'[1]TCE - ANEXO IV - Preencher'!F104</f>
        <v>03.817.043/0001-52</v>
      </c>
      <c r="E95" s="5" t="str">
        <f>'[1]TCE - ANEXO IV - Preencher'!G104</f>
        <v>PHARMAPLUS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72229</v>
      </c>
      <c r="I95" s="6">
        <f>IF('[1]TCE - ANEXO IV - Preencher'!K104="","",'[1]TCE - ANEXO IV - Preencher'!K104)</f>
        <v>45559</v>
      </c>
      <c r="J95" s="5" t="str">
        <f>'[1]TCE - ANEXO IV - Preencher'!L104</f>
        <v>26240903817043000152550010000722291232155150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3300</v>
      </c>
    </row>
    <row r="96" spans="1:12" s="8" customFormat="1" ht="19.5" customHeight="1" x14ac:dyDescent="0.2">
      <c r="A96" s="3">
        <f>IFERROR(VLOOKUP(B96,'[1]DADOS (OCULTAR)'!$Q$3:$S$136,3,0),"")</f>
        <v>9039744002723</v>
      </c>
      <c r="B96" s="4" t="str">
        <f>'[1]TCE - ANEXO IV - Preencher'!C105</f>
        <v>HOSPITAL PELÓPIDAS SILVEIRA - CG Nº 017/2022</v>
      </c>
      <c r="C96" s="4" t="str">
        <f>'[1]TCE - ANEXO IV - Preencher'!E105</f>
        <v>3.4 - Material Farmacológico</v>
      </c>
      <c r="D96" s="3" t="str">
        <f>'[1]TCE - ANEXO IV - Preencher'!F105</f>
        <v>21.381.761/0001-00</v>
      </c>
      <c r="E96" s="5" t="str">
        <f>'[1]TCE - ANEXO IV - Preencher'!G105</f>
        <v>SIX DISTRIBUIDORA HOSPITALAR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000070045</v>
      </c>
      <c r="I96" s="6">
        <f>IF('[1]TCE - ANEXO IV - Preencher'!K105="","",'[1]TCE - ANEXO IV - Preencher'!K105)</f>
        <v>45551</v>
      </c>
      <c r="J96" s="5" t="str">
        <f>'[1]TCE - ANEXO IV - Preencher'!L105</f>
        <v>26240921381761000100550010000700451751113278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324</v>
      </c>
    </row>
    <row r="97" spans="1:12" s="8" customFormat="1" ht="19.5" customHeight="1" x14ac:dyDescent="0.2">
      <c r="A97" s="3">
        <f>IFERROR(VLOOKUP(B97,'[1]DADOS (OCULTAR)'!$Q$3:$S$136,3,0),"")</f>
        <v>9039744002723</v>
      </c>
      <c r="B97" s="4" t="str">
        <f>'[1]TCE - ANEXO IV - Preencher'!C106</f>
        <v>HOSPITAL PELÓPIDAS SILVEIRA - CG Nº 017/2022</v>
      </c>
      <c r="C97" s="4" t="str">
        <f>'[1]TCE - ANEXO IV - Preencher'!E106</f>
        <v>3.4 - Material Farmacológico</v>
      </c>
      <c r="D97" s="3" t="str">
        <f>'[1]TCE - ANEXO IV - Preencher'!F106</f>
        <v>07.484.373/0001-24</v>
      </c>
      <c r="E97" s="5" t="str">
        <f>'[1]TCE - ANEXO IV - Preencher'!G106</f>
        <v>UNI HOSPITALAR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207663</v>
      </c>
      <c r="I97" s="6">
        <f>IF('[1]TCE - ANEXO IV - Preencher'!K106="","",'[1]TCE - ANEXO IV - Preencher'!K106)</f>
        <v>45540</v>
      </c>
      <c r="J97" s="5" t="str">
        <f>'[1]TCE - ANEXO IV - Preencher'!L106</f>
        <v>26240907484373000124550010002076631823667596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9500</v>
      </c>
    </row>
    <row r="98" spans="1:12" s="8" customFormat="1" ht="19.5" customHeight="1" x14ac:dyDescent="0.2">
      <c r="A98" s="3">
        <f>IFERROR(VLOOKUP(B98,'[1]DADOS (OCULTAR)'!$Q$3:$S$136,3,0),"")</f>
        <v>9039744002723</v>
      </c>
      <c r="B98" s="4" t="str">
        <f>'[1]TCE - ANEXO IV - Preencher'!C107</f>
        <v>HOSPITAL PELÓPIDAS SILVEIRA - CG Nº 017/2022</v>
      </c>
      <c r="C98" s="4" t="str">
        <f>'[1]TCE - ANEXO IV - Preencher'!E107</f>
        <v>3.4 - Material Farmacológico</v>
      </c>
      <c r="D98" s="3" t="str">
        <f>'[1]TCE - ANEXO IV - Preencher'!F107</f>
        <v>07.484.373/0001-24</v>
      </c>
      <c r="E98" s="5" t="str">
        <f>'[1]TCE - ANEXO IV - Preencher'!G107</f>
        <v>UNI HOSPITALAR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207749</v>
      </c>
      <c r="I98" s="6">
        <f>IF('[1]TCE - ANEXO IV - Preencher'!K107="","",'[1]TCE - ANEXO IV - Preencher'!K107)</f>
        <v>45541</v>
      </c>
      <c r="J98" s="5" t="str">
        <f>'[1]TCE - ANEXO IV - Preencher'!L107</f>
        <v>26240907484373000124550010002077491883385909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11814</v>
      </c>
    </row>
    <row r="99" spans="1:12" s="8" customFormat="1" ht="19.5" customHeight="1" x14ac:dyDescent="0.2">
      <c r="A99" s="3">
        <f>IFERROR(VLOOKUP(B99,'[1]DADOS (OCULTAR)'!$Q$3:$S$136,3,0),"")</f>
        <v>9039744002723</v>
      </c>
      <c r="B99" s="4" t="str">
        <f>'[1]TCE - ANEXO IV - Preencher'!C108</f>
        <v>HOSPITAL PELÓPIDAS SILVEIRA - CG Nº 017/2022</v>
      </c>
      <c r="C99" s="4" t="str">
        <f>'[1]TCE - ANEXO IV - Preencher'!E108</f>
        <v>3.4 - Material Farmacológico</v>
      </c>
      <c r="D99" s="3" t="str">
        <f>'[1]TCE - ANEXO IV - Preencher'!F108</f>
        <v>07.484.373/0001-24</v>
      </c>
      <c r="E99" s="5" t="str">
        <f>'[1]TCE - ANEXO IV - Preencher'!G108</f>
        <v>UNI HOSPITALAR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207971</v>
      </c>
      <c r="I99" s="6">
        <f>IF('[1]TCE - ANEXO IV - Preencher'!K108="","",'[1]TCE - ANEXO IV - Preencher'!K108)</f>
        <v>45545</v>
      </c>
      <c r="J99" s="5" t="str">
        <f>'[1]TCE - ANEXO IV - Preencher'!L108</f>
        <v>26240907484373000124550010002079711228869623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940</v>
      </c>
    </row>
    <row r="100" spans="1:12" s="8" customFormat="1" ht="19.5" customHeight="1" x14ac:dyDescent="0.2">
      <c r="A100" s="3">
        <f>IFERROR(VLOOKUP(B100,'[1]DADOS (OCULTAR)'!$Q$3:$S$136,3,0),"")</f>
        <v>9039744002723</v>
      </c>
      <c r="B100" s="4" t="str">
        <f>'[1]TCE - ANEXO IV - Preencher'!C109</f>
        <v>HOSPITAL PELÓPIDAS SILVEIRA - CG Nº 017/2022</v>
      </c>
      <c r="C100" s="4" t="str">
        <f>'[1]TCE - ANEXO IV - Preencher'!E109</f>
        <v>3.4 - Material Farmacológico</v>
      </c>
      <c r="D100" s="3" t="str">
        <f>'[1]TCE - ANEXO IV - Preencher'!F109</f>
        <v>07.484.373/0001-24</v>
      </c>
      <c r="E100" s="5" t="str">
        <f>'[1]TCE - ANEXO IV - Preencher'!G109</f>
        <v>UNI HOSPITALAR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209182</v>
      </c>
      <c r="I100" s="6">
        <f>IF('[1]TCE - ANEXO IV - Preencher'!K109="","",'[1]TCE - ANEXO IV - Preencher'!K109)</f>
        <v>45559</v>
      </c>
      <c r="J100" s="5" t="str">
        <f>'[1]TCE - ANEXO IV - Preencher'!L109</f>
        <v>26240907484373000124550010002091821077258107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184699.68</v>
      </c>
    </row>
    <row r="101" spans="1:12" s="8" customFormat="1" ht="19.5" customHeight="1" x14ac:dyDescent="0.2">
      <c r="A101" s="3">
        <f>IFERROR(VLOOKUP(B101,'[1]DADOS (OCULTAR)'!$Q$3:$S$136,3,0),"")</f>
        <v>9039744002723</v>
      </c>
      <c r="B101" s="4" t="str">
        <f>'[1]TCE - ANEXO IV - Preencher'!C110</f>
        <v>HOSPITAL PELÓPIDAS SILVEIRA - CG Nº 017/2022</v>
      </c>
      <c r="C101" s="4" t="str">
        <f>'[1]TCE - ANEXO IV - Preencher'!E110</f>
        <v>3.4 - Material Farmacológico</v>
      </c>
      <c r="D101" s="3" t="str">
        <f>'[1]TCE - ANEXO IV - Preencher'!F110</f>
        <v>22.580.510/0001-18</v>
      </c>
      <c r="E101" s="5" t="str">
        <f>'[1]TCE - ANEXO IV - Preencher'!G110</f>
        <v>UNIFAR DISTRIBUIDORA DE MEDICAMENTOS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64864</v>
      </c>
      <c r="I101" s="6">
        <f>IF('[1]TCE - ANEXO IV - Preencher'!K110="","",'[1]TCE - ANEXO IV - Preencher'!K110)</f>
        <v>45559</v>
      </c>
      <c r="J101" s="5" t="str">
        <f>'[1]TCE - ANEXO IV - Preencher'!L110</f>
        <v>26240922580510000118550010000648641000528139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1101.5</v>
      </c>
    </row>
    <row r="102" spans="1:12" s="8" customFormat="1" ht="19.5" customHeight="1" x14ac:dyDescent="0.2">
      <c r="A102" s="3">
        <f>IFERROR(VLOOKUP(B102,'[1]DADOS (OCULTAR)'!$Q$3:$S$136,3,0),"")</f>
        <v>9039744002723</v>
      </c>
      <c r="B102" s="4" t="str">
        <f>'[1]TCE - ANEXO IV - Preencher'!C111</f>
        <v>HOSPITAL PELÓPIDAS SILVEIRA - CG Nº 017/2022</v>
      </c>
      <c r="C102" s="4" t="str">
        <f>'[1]TCE - ANEXO IV - Preencher'!E111</f>
        <v>3.4 - Material Farmacológico</v>
      </c>
      <c r="D102" s="3" t="str">
        <f>'[1]TCE - ANEXO IV - Preencher'!F111</f>
        <v>07.160.019/0001-44</v>
      </c>
      <c r="E102" s="5" t="str">
        <f>'[1]TCE - ANEXO IV - Preencher'!G111</f>
        <v>VITALE COMERCIO SA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158344</v>
      </c>
      <c r="I102" s="6">
        <f>IF('[1]TCE - ANEXO IV - Preencher'!K111="","",'[1]TCE - ANEXO IV - Preencher'!K111)</f>
        <v>45558</v>
      </c>
      <c r="J102" s="5" t="str">
        <f>'[1]TCE - ANEXO IV - Preencher'!L111</f>
        <v>26240907160019000144550010001583441212638171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3210</v>
      </c>
    </row>
    <row r="103" spans="1:12" s="8" customFormat="1" ht="19.5" customHeight="1" x14ac:dyDescent="0.2">
      <c r="A103" s="3">
        <f>IFERROR(VLOOKUP(B103,'[1]DADOS (OCULTAR)'!$Q$3:$S$136,3,0),"")</f>
        <v>9039744002723</v>
      </c>
      <c r="B103" s="4" t="str">
        <f>'[1]TCE - ANEXO IV - Preencher'!C112</f>
        <v>HOSPITAL PELÓPIDAS SILVEIRA - CG Nº 017/2022</v>
      </c>
      <c r="C103" s="4" t="str">
        <f>'[1]TCE - ANEXO IV - Preencher'!E112</f>
        <v>3.14 - Alimentação Preparada</v>
      </c>
      <c r="D103" s="3" t="str">
        <f>'[1]TCE - ANEXO IV - Preencher'!F112</f>
        <v>01.687.725/0001-62</v>
      </c>
      <c r="E103" s="5" t="str">
        <f>'[1]TCE - ANEXO IV - Preencher'!G112</f>
        <v>CENTRO ESPEC. EM NUTRI. ENTERAL E PARENTERAL - CENEP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000052147</v>
      </c>
      <c r="I103" s="6">
        <f>IF('[1]TCE - ANEXO IV - Preencher'!K112="","",'[1]TCE - ANEXO IV - Preencher'!K112)</f>
        <v>45552</v>
      </c>
      <c r="J103" s="5" t="str">
        <f>'[1]TCE - ANEXO IV - Preencher'!L112</f>
        <v>26240901687725000162550010000521471541710005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2200</v>
      </c>
    </row>
    <row r="104" spans="1:12" s="8" customFormat="1" ht="19.5" customHeight="1" x14ac:dyDescent="0.2">
      <c r="A104" s="3">
        <f>IFERROR(VLOOKUP(B104,'[1]DADOS (OCULTAR)'!$Q$3:$S$136,3,0),"")</f>
        <v>9039744002723</v>
      </c>
      <c r="B104" s="4" t="str">
        <f>'[1]TCE - ANEXO IV - Preencher'!C113</f>
        <v>HOSPITAL PELÓPIDAS SILVEIRA - CG Nº 017/2022</v>
      </c>
      <c r="C104" s="4" t="str">
        <f>'[1]TCE - ANEXO IV - Preencher'!E113</f>
        <v>3.14 - Alimentação Preparada</v>
      </c>
      <c r="D104" s="3" t="str">
        <f>'[1]TCE - ANEXO IV - Preencher'!F113</f>
        <v>01.687.725/0001-62</v>
      </c>
      <c r="E104" s="5" t="str">
        <f>'[1]TCE - ANEXO IV - Preencher'!G113</f>
        <v>CENTRO ESPEC. EM NUTRI. ENTERAL E PARENTERAL - CENEP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000052146</v>
      </c>
      <c r="I104" s="6">
        <f>IF('[1]TCE - ANEXO IV - Preencher'!K113="","",'[1]TCE - ANEXO IV - Preencher'!K113)</f>
        <v>45552</v>
      </c>
      <c r="J104" s="5" t="str">
        <f>'[1]TCE - ANEXO IV - Preencher'!L113</f>
        <v>26240901687725000162550010000521461541700002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51000</v>
      </c>
    </row>
    <row r="105" spans="1:12" s="8" customFormat="1" ht="19.5" customHeight="1" x14ac:dyDescent="0.2">
      <c r="A105" s="3">
        <f>IFERROR(VLOOKUP(B105,'[1]DADOS (OCULTAR)'!$Q$3:$S$136,3,0),"")</f>
        <v>9039744002723</v>
      </c>
      <c r="B105" s="4" t="str">
        <f>'[1]TCE - ANEXO IV - Preencher'!C114</f>
        <v>HOSPITAL PELÓPIDAS SILVEIRA - CG Nº 017/2022</v>
      </c>
      <c r="C105" s="4" t="str">
        <f>'[1]TCE - ANEXO IV - Preencher'!E114</f>
        <v>3.14 - Alimentação Preparada</v>
      </c>
      <c r="D105" s="3" t="str">
        <f>'[1]TCE - ANEXO IV - Preencher'!F114</f>
        <v>01.687.725/0001-62</v>
      </c>
      <c r="E105" s="5" t="str">
        <f>'[1]TCE - ANEXO IV - Preencher'!G114</f>
        <v>CENTRO ESPEC. EM NUTRI. ENTERAL E PARENTERAL - CENEP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000052289</v>
      </c>
      <c r="I105" s="6">
        <f>IF('[1]TCE - ANEXO IV - Preencher'!K114="","",'[1]TCE - ANEXO IV - Preencher'!K114)</f>
        <v>45561</v>
      </c>
      <c r="J105" s="5" t="str">
        <f>'[1]TCE - ANEXO IV - Preencher'!L114</f>
        <v>26240901687725000162550010000522891543130001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8622</v>
      </c>
    </row>
    <row r="106" spans="1:12" s="8" customFormat="1" ht="19.5" customHeight="1" x14ac:dyDescent="0.2">
      <c r="A106" s="3">
        <f>IFERROR(VLOOKUP(B106,'[1]DADOS (OCULTAR)'!$Q$3:$S$136,3,0),"")</f>
        <v>9039744002723</v>
      </c>
      <c r="B106" s="4" t="str">
        <f>'[1]TCE - ANEXO IV - Preencher'!C115</f>
        <v>HOSPITAL PELÓPIDAS SILVEIRA - CG Nº 017/2022</v>
      </c>
      <c r="C106" s="4" t="str">
        <f>'[1]TCE - ANEXO IV - Preencher'!E115</f>
        <v>3.14 - Alimentação Preparada</v>
      </c>
      <c r="D106" s="3" t="str">
        <f>'[1]TCE - ANEXO IV - Preencher'!F115</f>
        <v>05.509.693/0001-66</v>
      </c>
      <c r="E106" s="5" t="str">
        <f>'[1]TCE - ANEXO IV - Preencher'!G115</f>
        <v>PROBENE FOODS INDUST COM ALIMENTOS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000055434</v>
      </c>
      <c r="I106" s="6">
        <f>IF('[1]TCE - ANEXO IV - Preencher'!K115="","",'[1]TCE - ANEXO IV - Preencher'!K115)</f>
        <v>45545</v>
      </c>
      <c r="J106" s="5" t="str">
        <f>'[1]TCE - ANEXO IV - Preencher'!L115</f>
        <v>26240905509693000166550010000554341000059915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2800.4</v>
      </c>
    </row>
    <row r="107" spans="1:12" s="8" customFormat="1" ht="19.5" customHeight="1" x14ac:dyDescent="0.2">
      <c r="A107" s="3">
        <f>IFERROR(VLOOKUP(B107,'[1]DADOS (OCULTAR)'!$Q$3:$S$136,3,0),"")</f>
        <v>9039744002723</v>
      </c>
      <c r="B107" s="4" t="str">
        <f>'[1]TCE - ANEXO IV - Preencher'!C116</f>
        <v>HOSPITAL PELÓPIDAS SILVEIRA - CG Nº 017/2022</v>
      </c>
      <c r="C107" s="4" t="str">
        <f>'[1]TCE - ANEXO IV - Preencher'!E116</f>
        <v>3.14 - Alimentação Preparada</v>
      </c>
      <c r="D107" s="3" t="str">
        <f>'[1]TCE - ANEXO IV - Preencher'!F116</f>
        <v>01.884.446/0001-99</v>
      </c>
      <c r="E107" s="5" t="str">
        <f>'[1]TCE - ANEXO IV - Preencher'!G116</f>
        <v>TECNOVIDA COMERCIAL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000141042</v>
      </c>
      <c r="I107" s="6">
        <f>IF('[1]TCE - ANEXO IV - Preencher'!K116="","",'[1]TCE - ANEXO IV - Preencher'!K116)</f>
        <v>45539</v>
      </c>
      <c r="J107" s="5" t="str">
        <f>'[1]TCE - ANEXO IV - Preencher'!L116</f>
        <v>26240901884446000199550010001410421143066000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3900</v>
      </c>
    </row>
    <row r="108" spans="1:12" s="8" customFormat="1" ht="19.5" customHeight="1" x14ac:dyDescent="0.2">
      <c r="A108" s="3">
        <f>IFERROR(VLOOKUP(B108,'[1]DADOS (OCULTAR)'!$Q$3:$S$136,3,0),"")</f>
        <v>9039744002723</v>
      </c>
      <c r="B108" s="4" t="str">
        <f>'[1]TCE - ANEXO IV - Preencher'!C117</f>
        <v>HOSPITAL PELÓPIDAS SILVEIRA - CG Nº 017/2022</v>
      </c>
      <c r="C108" s="4" t="str">
        <f>'[1]TCE - ANEXO IV - Preencher'!E117</f>
        <v>3.14 - Alimentação Preparada</v>
      </c>
      <c r="D108" s="3" t="str">
        <f>'[1]TCE - ANEXO IV - Preencher'!F117</f>
        <v>07.160.019/0002-25</v>
      </c>
      <c r="E108" s="5" t="str">
        <f>'[1]TCE - ANEXO IV - Preencher'!G117</f>
        <v>VITALE COMERCIO SA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9964</v>
      </c>
      <c r="I108" s="6">
        <f>IF('[1]TCE - ANEXO IV - Preencher'!K117="","",'[1]TCE - ANEXO IV - Preencher'!K117)</f>
        <v>45552</v>
      </c>
      <c r="J108" s="5" t="str">
        <f>'[1]TCE - ANEXO IV - Preencher'!L117</f>
        <v>26240907160019000225550010000099641435558579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7980</v>
      </c>
    </row>
    <row r="109" spans="1:12" s="8" customFormat="1" ht="19.5" customHeight="1" x14ac:dyDescent="0.2">
      <c r="A109" s="3">
        <f>IFERROR(VLOOKUP(B109,'[1]DADOS (OCULTAR)'!$Q$3:$S$136,3,0),"")</f>
        <v>9039744002723</v>
      </c>
      <c r="B109" s="4" t="str">
        <f>'[1]TCE - ANEXO IV - Preencher'!C118</f>
        <v>HOSPITAL PELÓPIDAS SILVEIRA - CG Nº 017/2022</v>
      </c>
      <c r="C109" s="4" t="str">
        <f>'[1]TCE - ANEXO IV - Preencher'!E118</f>
        <v>3.2 - Gás e Outros Materiais Engarrafados</v>
      </c>
      <c r="D109" s="3" t="str">
        <f>'[1]TCE - ANEXO IV - Preencher'!F118</f>
        <v>24.380.578/0020-41</v>
      </c>
      <c r="E109" s="5" t="str">
        <f>'[1]TCE - ANEXO IV - Preencher'!G118</f>
        <v>WHITE MARTINS GASES INDUSTRIAIS DO NORDESTE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9513</v>
      </c>
      <c r="I109" s="6">
        <f>IF('[1]TCE - ANEXO IV - Preencher'!K118="","",'[1]TCE - ANEXO IV - Preencher'!K118)</f>
        <v>45537</v>
      </c>
      <c r="J109" s="5" t="str">
        <f>'[1]TCE - ANEXO IV - Preencher'!L118</f>
        <v>26240924380578002041556030000095131311428795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460.6</v>
      </c>
    </row>
    <row r="110" spans="1:12" s="8" customFormat="1" ht="19.5" customHeight="1" x14ac:dyDescent="0.2">
      <c r="A110" s="3">
        <f>IFERROR(VLOOKUP(B110,'[1]DADOS (OCULTAR)'!$Q$3:$S$136,3,0),"")</f>
        <v>9039744002723</v>
      </c>
      <c r="B110" s="4" t="str">
        <f>'[1]TCE - ANEXO IV - Preencher'!C119</f>
        <v>HOSPITAL PELÓPIDAS SILVEIRA - CG Nº 017/2022</v>
      </c>
      <c r="C110" s="4" t="str">
        <f>'[1]TCE - ANEXO IV - Preencher'!E119</f>
        <v>3.2 - Gás e Outros Materiais Engarrafados</v>
      </c>
      <c r="D110" s="3" t="str">
        <f>'[1]TCE - ANEXO IV - Preencher'!F119</f>
        <v>24.380.578/0020-41</v>
      </c>
      <c r="E110" s="5" t="str">
        <f>'[1]TCE - ANEXO IV - Preencher'!G119</f>
        <v>WHITE MARTINS GASES INDUSTRIAIS DO NORDESTE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9538</v>
      </c>
      <c r="I110" s="6">
        <f>IF('[1]TCE - ANEXO IV - Preencher'!K119="","",'[1]TCE - ANEXO IV - Preencher'!K119)</f>
        <v>45539</v>
      </c>
      <c r="J110" s="5" t="str">
        <f>'[1]TCE - ANEXO IV - Preencher'!L119</f>
        <v>26240924380578002041556030000095381241272189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102.19</v>
      </c>
    </row>
    <row r="111" spans="1:12" s="8" customFormat="1" ht="19.5" customHeight="1" x14ac:dyDescent="0.2">
      <c r="A111" s="3">
        <f>IFERROR(VLOOKUP(B111,'[1]DADOS (OCULTAR)'!$Q$3:$S$136,3,0),"")</f>
        <v>9039744002723</v>
      </c>
      <c r="B111" s="4" t="str">
        <f>'[1]TCE - ANEXO IV - Preencher'!C120</f>
        <v>HOSPITAL PELÓPIDAS SILVEIRA - CG Nº 017/2022</v>
      </c>
      <c r="C111" s="4" t="str">
        <f>'[1]TCE - ANEXO IV - Preencher'!E120</f>
        <v>3.2 - Gás e Outros Materiais Engarrafados</v>
      </c>
      <c r="D111" s="3" t="str">
        <f>'[1]TCE - ANEXO IV - Preencher'!F120</f>
        <v>24.380.578/0020-41</v>
      </c>
      <c r="E111" s="5" t="str">
        <f>'[1]TCE - ANEXO IV - Preencher'!G120</f>
        <v>WHITE MARTINS GASES INDUSTRIAIS DO NORDESTE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9539</v>
      </c>
      <c r="I111" s="6">
        <f>IF('[1]TCE - ANEXO IV - Preencher'!K120="","",'[1]TCE - ANEXO IV - Preencher'!K120)</f>
        <v>45539</v>
      </c>
      <c r="J111" s="5" t="str">
        <f>'[1]TCE - ANEXO IV - Preencher'!L120</f>
        <v>26240924380578002041556030000095391462981910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409.43</v>
      </c>
    </row>
    <row r="112" spans="1:12" s="8" customFormat="1" ht="19.5" customHeight="1" x14ac:dyDescent="0.2">
      <c r="A112" s="3">
        <f>IFERROR(VLOOKUP(B112,'[1]DADOS (OCULTAR)'!$Q$3:$S$136,3,0),"")</f>
        <v>9039744002723</v>
      </c>
      <c r="B112" s="4" t="str">
        <f>'[1]TCE - ANEXO IV - Preencher'!C121</f>
        <v>HOSPITAL PELÓPIDAS SILVEIRA - CG Nº 017/2022</v>
      </c>
      <c r="C112" s="4" t="str">
        <f>'[1]TCE - ANEXO IV - Preencher'!E121</f>
        <v>3.2 - Gás e Outros Materiais Engarrafados</v>
      </c>
      <c r="D112" s="3" t="str">
        <f>'[1]TCE - ANEXO IV - Preencher'!F121</f>
        <v>24.380.578/0020-41</v>
      </c>
      <c r="E112" s="5" t="str">
        <f>'[1]TCE - ANEXO IV - Preencher'!G121</f>
        <v>WHITE MARTINS GASES INDUSTRIAIS DO NORDESTE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9548</v>
      </c>
      <c r="I112" s="6">
        <f>IF('[1]TCE - ANEXO IV - Preencher'!K121="","",'[1]TCE - ANEXO IV - Preencher'!K121)</f>
        <v>45540</v>
      </c>
      <c r="J112" s="5" t="str">
        <f>'[1]TCE - ANEXO IV - Preencher'!L121</f>
        <v>26240924380578002041556030000095481149658935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1900.16</v>
      </c>
    </row>
    <row r="113" spans="1:12" s="8" customFormat="1" ht="19.5" customHeight="1" x14ac:dyDescent="0.2">
      <c r="A113" s="3">
        <f>IFERROR(VLOOKUP(B113,'[1]DADOS (OCULTAR)'!$Q$3:$S$136,3,0),"")</f>
        <v>9039744002723</v>
      </c>
      <c r="B113" s="4" t="str">
        <f>'[1]TCE - ANEXO IV - Preencher'!C122</f>
        <v>HOSPITAL PELÓPIDAS SILVEIRA - CG Nº 017/2022</v>
      </c>
      <c r="C113" s="4" t="str">
        <f>'[1]TCE - ANEXO IV - Preencher'!E122</f>
        <v>3.2 - Gás e Outros Materiais Engarrafados</v>
      </c>
      <c r="D113" s="3" t="str">
        <f>'[1]TCE - ANEXO IV - Preencher'!F122</f>
        <v>24.380.578/0020-41</v>
      </c>
      <c r="E113" s="5" t="str">
        <f>'[1]TCE - ANEXO IV - Preencher'!G122</f>
        <v>WHITE MARTINS GASES INDUSTRIAIS DO NORDESTE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6346</v>
      </c>
      <c r="I113" s="6">
        <f>IF('[1]TCE - ANEXO IV - Preencher'!K122="","",'[1]TCE - ANEXO IV - Preencher'!K122)</f>
        <v>45542</v>
      </c>
      <c r="J113" s="5" t="str">
        <f>'[1]TCE - ANEXO IV - Preencher'!L122</f>
        <v>26240924380578002041556080000063461773920745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348.09</v>
      </c>
    </row>
    <row r="114" spans="1:12" s="8" customFormat="1" ht="19.5" customHeight="1" x14ac:dyDescent="0.2">
      <c r="A114" s="3">
        <f>IFERROR(VLOOKUP(B114,'[1]DADOS (OCULTAR)'!$Q$3:$S$136,3,0),"")</f>
        <v>9039744002723</v>
      </c>
      <c r="B114" s="4" t="str">
        <f>'[1]TCE - ANEXO IV - Preencher'!C123</f>
        <v>HOSPITAL PELÓPIDAS SILVEIRA - CG Nº 017/2022</v>
      </c>
      <c r="C114" s="4" t="str">
        <f>'[1]TCE - ANEXO IV - Preencher'!E123</f>
        <v>3.2 - Gás e Outros Materiais Engarrafados</v>
      </c>
      <c r="D114" s="3" t="str">
        <f>'[1]TCE - ANEXO IV - Preencher'!F123</f>
        <v>24.380.578/0020-41</v>
      </c>
      <c r="E114" s="5" t="str">
        <f>'[1]TCE - ANEXO IV - Preencher'!G123</f>
        <v>WHITE MARTINS GASES INDUSTRIAIS DO NORDESTE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9587</v>
      </c>
      <c r="I114" s="6">
        <f>IF('[1]TCE - ANEXO IV - Preencher'!K123="","",'[1]TCE - ANEXO IV - Preencher'!K123)</f>
        <v>45545</v>
      </c>
      <c r="J114" s="5" t="str">
        <f>'[1]TCE - ANEXO IV - Preencher'!L123</f>
        <v>26240924380578002041556030000096021875343392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307.08</v>
      </c>
    </row>
    <row r="115" spans="1:12" s="8" customFormat="1" ht="19.5" customHeight="1" x14ac:dyDescent="0.2">
      <c r="A115" s="3">
        <f>IFERROR(VLOOKUP(B115,'[1]DADOS (OCULTAR)'!$Q$3:$S$136,3,0),"")</f>
        <v>9039744002723</v>
      </c>
      <c r="B115" s="4" t="str">
        <f>'[1]TCE - ANEXO IV - Preencher'!C124</f>
        <v>HOSPITAL PELÓPIDAS SILVEIRA - CG Nº 017/2022</v>
      </c>
      <c r="C115" s="4" t="str">
        <f>'[1]TCE - ANEXO IV - Preencher'!E124</f>
        <v>3.2 - Gás e Outros Materiais Engarrafados</v>
      </c>
      <c r="D115" s="3" t="str">
        <f>'[1]TCE - ANEXO IV - Preencher'!F124</f>
        <v>24.380.578/0020-41</v>
      </c>
      <c r="E115" s="5" t="str">
        <f>'[1]TCE - ANEXO IV - Preencher'!G124</f>
        <v>WHITE MARTINS GASES INDUSTRIAIS DO NORDESTE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9602</v>
      </c>
      <c r="I115" s="6">
        <f>IF('[1]TCE - ANEXO IV - Preencher'!K124="","",'[1]TCE - ANEXO IV - Preencher'!K124)</f>
        <v>45546</v>
      </c>
      <c r="J115" s="5" t="str">
        <f>'[1]TCE - ANEXO IV - Preencher'!L124</f>
        <v>26240924380578002041556030000096021875343392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1593.26</v>
      </c>
    </row>
    <row r="116" spans="1:12" s="8" customFormat="1" ht="19.5" customHeight="1" x14ac:dyDescent="0.2">
      <c r="A116" s="3">
        <f>IFERROR(VLOOKUP(B116,'[1]DADOS (OCULTAR)'!$Q$3:$S$136,3,0),"")</f>
        <v>9039744002723</v>
      </c>
      <c r="B116" s="4" t="str">
        <f>'[1]TCE - ANEXO IV - Preencher'!C125</f>
        <v>HOSPITAL PELÓPIDAS SILVEIRA - CG Nº 017/2022</v>
      </c>
      <c r="C116" s="4" t="str">
        <f>'[1]TCE - ANEXO IV - Preencher'!E125</f>
        <v>3.2 - Gás e Outros Materiais Engarrafados</v>
      </c>
      <c r="D116" s="3" t="str">
        <f>'[1]TCE - ANEXO IV - Preencher'!F125</f>
        <v>24.380.578/0020-41</v>
      </c>
      <c r="E116" s="5" t="str">
        <f>'[1]TCE - ANEXO IV - Preencher'!G125</f>
        <v>WHITE MARTINS GASES INDUSTRIAIS DO NORDESTE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9618</v>
      </c>
      <c r="I116" s="6">
        <f>IF('[1]TCE - ANEXO IV - Preencher'!K125="","",'[1]TCE - ANEXO IV - Preencher'!K125)</f>
        <v>45547</v>
      </c>
      <c r="J116" s="5" t="str">
        <f>'[1]TCE - ANEXO IV - Preencher'!L125</f>
        <v>26240924380578002041556030000096181212544373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153.53</v>
      </c>
    </row>
    <row r="117" spans="1:12" s="8" customFormat="1" ht="19.5" customHeight="1" x14ac:dyDescent="0.2">
      <c r="A117" s="3">
        <f>IFERROR(VLOOKUP(B117,'[1]DADOS (OCULTAR)'!$Q$3:$S$136,3,0),"")</f>
        <v>9039744002723</v>
      </c>
      <c r="B117" s="4" t="str">
        <f>'[1]TCE - ANEXO IV - Preencher'!C126</f>
        <v>HOSPITAL PELÓPIDAS SILVEIRA - CG Nº 017/2022</v>
      </c>
      <c r="C117" s="4" t="str">
        <f>'[1]TCE - ANEXO IV - Preencher'!E126</f>
        <v>3.2 - Gás e Outros Materiais Engarrafados</v>
      </c>
      <c r="D117" s="3" t="str">
        <f>'[1]TCE - ANEXO IV - Preencher'!F126</f>
        <v>24.380.578/0020-41</v>
      </c>
      <c r="E117" s="5" t="str">
        <f>'[1]TCE - ANEXO IV - Preencher'!G126</f>
        <v>WHITE MARTINS GASES INDUSTRIAIS DO NORDESTE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9636</v>
      </c>
      <c r="I117" s="6">
        <f>IF('[1]TCE - ANEXO IV - Preencher'!K126="","",'[1]TCE - ANEXO IV - Preencher'!K126)</f>
        <v>45548</v>
      </c>
      <c r="J117" s="5" t="str">
        <f>'[1]TCE - ANEXO IV - Preencher'!L126</f>
        <v>26240924380578002041556030000096361789567049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51.17</v>
      </c>
    </row>
    <row r="118" spans="1:12" s="8" customFormat="1" ht="19.5" customHeight="1" x14ac:dyDescent="0.2">
      <c r="A118" s="3">
        <f>IFERROR(VLOOKUP(B118,'[1]DADOS (OCULTAR)'!$Q$3:$S$136,3,0),"")</f>
        <v>9039744002723</v>
      </c>
      <c r="B118" s="4" t="str">
        <f>'[1]TCE - ANEXO IV - Preencher'!C127</f>
        <v>HOSPITAL PELÓPIDAS SILVEIRA - CG Nº 017/2022</v>
      </c>
      <c r="C118" s="4" t="str">
        <f>'[1]TCE - ANEXO IV - Preencher'!E127</f>
        <v>3.2 - Gás e Outros Materiais Engarrafados</v>
      </c>
      <c r="D118" s="3" t="str">
        <f>'[1]TCE - ANEXO IV - Preencher'!F127</f>
        <v>24.380.578/0020-41</v>
      </c>
      <c r="E118" s="5" t="str">
        <f>'[1]TCE - ANEXO IV - Preencher'!G127</f>
        <v>WHITE MARTINS GASES INDUSTRIAIS DO NORDESTE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9648</v>
      </c>
      <c r="I118" s="6">
        <f>IF('[1]TCE - ANEXO IV - Preencher'!K127="","",'[1]TCE - ANEXO IV - Preencher'!K127)</f>
        <v>45549</v>
      </c>
      <c r="J118" s="5" t="str">
        <f>'[1]TCE - ANEXO IV - Preencher'!L127</f>
        <v>26240924380578002041556030000096481657161925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1439.73</v>
      </c>
    </row>
    <row r="119" spans="1:12" s="8" customFormat="1" ht="19.5" customHeight="1" x14ac:dyDescent="0.2">
      <c r="A119" s="3">
        <f>IFERROR(VLOOKUP(B119,'[1]DADOS (OCULTAR)'!$Q$3:$S$136,3,0),"")</f>
        <v>9039744002723</v>
      </c>
      <c r="B119" s="4" t="str">
        <f>'[1]TCE - ANEXO IV - Preencher'!C128</f>
        <v>HOSPITAL PELÓPIDAS SILVEIRA - CG Nº 017/2022</v>
      </c>
      <c r="C119" s="4" t="str">
        <f>'[1]TCE - ANEXO IV - Preencher'!E128</f>
        <v>3.2 - Gás e Outros Materiais Engarrafados</v>
      </c>
      <c r="D119" s="3" t="str">
        <f>'[1]TCE - ANEXO IV - Preencher'!F128</f>
        <v>24.380.578/0020-41</v>
      </c>
      <c r="E119" s="5" t="str">
        <f>'[1]TCE - ANEXO IV - Preencher'!G128</f>
        <v>WHITE MARTINS GASES INDUSTRIAIS DO NORDESTE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9649</v>
      </c>
      <c r="I119" s="6">
        <f>IF('[1]TCE - ANEXO IV - Preencher'!K128="","",'[1]TCE - ANEXO IV - Preencher'!K128)</f>
        <v>45549</v>
      </c>
      <c r="J119" s="5" t="str">
        <f>'[1]TCE - ANEXO IV - Preencher'!L128</f>
        <v>26240924380578002041556030000096491523719406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102.36</v>
      </c>
    </row>
    <row r="120" spans="1:12" s="8" customFormat="1" ht="19.5" customHeight="1" x14ac:dyDescent="0.2">
      <c r="A120" s="3">
        <f>IFERROR(VLOOKUP(B120,'[1]DADOS (OCULTAR)'!$Q$3:$S$136,3,0),"")</f>
        <v>9039744002723</v>
      </c>
      <c r="B120" s="4" t="str">
        <f>'[1]TCE - ANEXO IV - Preencher'!C129</f>
        <v>HOSPITAL PELÓPIDAS SILVEIRA - CG Nº 017/2022</v>
      </c>
      <c r="C120" s="4" t="str">
        <f>'[1]TCE - ANEXO IV - Preencher'!E129</f>
        <v>3.2 - Gás e Outros Materiais Engarrafados</v>
      </c>
      <c r="D120" s="3" t="str">
        <f>'[1]TCE - ANEXO IV - Preencher'!F129</f>
        <v>24.380.578/0020-41</v>
      </c>
      <c r="E120" s="5" t="str">
        <f>'[1]TCE - ANEXO IV - Preencher'!G129</f>
        <v>WHITE MARTINS GASES INDUSTRIAIS DO NORDESTE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9661</v>
      </c>
      <c r="I120" s="6">
        <f>IF('[1]TCE - ANEXO IV - Preencher'!K129="","",'[1]TCE - ANEXO IV - Preencher'!K129)</f>
        <v>45551</v>
      </c>
      <c r="J120" s="5" t="str">
        <f>'[1]TCE - ANEXO IV - Preencher'!L129</f>
        <v>26240924380578002041556030000096611495041930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204.7</v>
      </c>
    </row>
    <row r="121" spans="1:12" s="8" customFormat="1" ht="19.5" customHeight="1" x14ac:dyDescent="0.2">
      <c r="A121" s="3">
        <f>IFERROR(VLOOKUP(B121,'[1]DADOS (OCULTAR)'!$Q$3:$S$136,3,0),"")</f>
        <v>9039744002723</v>
      </c>
      <c r="B121" s="4" t="str">
        <f>'[1]TCE - ANEXO IV - Preencher'!C130</f>
        <v>HOSPITAL PELÓPIDAS SILVEIRA - CG Nº 017/2022</v>
      </c>
      <c r="C121" s="4" t="str">
        <f>'[1]TCE - ANEXO IV - Preencher'!E130</f>
        <v>3.2 - Gás e Outros Materiais Engarrafados</v>
      </c>
      <c r="D121" s="3" t="str">
        <f>'[1]TCE - ANEXO IV - Preencher'!F130</f>
        <v>24.380.578/0020-41</v>
      </c>
      <c r="E121" s="5" t="str">
        <f>'[1]TCE - ANEXO IV - Preencher'!G130</f>
        <v>WHITE MARTINS GASES INDUSTRIAIS DO NORDESTE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9664</v>
      </c>
      <c r="I121" s="6">
        <f>IF('[1]TCE - ANEXO IV - Preencher'!K130="","",'[1]TCE - ANEXO IV - Preencher'!K130)</f>
        <v>45552</v>
      </c>
      <c r="J121" s="5" t="str">
        <f>'[1]TCE - ANEXO IV - Preencher'!L130</f>
        <v>26240924380578002041556030000096641679495714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1593.26</v>
      </c>
    </row>
    <row r="122" spans="1:12" s="8" customFormat="1" ht="19.5" customHeight="1" x14ac:dyDescent="0.2">
      <c r="A122" s="3">
        <f>IFERROR(VLOOKUP(B122,'[1]DADOS (OCULTAR)'!$Q$3:$S$136,3,0),"")</f>
        <v>9039744002723</v>
      </c>
      <c r="B122" s="4" t="str">
        <f>'[1]TCE - ANEXO IV - Preencher'!C131</f>
        <v>HOSPITAL PELÓPIDAS SILVEIRA - CG Nº 017/2022</v>
      </c>
      <c r="C122" s="4" t="str">
        <f>'[1]TCE - ANEXO IV - Preencher'!E131</f>
        <v>3.2 - Gás e Outros Materiais Engarrafados</v>
      </c>
      <c r="D122" s="3" t="str">
        <f>'[1]TCE - ANEXO IV - Preencher'!F131</f>
        <v>24.380.578/0020-41</v>
      </c>
      <c r="E122" s="5" t="str">
        <f>'[1]TCE - ANEXO IV - Preencher'!G131</f>
        <v>WHITE MARTINS GASES INDUSTRIAIS DO NORDESTE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9681</v>
      </c>
      <c r="I122" s="6">
        <f>IF('[1]TCE - ANEXO IV - Preencher'!K131="","",'[1]TCE - ANEXO IV - Preencher'!K131)</f>
        <v>45553</v>
      </c>
      <c r="J122" s="5" t="str">
        <f>'[1]TCE - ANEXO IV - Preencher'!L131</f>
        <v>26240924380578002041556030000096811432610565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51.17</v>
      </c>
    </row>
    <row r="123" spans="1:12" s="8" customFormat="1" ht="19.5" customHeight="1" x14ac:dyDescent="0.2">
      <c r="A123" s="3">
        <f>IFERROR(VLOOKUP(B123,'[1]DADOS (OCULTAR)'!$Q$3:$S$136,3,0),"")</f>
        <v>9039744002723</v>
      </c>
      <c r="B123" s="4" t="str">
        <f>'[1]TCE - ANEXO IV - Preencher'!C132</f>
        <v>HOSPITAL PELÓPIDAS SILVEIRA - CG Nº 017/2022</v>
      </c>
      <c r="C123" s="4" t="str">
        <f>'[1]TCE - ANEXO IV - Preencher'!E132</f>
        <v>3.2 - Gás e Outros Materiais Engarrafados</v>
      </c>
      <c r="D123" s="3" t="str">
        <f>'[1]TCE - ANEXO IV - Preencher'!F132</f>
        <v>24.380.578/0020-41</v>
      </c>
      <c r="E123" s="5" t="str">
        <f>'[1]TCE - ANEXO IV - Preencher'!G132</f>
        <v>WHITE MARTINS GASES INDUSTRIAIS DO NORDESTE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9698</v>
      </c>
      <c r="I123" s="6">
        <f>IF('[1]TCE - ANEXO IV - Preencher'!K132="","",'[1]TCE - ANEXO IV - Preencher'!K132)</f>
        <v>45554</v>
      </c>
      <c r="J123" s="5" t="str">
        <f>'[1]TCE - ANEXO IV - Preencher'!L132</f>
        <v>26240924380578002041556030000096981252792387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51.17</v>
      </c>
    </row>
    <row r="124" spans="1:12" s="8" customFormat="1" ht="19.5" customHeight="1" x14ac:dyDescent="0.2">
      <c r="A124" s="3">
        <f>IFERROR(VLOOKUP(B124,'[1]DADOS (OCULTAR)'!$Q$3:$S$136,3,0),"")</f>
        <v>9039744002723</v>
      </c>
      <c r="B124" s="4" t="str">
        <f>'[1]TCE - ANEXO IV - Preencher'!C133</f>
        <v>HOSPITAL PELÓPIDAS SILVEIRA - CG Nº 017/2022</v>
      </c>
      <c r="C124" s="4" t="str">
        <f>'[1]TCE - ANEXO IV - Preencher'!E133</f>
        <v>3.2 - Gás e Outros Materiais Engarrafados</v>
      </c>
      <c r="D124" s="3" t="str">
        <f>'[1]TCE - ANEXO IV - Preencher'!F133</f>
        <v>24.380.578/0020-41</v>
      </c>
      <c r="E124" s="5" t="str">
        <f>'[1]TCE - ANEXO IV - Preencher'!G133</f>
        <v>WHITE MARTINS GASES INDUSTRIAIS DO NORDESTE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9711</v>
      </c>
      <c r="I124" s="6">
        <f>IF('[1]TCE - ANEXO IV - Preencher'!K133="","",'[1]TCE - ANEXO IV - Preencher'!K133)</f>
        <v>45555</v>
      </c>
      <c r="J124" s="5" t="str">
        <f>'[1]TCE - ANEXO IV - Preencher'!L133</f>
        <v>26240924380578002041556030000097111336008893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204.55</v>
      </c>
    </row>
    <row r="125" spans="1:12" s="8" customFormat="1" ht="19.5" customHeight="1" x14ac:dyDescent="0.2">
      <c r="A125" s="3">
        <f>IFERROR(VLOOKUP(B125,'[1]DADOS (OCULTAR)'!$Q$3:$S$136,3,0),"")</f>
        <v>9039744002723</v>
      </c>
      <c r="B125" s="4" t="str">
        <f>'[1]TCE - ANEXO IV - Preencher'!C134</f>
        <v>HOSPITAL PELÓPIDAS SILVEIRA - CG Nº 017/2022</v>
      </c>
      <c r="C125" s="4" t="str">
        <f>'[1]TCE - ANEXO IV - Preencher'!E134</f>
        <v>3.2 - Gás e Outros Materiais Engarrafados</v>
      </c>
      <c r="D125" s="3" t="str">
        <f>'[1]TCE - ANEXO IV - Preencher'!F134</f>
        <v>24.380.578/0020-41</v>
      </c>
      <c r="E125" s="5" t="str">
        <f>'[1]TCE - ANEXO IV - Preencher'!G134</f>
        <v>WHITE MARTINS GASES INDUSTRIAIS DO NORDESTE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6484</v>
      </c>
      <c r="I125" s="6">
        <f>IF('[1]TCE - ANEXO IV - Preencher'!K134="","",'[1]TCE - ANEXO IV - Preencher'!K134)</f>
        <v>45556</v>
      </c>
      <c r="J125" s="5" t="str">
        <f>'[1]TCE - ANEXO IV - Preencher'!L134</f>
        <v>26240924380578002041556080000064841251375784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255.89</v>
      </c>
    </row>
    <row r="126" spans="1:12" s="8" customFormat="1" ht="19.5" customHeight="1" x14ac:dyDescent="0.2">
      <c r="A126" s="3">
        <f>IFERROR(VLOOKUP(B126,'[1]DADOS (OCULTAR)'!$Q$3:$S$136,3,0),"")</f>
        <v>9039744002723</v>
      </c>
      <c r="B126" s="4" t="str">
        <f>'[1]TCE - ANEXO IV - Preencher'!C135</f>
        <v>HOSPITAL PELÓPIDAS SILVEIRA - CG Nº 017/2022</v>
      </c>
      <c r="C126" s="4" t="str">
        <f>'[1]TCE - ANEXO IV - Preencher'!E135</f>
        <v>3.2 - Gás e Outros Materiais Engarrafados</v>
      </c>
      <c r="D126" s="3" t="str">
        <f>'[1]TCE - ANEXO IV - Preencher'!F135</f>
        <v>24.380.578/0020-41</v>
      </c>
      <c r="E126" s="5" t="str">
        <f>'[1]TCE - ANEXO IV - Preencher'!G135</f>
        <v>WHITE MARTINS GASES INDUSTRIAIS DO NORDESTE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6181</v>
      </c>
      <c r="I126" s="6">
        <f>IF('[1]TCE - ANEXO IV - Preencher'!K135="","",'[1]TCE - ANEXO IV - Preencher'!K135)</f>
        <v>45559</v>
      </c>
      <c r="J126" s="5" t="str">
        <f>'[1]TCE - ANEXO IV - Preencher'!L135</f>
        <v>26240924380578002041556010000061811926496263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204.72</v>
      </c>
    </row>
    <row r="127" spans="1:12" s="8" customFormat="1" ht="19.5" customHeight="1" x14ac:dyDescent="0.2">
      <c r="A127" s="3">
        <f>IFERROR(VLOOKUP(B127,'[1]DADOS (OCULTAR)'!$Q$3:$S$136,3,0),"")</f>
        <v>9039744002723</v>
      </c>
      <c r="B127" s="4" t="str">
        <f>'[1]TCE - ANEXO IV - Preencher'!C136</f>
        <v>HOSPITAL PELÓPIDAS SILVEIRA - CG Nº 017/2022</v>
      </c>
      <c r="C127" s="4" t="str">
        <f>'[1]TCE - ANEXO IV - Preencher'!E136</f>
        <v>3.2 - Gás e Outros Materiais Engarrafados</v>
      </c>
      <c r="D127" s="3" t="str">
        <f>'[1]TCE - ANEXO IV - Preencher'!F136</f>
        <v>24.380.578/0020-41</v>
      </c>
      <c r="E127" s="5" t="str">
        <f>'[1]TCE - ANEXO IV - Preencher'!G136</f>
        <v>WHITE MARTINS GASES INDUSTRIAIS DO NORDESTE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9763</v>
      </c>
      <c r="I127" s="6">
        <f>IF('[1]TCE - ANEXO IV - Preencher'!K136="","",'[1]TCE - ANEXO IV - Preencher'!K136)</f>
        <v>45560</v>
      </c>
      <c r="J127" s="5" t="str">
        <f>'[1]TCE - ANEXO IV - Preencher'!L136</f>
        <v>26240924380578002041556030000097631643188607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358.25</v>
      </c>
    </row>
    <row r="128" spans="1:12" s="8" customFormat="1" ht="19.5" customHeight="1" x14ac:dyDescent="0.2">
      <c r="A128" s="3">
        <f>IFERROR(VLOOKUP(B128,'[1]DADOS (OCULTAR)'!$Q$3:$S$136,3,0),"")</f>
        <v>9039744002723</v>
      </c>
      <c r="B128" s="4" t="str">
        <f>'[1]TCE - ANEXO IV - Preencher'!C137</f>
        <v>HOSPITAL PELÓPIDAS SILVEIRA - CG Nº 017/2022</v>
      </c>
      <c r="C128" s="4" t="str">
        <f>'[1]TCE - ANEXO IV - Preencher'!E137</f>
        <v>3.2 - Gás e Outros Materiais Engarrafados</v>
      </c>
      <c r="D128" s="3" t="str">
        <f>'[1]TCE - ANEXO IV - Preencher'!F137</f>
        <v>24.380.578/0020-41</v>
      </c>
      <c r="E128" s="5" t="str">
        <f>'[1]TCE - ANEXO IV - Preencher'!G137</f>
        <v>WHITE MARTINS GASES INDUSTRIAIS DO NORDESTE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9765</v>
      </c>
      <c r="I128" s="6">
        <f>IF('[1]TCE - ANEXO IV - Preencher'!K137="","",'[1]TCE - ANEXO IV - Preencher'!K137)</f>
        <v>45561</v>
      </c>
      <c r="J128" s="5" t="str">
        <f>'[1]TCE - ANEXO IV - Preencher'!L137</f>
        <v>26240924380578002041556030000097651538547192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3125.17</v>
      </c>
    </row>
    <row r="129" spans="1:12" s="8" customFormat="1" ht="19.5" customHeight="1" x14ac:dyDescent="0.2">
      <c r="A129" s="3">
        <f>IFERROR(VLOOKUP(B129,'[1]DADOS (OCULTAR)'!$Q$3:$S$136,3,0),"")</f>
        <v>9039744002723</v>
      </c>
      <c r="B129" s="4" t="str">
        <f>'[1]TCE - ANEXO IV - Preencher'!C138</f>
        <v>HOSPITAL PELÓPIDAS SILVEIRA - CG Nº 017/2022</v>
      </c>
      <c r="C129" s="4" t="str">
        <f>'[1]TCE - ANEXO IV - Preencher'!E138</f>
        <v>3.2 - Gás e Outros Materiais Engarrafados</v>
      </c>
      <c r="D129" s="3" t="str">
        <f>'[1]TCE - ANEXO IV - Preencher'!F138</f>
        <v>24.380.578/0020-41</v>
      </c>
      <c r="E129" s="5" t="str">
        <f>'[1]TCE - ANEXO IV - Preencher'!G138</f>
        <v>WHITE MARTINS GASES INDUSTRIAIS DO NORDESTE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9780</v>
      </c>
      <c r="I129" s="6">
        <f>IF('[1]TCE - ANEXO IV - Preencher'!K138="","",'[1]TCE - ANEXO IV - Preencher'!K138)</f>
        <v>45562</v>
      </c>
      <c r="J129" s="5" t="str">
        <f>'[1]TCE - ANEXO IV - Preencher'!L138</f>
        <v>26240924380578002041556030000097801915341060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204.7</v>
      </c>
    </row>
    <row r="130" spans="1:12" s="8" customFormat="1" ht="19.5" customHeight="1" x14ac:dyDescent="0.2">
      <c r="A130" s="3">
        <f>IFERROR(VLOOKUP(B130,'[1]DADOS (OCULTAR)'!$Q$3:$S$136,3,0),"")</f>
        <v>9039744002723</v>
      </c>
      <c r="B130" s="4" t="str">
        <f>'[1]TCE - ANEXO IV - Preencher'!C139</f>
        <v>HOSPITAL PELÓPIDAS SILVEIRA - CG Nº 017/2022</v>
      </c>
      <c r="C130" s="4" t="str">
        <f>'[1]TCE - ANEXO IV - Preencher'!E139</f>
        <v>3.2 - Gás e Outros Materiais Engarrafados</v>
      </c>
      <c r="D130" s="3" t="str">
        <f>'[1]TCE - ANEXO IV - Preencher'!F139</f>
        <v>24.380.578/0020-41</v>
      </c>
      <c r="E130" s="5" t="str">
        <f>'[1]TCE - ANEXO IV - Preencher'!G139</f>
        <v>WHITE MARTINS GASES INDUSTRIAIS DO NORDESTE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6544</v>
      </c>
      <c r="I130" s="6">
        <f>IF('[1]TCE - ANEXO IV - Preencher'!K139="","",'[1]TCE - ANEXO IV - Preencher'!K139)</f>
        <v>45563</v>
      </c>
      <c r="J130" s="5" t="str">
        <f>'[1]TCE - ANEXO IV - Preencher'!L139</f>
        <v>26240924380578002041556080000065441558631668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358.25</v>
      </c>
    </row>
    <row r="131" spans="1:12" s="8" customFormat="1" ht="19.5" customHeight="1" x14ac:dyDescent="0.2">
      <c r="A131" s="3">
        <f>IFERROR(VLOOKUP(B131,'[1]DADOS (OCULTAR)'!$Q$3:$S$136,3,0),"")</f>
        <v>9039744002723</v>
      </c>
      <c r="B131" s="4" t="str">
        <f>'[1]TCE - ANEXO IV - Preencher'!C140</f>
        <v>HOSPITAL PELÓPIDAS SILVEIRA - CG Nº 017/2022</v>
      </c>
      <c r="C131" s="4" t="str">
        <f>'[1]TCE - ANEXO IV - Preencher'!E140</f>
        <v>3.2 - Gás e Outros Materiais Engarrafados</v>
      </c>
      <c r="D131" s="3" t="str">
        <f>'[1]TCE - ANEXO IV - Preencher'!F140</f>
        <v>24.380.578/0020-41</v>
      </c>
      <c r="E131" s="5" t="str">
        <f>'[1]TCE - ANEXO IV - Preencher'!G140</f>
        <v>WHITE MARTINS GASES INDUSTRIAIS DO NORDESTE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9800</v>
      </c>
      <c r="I131" s="6">
        <f>IF('[1]TCE - ANEXO IV - Preencher'!K140="","",'[1]TCE - ANEXO IV - Preencher'!K140)</f>
        <v>45565</v>
      </c>
      <c r="J131" s="5" t="str">
        <f>'[1]TCE - ANEXO IV - Preencher'!L140</f>
        <v>26240924380578002041556030000098001234951261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255.89</v>
      </c>
    </row>
    <row r="132" spans="1:12" s="8" customFormat="1" ht="19.5" customHeight="1" x14ac:dyDescent="0.2">
      <c r="A132" s="3">
        <f>IFERROR(VLOOKUP(B132,'[1]DADOS (OCULTAR)'!$Q$3:$S$136,3,0),"")</f>
        <v>9039744002723</v>
      </c>
      <c r="B132" s="4" t="str">
        <f>'[1]TCE - ANEXO IV - Preencher'!C141</f>
        <v>HOSPITAL PELÓPIDAS SILVEIRA - CG Nº 017/2022</v>
      </c>
      <c r="C132" s="4" t="str">
        <f>'[1]TCE - ANEXO IV - Preencher'!E141</f>
        <v>3.2 - Gás e Outros Materiais Engarrafados</v>
      </c>
      <c r="D132" s="3" t="str">
        <f>'[1]TCE - ANEXO IV - Preencher'!F141</f>
        <v>24.380.578/0022-03</v>
      </c>
      <c r="E132" s="5" t="str">
        <f>'[1]TCE - ANEXO IV - Preencher'!G141</f>
        <v>WHITE MARTINS GASES INDUSTRIAIS NE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410</v>
      </c>
      <c r="I132" s="6">
        <f>IF('[1]TCE - ANEXO IV - Preencher'!K141="","",'[1]TCE - ANEXO IV - Preencher'!K141)</f>
        <v>45543</v>
      </c>
      <c r="J132" s="5" t="str">
        <f>'[1]TCE - ANEXO IV - Preencher'!L141</f>
        <v>26240924380578002203556200000004101208549665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6770.17</v>
      </c>
    </row>
    <row r="133" spans="1:12" s="8" customFormat="1" ht="19.5" customHeight="1" x14ac:dyDescent="0.2">
      <c r="A133" s="3">
        <f>IFERROR(VLOOKUP(B133,'[1]DADOS (OCULTAR)'!$Q$3:$S$136,3,0),"")</f>
        <v>9039744002723</v>
      </c>
      <c r="B133" s="4" t="str">
        <f>'[1]TCE - ANEXO IV - Preencher'!C142</f>
        <v>HOSPITAL PELÓPIDAS SILVEIRA - CG Nº 017/2022</v>
      </c>
      <c r="C133" s="4" t="str">
        <f>'[1]TCE - ANEXO IV - Preencher'!E142</f>
        <v>3.2 - Gás e Outros Materiais Engarrafados</v>
      </c>
      <c r="D133" s="3" t="str">
        <f>'[1]TCE - ANEXO IV - Preencher'!F142</f>
        <v>24.380.578/0022-03</v>
      </c>
      <c r="E133" s="5" t="str">
        <f>'[1]TCE - ANEXO IV - Preencher'!G142</f>
        <v>WHITE MARTINS GASES INDUSTRIAIS NE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650</v>
      </c>
      <c r="I133" s="6">
        <f>IF('[1]TCE - ANEXO IV - Preencher'!K142="","",'[1]TCE - ANEXO IV - Preencher'!K142)</f>
        <v>45551</v>
      </c>
      <c r="J133" s="5" t="str">
        <f>'[1]TCE - ANEXO IV - Preencher'!L142</f>
        <v>26240924380578002203556210000006501499624270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7888.53</v>
      </c>
    </row>
    <row r="134" spans="1:12" s="8" customFormat="1" ht="19.5" customHeight="1" x14ac:dyDescent="0.2">
      <c r="A134" s="3">
        <f>IFERROR(VLOOKUP(B134,'[1]DADOS (OCULTAR)'!$Q$3:$S$136,3,0),"")</f>
        <v>9039744002723</v>
      </c>
      <c r="B134" s="4" t="str">
        <f>'[1]TCE - ANEXO IV - Preencher'!C143</f>
        <v>HOSPITAL PELÓPIDAS SILVEIRA - CG Nº 017/2022</v>
      </c>
      <c r="C134" s="4" t="str">
        <f>'[1]TCE - ANEXO IV - Preencher'!E143</f>
        <v>3.2 - Gás e Outros Materiais Engarrafados</v>
      </c>
      <c r="D134" s="3" t="str">
        <f>'[1]TCE - ANEXO IV - Preencher'!F143</f>
        <v>24.380.578/0022-03</v>
      </c>
      <c r="E134" s="5" t="str">
        <f>'[1]TCE - ANEXO IV - Preencher'!G143</f>
        <v>WHITE MARTINS GASES INDUSTRIAIS NE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497</v>
      </c>
      <c r="I134" s="6">
        <f>IF('[1]TCE - ANEXO IV - Preencher'!K143="","",'[1]TCE - ANEXO IV - Preencher'!K143)</f>
        <v>45560</v>
      </c>
      <c r="J134" s="5" t="str">
        <f>'[1]TCE - ANEXO IV - Preencher'!L143</f>
        <v>26240924380578002203556270000004971271398470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6839.95</v>
      </c>
    </row>
    <row r="135" spans="1:12" s="8" customFormat="1" ht="19.5" customHeight="1" x14ac:dyDescent="0.2">
      <c r="A135" s="3">
        <f>IFERROR(VLOOKUP(B135,'[1]DADOS (OCULTAR)'!$Q$3:$S$136,3,0),"")</f>
        <v>9039744002723</v>
      </c>
      <c r="B135" s="4" t="str">
        <f>'[1]TCE - ANEXO IV - Preencher'!C144</f>
        <v>HOSPITAL PELÓPIDAS SILVEIRA - CG Nº 017/2022</v>
      </c>
      <c r="C135" s="4" t="str">
        <f>'[1]TCE - ANEXO IV - Preencher'!E144</f>
        <v>3.13 - Materiais e Materiais Ortopédicos e Corretivos (OPME)</v>
      </c>
      <c r="D135" s="3" t="str">
        <f>'[1]TCE - ANEXO IV - Preencher'!F144</f>
        <v>24.436.602/0001-54</v>
      </c>
      <c r="E135" s="5" t="str">
        <f>'[1]TCE - ANEXO IV - Preencher'!G144</f>
        <v>ART CIRURGICA COMERCIO DE PRODUTOS HOSPITALARES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000139628</v>
      </c>
      <c r="I135" s="6">
        <f>IF('[1]TCE - ANEXO IV - Preencher'!K144="","",'[1]TCE - ANEXO IV - Preencher'!K144)</f>
        <v>45539</v>
      </c>
      <c r="J135" s="5" t="str">
        <f>'[1]TCE - ANEXO IV - Preencher'!L144</f>
        <v>26240924436602000154550010001396281141652002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730</v>
      </c>
    </row>
    <row r="136" spans="1:12" s="8" customFormat="1" ht="19.5" customHeight="1" x14ac:dyDescent="0.2">
      <c r="A136" s="3">
        <f>IFERROR(VLOOKUP(B136,'[1]DADOS (OCULTAR)'!$Q$3:$S$136,3,0),"")</f>
        <v>9039744002723</v>
      </c>
      <c r="B136" s="4" t="str">
        <f>'[1]TCE - ANEXO IV - Preencher'!C145</f>
        <v>HOSPITAL PELÓPIDAS SILVEIRA - CG Nº 017/2022</v>
      </c>
      <c r="C136" s="4" t="str">
        <f>'[1]TCE - ANEXO IV - Preencher'!E145</f>
        <v>3.13 - Materiais e Materiais Ortopédicos e Corretivos (OPME)</v>
      </c>
      <c r="D136" s="3" t="str">
        <f>'[1]TCE - ANEXO IV - Preencher'!F145</f>
        <v>24.436.602/0001-54</v>
      </c>
      <c r="E136" s="5" t="str">
        <f>'[1]TCE - ANEXO IV - Preencher'!G145</f>
        <v>ART CIRURGICA COMERCIO DE PRODUTOS HOSPITALARES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000139629</v>
      </c>
      <c r="I136" s="6">
        <f>IF('[1]TCE - ANEXO IV - Preencher'!K145="","",'[1]TCE - ANEXO IV - Preencher'!K145)</f>
        <v>45539</v>
      </c>
      <c r="J136" s="5" t="str">
        <f>'[1]TCE - ANEXO IV - Preencher'!L145</f>
        <v>26240924436602000154550010001396291141653006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730</v>
      </c>
    </row>
    <row r="137" spans="1:12" s="8" customFormat="1" ht="19.5" customHeight="1" x14ac:dyDescent="0.2">
      <c r="A137" s="3">
        <f>IFERROR(VLOOKUP(B137,'[1]DADOS (OCULTAR)'!$Q$3:$S$136,3,0),"")</f>
        <v>9039744002723</v>
      </c>
      <c r="B137" s="4" t="str">
        <f>'[1]TCE - ANEXO IV - Preencher'!C146</f>
        <v>HOSPITAL PELÓPIDAS SILVEIRA - CG Nº 017/2022</v>
      </c>
      <c r="C137" s="4" t="str">
        <f>'[1]TCE - ANEXO IV - Preencher'!E146</f>
        <v>3.13 - Materiais e Materiais Ortopédicos e Corretivos (OPME)</v>
      </c>
      <c r="D137" s="3" t="str">
        <f>'[1]TCE - ANEXO IV - Preencher'!F146</f>
        <v>24.436.602/0001-54</v>
      </c>
      <c r="E137" s="5" t="str">
        <f>'[1]TCE - ANEXO IV - Preencher'!G146</f>
        <v>ART CIRURGICA COMERCIO DE PRODUTOS HOSPITALARES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000139630</v>
      </c>
      <c r="I137" s="6">
        <f>IF('[1]TCE - ANEXO IV - Preencher'!K146="","",'[1]TCE - ANEXO IV - Preencher'!K146)</f>
        <v>45539</v>
      </c>
      <c r="J137" s="5" t="str">
        <f>'[1]TCE - ANEXO IV - Preencher'!L146</f>
        <v>26240924436602000154550010001396301141654003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730</v>
      </c>
    </row>
    <row r="138" spans="1:12" s="8" customFormat="1" ht="19.5" customHeight="1" x14ac:dyDescent="0.2">
      <c r="A138" s="3">
        <f>IFERROR(VLOOKUP(B138,'[1]DADOS (OCULTAR)'!$Q$3:$S$136,3,0),"")</f>
        <v>9039744002723</v>
      </c>
      <c r="B138" s="4" t="str">
        <f>'[1]TCE - ANEXO IV - Preencher'!C147</f>
        <v>HOSPITAL PELÓPIDAS SILVEIRA - CG Nº 017/2022</v>
      </c>
      <c r="C138" s="4" t="str">
        <f>'[1]TCE - ANEXO IV - Preencher'!E147</f>
        <v>3.13 - Materiais e Materiais Ortopédicos e Corretivos (OPME)</v>
      </c>
      <c r="D138" s="3" t="str">
        <f>'[1]TCE - ANEXO IV - Preencher'!F147</f>
        <v>24.436.602/0001-54</v>
      </c>
      <c r="E138" s="5" t="str">
        <f>'[1]TCE - ANEXO IV - Preencher'!G147</f>
        <v>ART CIRURGICA COMERCIO DE PRODUTOS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000139631</v>
      </c>
      <c r="I138" s="6">
        <f>IF('[1]TCE - ANEXO IV - Preencher'!K147="","",'[1]TCE - ANEXO IV - Preencher'!K147)</f>
        <v>45539</v>
      </c>
      <c r="J138" s="5" t="str">
        <f>'[1]TCE - ANEXO IV - Preencher'!L147</f>
        <v>26240924436602000154550010001396311141655007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156</v>
      </c>
    </row>
    <row r="139" spans="1:12" s="8" customFormat="1" ht="19.5" customHeight="1" x14ac:dyDescent="0.2">
      <c r="A139" s="3">
        <f>IFERROR(VLOOKUP(B139,'[1]DADOS (OCULTAR)'!$Q$3:$S$136,3,0),"")</f>
        <v>9039744002723</v>
      </c>
      <c r="B139" s="4" t="str">
        <f>'[1]TCE - ANEXO IV - Preencher'!C148</f>
        <v>HOSPITAL PELÓPIDAS SILVEIRA - CG Nº 017/2022</v>
      </c>
      <c r="C139" s="4" t="str">
        <f>'[1]TCE - ANEXO IV - Preencher'!E148</f>
        <v>3.13 - Materiais e Materiais Ortopédicos e Corretivos (OPME)</v>
      </c>
      <c r="D139" s="3" t="str">
        <f>'[1]TCE - ANEXO IV - Preencher'!F148</f>
        <v>24.436.602/0001-54</v>
      </c>
      <c r="E139" s="5" t="str">
        <f>'[1]TCE - ANEXO IV - Preencher'!G148</f>
        <v>ART CIRURGICA COMERCIO DE PRODUTOS HOSPITALARES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000139632</v>
      </c>
      <c r="I139" s="6">
        <f>IF('[1]TCE - ANEXO IV - Preencher'!K148="","",'[1]TCE - ANEXO IV - Preencher'!K148)</f>
        <v>45539</v>
      </c>
      <c r="J139" s="5" t="str">
        <f>'[1]TCE - ANEXO IV - Preencher'!L148</f>
        <v>26240924436602000154550010001396321141656000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78</v>
      </c>
    </row>
    <row r="140" spans="1:12" s="8" customFormat="1" ht="19.5" customHeight="1" x14ac:dyDescent="0.2">
      <c r="A140" s="3">
        <f>IFERROR(VLOOKUP(B140,'[1]DADOS (OCULTAR)'!$Q$3:$S$136,3,0),"")</f>
        <v>9039744002723</v>
      </c>
      <c r="B140" s="4" t="str">
        <f>'[1]TCE - ANEXO IV - Preencher'!C149</f>
        <v>HOSPITAL PELÓPIDAS SILVEIRA - CG Nº 017/2022</v>
      </c>
      <c r="C140" s="4" t="str">
        <f>'[1]TCE - ANEXO IV - Preencher'!E149</f>
        <v>3.13 - Materiais e Materiais Ortopédicos e Corretivos (OPME)</v>
      </c>
      <c r="D140" s="3" t="str">
        <f>'[1]TCE - ANEXO IV - Preencher'!F149</f>
        <v>24.436.602/0001-54</v>
      </c>
      <c r="E140" s="5" t="str">
        <f>'[1]TCE - ANEXO IV - Preencher'!G149</f>
        <v>ART CIRURGICA COMERCIO DE PRODUTOS HOSPITALARES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000139633</v>
      </c>
      <c r="I140" s="6">
        <f>IF('[1]TCE - ANEXO IV - Preencher'!K149="","",'[1]TCE - ANEXO IV - Preencher'!K149)</f>
        <v>45539</v>
      </c>
      <c r="J140" s="5" t="str">
        <f>'[1]TCE - ANEXO IV - Preencher'!L149</f>
        <v>26240924436602000154550010001396331141657004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1490</v>
      </c>
    </row>
    <row r="141" spans="1:12" s="8" customFormat="1" ht="19.5" customHeight="1" x14ac:dyDescent="0.2">
      <c r="A141" s="3">
        <f>IFERROR(VLOOKUP(B141,'[1]DADOS (OCULTAR)'!$Q$3:$S$136,3,0),"")</f>
        <v>9039744002723</v>
      </c>
      <c r="B141" s="4" t="str">
        <f>'[1]TCE - ANEXO IV - Preencher'!C150</f>
        <v>HOSPITAL PELÓPIDAS SILVEIRA - CG Nº 017/2022</v>
      </c>
      <c r="C141" s="4" t="str">
        <f>'[1]TCE - ANEXO IV - Preencher'!E150</f>
        <v>3.13 - Materiais e Materiais Ortopédicos e Corretivos (OPME)</v>
      </c>
      <c r="D141" s="3" t="str">
        <f>'[1]TCE - ANEXO IV - Preencher'!F150</f>
        <v>24.436.602/0001-54</v>
      </c>
      <c r="E141" s="5" t="str">
        <f>'[1]TCE - ANEXO IV - Preencher'!G150</f>
        <v>ART CIRURGICA COMERCIO DE PRODUTOS HOSPITALARES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000139923</v>
      </c>
      <c r="I141" s="6">
        <f>IF('[1]TCE - ANEXO IV - Preencher'!K150="","",'[1]TCE - ANEXO IV - Preencher'!K150)</f>
        <v>45547</v>
      </c>
      <c r="J141" s="5" t="str">
        <f>'[1]TCE - ANEXO IV - Preencher'!L150</f>
        <v>26240924436602000154550010001399231141947002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760</v>
      </c>
    </row>
    <row r="142" spans="1:12" s="8" customFormat="1" ht="19.5" customHeight="1" x14ac:dyDescent="0.2">
      <c r="A142" s="3">
        <f>IFERROR(VLOOKUP(B142,'[1]DADOS (OCULTAR)'!$Q$3:$S$136,3,0),"")</f>
        <v>9039744002723</v>
      </c>
      <c r="B142" s="4" t="str">
        <f>'[1]TCE - ANEXO IV - Preencher'!C151</f>
        <v>HOSPITAL PELÓPIDAS SILVEIRA - CG Nº 017/2022</v>
      </c>
      <c r="C142" s="4" t="str">
        <f>'[1]TCE - ANEXO IV - Preencher'!E151</f>
        <v>3.13 - Materiais e Materiais Ortopédicos e Corretivos (OPME)</v>
      </c>
      <c r="D142" s="3" t="str">
        <f>'[1]TCE - ANEXO IV - Preencher'!F151</f>
        <v>24.436.602/0001-54</v>
      </c>
      <c r="E142" s="5" t="str">
        <f>'[1]TCE - ANEXO IV - Preencher'!G151</f>
        <v>ART CIRURGICA COMERCIO DE PRODUTOS HOSPITALARES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000139924</v>
      </c>
      <c r="I142" s="6">
        <f>IF('[1]TCE - ANEXO IV - Preencher'!K151="","",'[1]TCE - ANEXO IV - Preencher'!K151)</f>
        <v>45547</v>
      </c>
      <c r="J142" s="5" t="str">
        <f>'[1]TCE - ANEXO IV - Preencher'!L151</f>
        <v>26240924436602000154550010001399241141948006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730</v>
      </c>
    </row>
    <row r="143" spans="1:12" s="8" customFormat="1" ht="19.5" customHeight="1" x14ac:dyDescent="0.2">
      <c r="A143" s="3">
        <f>IFERROR(VLOOKUP(B143,'[1]DADOS (OCULTAR)'!$Q$3:$S$136,3,0),"")</f>
        <v>9039744002723</v>
      </c>
      <c r="B143" s="4" t="str">
        <f>'[1]TCE - ANEXO IV - Preencher'!C152</f>
        <v>HOSPITAL PELÓPIDAS SILVEIRA - CG Nº 017/2022</v>
      </c>
      <c r="C143" s="4" t="str">
        <f>'[1]TCE - ANEXO IV - Preencher'!E152</f>
        <v>3.13 - Materiais e Materiais Ortopédicos e Corretivos (OPME)</v>
      </c>
      <c r="D143" s="3" t="str">
        <f>'[1]TCE - ANEXO IV - Preencher'!F152</f>
        <v>24.436.602/0001-54</v>
      </c>
      <c r="E143" s="5" t="str">
        <f>'[1]TCE - ANEXO IV - Preencher'!G152</f>
        <v>ART CIRURGICA COMERCIO DE PRODUTOS HOSPITALARES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000139925</v>
      </c>
      <c r="I143" s="6">
        <f>IF('[1]TCE - ANEXO IV - Preencher'!K152="","",'[1]TCE - ANEXO IV - Preencher'!K152)</f>
        <v>45547</v>
      </c>
      <c r="J143" s="5" t="str">
        <f>'[1]TCE - ANEXO IV - Preencher'!L152</f>
        <v>26240924436602000154550010001399251141949000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380</v>
      </c>
    </row>
    <row r="144" spans="1:12" s="8" customFormat="1" ht="19.5" customHeight="1" x14ac:dyDescent="0.2">
      <c r="A144" s="3">
        <f>IFERROR(VLOOKUP(B144,'[1]DADOS (OCULTAR)'!$Q$3:$S$136,3,0),"")</f>
        <v>9039744002723</v>
      </c>
      <c r="B144" s="4" t="str">
        <f>'[1]TCE - ANEXO IV - Preencher'!C153</f>
        <v>HOSPITAL PELÓPIDAS SILVEIRA - CG Nº 017/2022</v>
      </c>
      <c r="C144" s="4" t="str">
        <f>'[1]TCE - ANEXO IV - Preencher'!E153</f>
        <v>3.13 - Materiais e Materiais Ortopédicos e Corretivos (OPME)</v>
      </c>
      <c r="D144" s="3" t="str">
        <f>'[1]TCE - ANEXO IV - Preencher'!F153</f>
        <v>24.436.602/0001-54</v>
      </c>
      <c r="E144" s="5" t="str">
        <f>'[1]TCE - ANEXO IV - Preencher'!G153</f>
        <v>ART CIRURGICA COMERCIO DE PRODUTOS HOSPITALARES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000139926</v>
      </c>
      <c r="I144" s="6">
        <f>IF('[1]TCE - ANEXO IV - Preencher'!K153="","",'[1]TCE - ANEXO IV - Preencher'!K153)</f>
        <v>45547</v>
      </c>
      <c r="J144" s="5" t="str">
        <f>'[1]TCE - ANEXO IV - Preencher'!L153</f>
        <v>26240924436602000154550010001399261141950005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1110</v>
      </c>
    </row>
    <row r="145" spans="1:12" s="8" customFormat="1" ht="19.5" customHeight="1" x14ac:dyDescent="0.2">
      <c r="A145" s="3">
        <f>IFERROR(VLOOKUP(B145,'[1]DADOS (OCULTAR)'!$Q$3:$S$136,3,0),"")</f>
        <v>9039744002723</v>
      </c>
      <c r="B145" s="4" t="str">
        <f>'[1]TCE - ANEXO IV - Preencher'!C154</f>
        <v>HOSPITAL PELÓPIDAS SILVEIRA - CG Nº 017/2022</v>
      </c>
      <c r="C145" s="4" t="str">
        <f>'[1]TCE - ANEXO IV - Preencher'!E154</f>
        <v>3.13 - Materiais e Materiais Ortopédicos e Corretivos (OPME)</v>
      </c>
      <c r="D145" s="3" t="str">
        <f>'[1]TCE - ANEXO IV - Preencher'!F154</f>
        <v>24.436.602/0001-54</v>
      </c>
      <c r="E145" s="5" t="str">
        <f>'[1]TCE - ANEXO IV - Preencher'!G154</f>
        <v>ART CIRURGICA COMERCIO DE PRODUTOS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000139927</v>
      </c>
      <c r="I145" s="6">
        <f>IF('[1]TCE - ANEXO IV - Preencher'!K154="","",'[1]TCE - ANEXO IV - Preencher'!K154)</f>
        <v>45547</v>
      </c>
      <c r="J145" s="5" t="str">
        <f>'[1]TCE - ANEXO IV - Preencher'!L154</f>
        <v>26240924436602000154550010001399271141951009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730</v>
      </c>
    </row>
    <row r="146" spans="1:12" s="8" customFormat="1" ht="19.5" customHeight="1" x14ac:dyDescent="0.2">
      <c r="A146" s="3">
        <f>IFERROR(VLOOKUP(B146,'[1]DADOS (OCULTAR)'!$Q$3:$S$136,3,0),"")</f>
        <v>9039744002723</v>
      </c>
      <c r="B146" s="4" t="str">
        <f>'[1]TCE - ANEXO IV - Preencher'!C155</f>
        <v>HOSPITAL PELÓPIDAS SILVEIRA - CG Nº 017/2022</v>
      </c>
      <c r="C146" s="4" t="str">
        <f>'[1]TCE - ANEXO IV - Preencher'!E155</f>
        <v>3.13 - Materiais e Materiais Ortopédicos e Corretivos (OPME)</v>
      </c>
      <c r="D146" s="3" t="str">
        <f>'[1]TCE - ANEXO IV - Preencher'!F155</f>
        <v>24.436.602/0001-54</v>
      </c>
      <c r="E146" s="5" t="str">
        <f>'[1]TCE - ANEXO IV - Preencher'!G155</f>
        <v>ART CIRURGICA COMERCIO DE PRODUTOS HOSPITALARES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000139928</v>
      </c>
      <c r="I146" s="6">
        <f>IF('[1]TCE - ANEXO IV - Preencher'!K155="","",'[1]TCE - ANEXO IV - Preencher'!K155)</f>
        <v>45547</v>
      </c>
      <c r="J146" s="5" t="str">
        <f>'[1]TCE - ANEXO IV - Preencher'!L155</f>
        <v>26240924436602000154550010001399281141952002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95</v>
      </c>
    </row>
    <row r="147" spans="1:12" s="8" customFormat="1" ht="19.5" customHeight="1" x14ac:dyDescent="0.2">
      <c r="A147" s="3">
        <f>IFERROR(VLOOKUP(B147,'[1]DADOS (OCULTAR)'!$Q$3:$S$136,3,0),"")</f>
        <v>9039744002723</v>
      </c>
      <c r="B147" s="4" t="str">
        <f>'[1]TCE - ANEXO IV - Preencher'!C156</f>
        <v>HOSPITAL PELÓPIDAS SILVEIRA - CG Nº 017/2022</v>
      </c>
      <c r="C147" s="4" t="str">
        <f>'[1]TCE - ANEXO IV - Preencher'!E156</f>
        <v>3.13 - Materiais e Materiais Ortopédicos e Corretivos (OPME)</v>
      </c>
      <c r="D147" s="3" t="str">
        <f>'[1]TCE - ANEXO IV - Preencher'!F156</f>
        <v>24.436.602/0001-54</v>
      </c>
      <c r="E147" s="5" t="str">
        <f>'[1]TCE - ANEXO IV - Preencher'!G156</f>
        <v>ART CIRURGICA COMERCIO DE PRODUTOS HOSPITALARES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000139929</v>
      </c>
      <c r="I147" s="6">
        <f>IF('[1]TCE - ANEXO IV - Preencher'!K156="","",'[1]TCE - ANEXO IV - Preencher'!K156)</f>
        <v>45547</v>
      </c>
      <c r="J147" s="5" t="str">
        <f>'[1]TCE - ANEXO IV - Preencher'!L156</f>
        <v>26240924436602000154550010001399291141953006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1110</v>
      </c>
    </row>
    <row r="148" spans="1:12" s="8" customFormat="1" ht="19.5" customHeight="1" x14ac:dyDescent="0.2">
      <c r="A148" s="3">
        <f>IFERROR(VLOOKUP(B148,'[1]DADOS (OCULTAR)'!$Q$3:$S$136,3,0),"")</f>
        <v>9039744002723</v>
      </c>
      <c r="B148" s="4" t="str">
        <f>'[1]TCE - ANEXO IV - Preencher'!C157</f>
        <v>HOSPITAL PELÓPIDAS SILVEIRA - CG Nº 017/2022</v>
      </c>
      <c r="C148" s="4" t="str">
        <f>'[1]TCE - ANEXO IV - Preencher'!E157</f>
        <v>3.13 - Materiais e Materiais Ortopédicos e Corretivos (OPME)</v>
      </c>
      <c r="D148" s="3" t="str">
        <f>'[1]TCE - ANEXO IV - Preencher'!F157</f>
        <v>24.436.602/0001-54</v>
      </c>
      <c r="E148" s="5" t="str">
        <f>'[1]TCE - ANEXO IV - Preencher'!G157</f>
        <v>ART CIRURGICA COMERCIO DE PRODUTOS HOSPITALARES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000139930</v>
      </c>
      <c r="I148" s="6">
        <f>IF('[1]TCE - ANEXO IV - Preencher'!K157="","",'[1]TCE - ANEXO IV - Preencher'!K157)</f>
        <v>45547</v>
      </c>
      <c r="J148" s="5" t="str">
        <f>'[1]TCE - ANEXO IV - Preencher'!L157</f>
        <v>26240924436602000154550010001399301141954003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95</v>
      </c>
    </row>
    <row r="149" spans="1:12" s="8" customFormat="1" ht="19.5" customHeight="1" x14ac:dyDescent="0.2">
      <c r="A149" s="3">
        <f>IFERROR(VLOOKUP(B149,'[1]DADOS (OCULTAR)'!$Q$3:$S$136,3,0),"")</f>
        <v>9039744002723</v>
      </c>
      <c r="B149" s="4" t="str">
        <f>'[1]TCE - ANEXO IV - Preencher'!C158</f>
        <v>HOSPITAL PELÓPIDAS SILVEIRA - CG Nº 017/2022</v>
      </c>
      <c r="C149" s="4" t="str">
        <f>'[1]TCE - ANEXO IV - Preencher'!E158</f>
        <v>3.13 - Materiais e Materiais Ortopédicos e Corretivos (OPME)</v>
      </c>
      <c r="D149" s="3" t="str">
        <f>'[1]TCE - ANEXO IV - Preencher'!F158</f>
        <v>24.436.602/0001-54</v>
      </c>
      <c r="E149" s="5" t="str">
        <f>'[1]TCE - ANEXO IV - Preencher'!G158</f>
        <v>ART CIRURGICA COMERCIO DE PRODUTOS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000139931</v>
      </c>
      <c r="I149" s="6">
        <f>IF('[1]TCE - ANEXO IV - Preencher'!K158="","",'[1]TCE - ANEXO IV - Preencher'!K158)</f>
        <v>45547</v>
      </c>
      <c r="J149" s="5" t="str">
        <f>'[1]TCE - ANEXO IV - Preencher'!L158</f>
        <v>26240924436602000154550010001399311141955007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173</v>
      </c>
    </row>
    <row r="150" spans="1:12" s="8" customFormat="1" ht="19.5" customHeight="1" x14ac:dyDescent="0.2">
      <c r="A150" s="3">
        <f>IFERROR(VLOOKUP(B150,'[1]DADOS (OCULTAR)'!$Q$3:$S$136,3,0),"")</f>
        <v>9039744002723</v>
      </c>
      <c r="B150" s="4" t="str">
        <f>'[1]TCE - ANEXO IV - Preencher'!C159</f>
        <v>HOSPITAL PELÓPIDAS SILVEIRA - CG Nº 017/2022</v>
      </c>
      <c r="C150" s="4" t="str">
        <f>'[1]TCE - ANEXO IV - Preencher'!E159</f>
        <v>3.13 - Materiais e Materiais Ortopédicos e Corretivos (OPME)</v>
      </c>
      <c r="D150" s="3" t="str">
        <f>'[1]TCE - ANEXO IV - Preencher'!F159</f>
        <v>24.436.602/0001-54</v>
      </c>
      <c r="E150" s="5" t="str">
        <f>'[1]TCE - ANEXO IV - Preencher'!G159</f>
        <v>ART CIRURGICA COMERCIO DE PRODUTOS HOSPITALARES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000139932</v>
      </c>
      <c r="I150" s="6">
        <f>IF('[1]TCE - ANEXO IV - Preencher'!K159="","",'[1]TCE - ANEXO IV - Preencher'!K159)</f>
        <v>45547</v>
      </c>
      <c r="J150" s="5" t="str">
        <f>'[1]TCE - ANEXO IV - Preencher'!L159</f>
        <v>26240924436602000154550010001399321141956000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1080</v>
      </c>
    </row>
    <row r="151" spans="1:12" s="8" customFormat="1" ht="19.5" customHeight="1" x14ac:dyDescent="0.2">
      <c r="A151" s="3">
        <f>IFERROR(VLOOKUP(B151,'[1]DADOS (OCULTAR)'!$Q$3:$S$136,3,0),"")</f>
        <v>9039744002723</v>
      </c>
      <c r="B151" s="4" t="str">
        <f>'[1]TCE - ANEXO IV - Preencher'!C160</f>
        <v>HOSPITAL PELÓPIDAS SILVEIRA - CG Nº 017/2022</v>
      </c>
      <c r="C151" s="4" t="str">
        <f>'[1]TCE - ANEXO IV - Preencher'!E160</f>
        <v>3.13 - Materiais e Materiais Ortopédicos e Corretivos (OPME)</v>
      </c>
      <c r="D151" s="3" t="str">
        <f>'[1]TCE - ANEXO IV - Preencher'!F160</f>
        <v>24.436.602/0001-54</v>
      </c>
      <c r="E151" s="5" t="str">
        <f>'[1]TCE - ANEXO IV - Preencher'!G160</f>
        <v>ART CIRURGICA COMERCIO DE PRODUTOS HOSPITALARES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000139933</v>
      </c>
      <c r="I151" s="6">
        <f>IF('[1]TCE - ANEXO IV - Preencher'!K160="","",'[1]TCE - ANEXO IV - Preencher'!K160)</f>
        <v>45547</v>
      </c>
      <c r="J151" s="5" t="str">
        <f>'[1]TCE - ANEXO IV - Preencher'!L160</f>
        <v>26240924436602000154550010001399331141957004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730</v>
      </c>
    </row>
    <row r="152" spans="1:12" s="8" customFormat="1" ht="19.5" customHeight="1" x14ac:dyDescent="0.2">
      <c r="A152" s="3">
        <f>IFERROR(VLOOKUP(B152,'[1]DADOS (OCULTAR)'!$Q$3:$S$136,3,0),"")</f>
        <v>9039744002723</v>
      </c>
      <c r="B152" s="4" t="str">
        <f>'[1]TCE - ANEXO IV - Preencher'!C161</f>
        <v>HOSPITAL PELÓPIDAS SILVEIRA - CG Nº 017/2022</v>
      </c>
      <c r="C152" s="4" t="str">
        <f>'[1]TCE - ANEXO IV - Preencher'!E161</f>
        <v>3.13 - Materiais e Materiais Ortopédicos e Corretivos (OPME)</v>
      </c>
      <c r="D152" s="3" t="str">
        <f>'[1]TCE - ANEXO IV - Preencher'!F161</f>
        <v>24.436.602/0001-54</v>
      </c>
      <c r="E152" s="5" t="str">
        <f>'[1]TCE - ANEXO IV - Preencher'!G161</f>
        <v>ART CIRURGICA COMERCIO DE PRODUTOS HOSPITALARES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000139934</v>
      </c>
      <c r="I152" s="6">
        <f>IF('[1]TCE - ANEXO IV - Preencher'!K161="","",'[1]TCE - ANEXO IV - Preencher'!K161)</f>
        <v>45547</v>
      </c>
      <c r="J152" s="5" t="str">
        <f>'[1]TCE - ANEXO IV - Preencher'!L161</f>
        <v>26240924436602000154550010001399341141958008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730</v>
      </c>
    </row>
    <row r="153" spans="1:12" s="8" customFormat="1" ht="19.5" customHeight="1" x14ac:dyDescent="0.2">
      <c r="A153" s="3">
        <f>IFERROR(VLOOKUP(B153,'[1]DADOS (OCULTAR)'!$Q$3:$S$136,3,0),"")</f>
        <v>9039744002723</v>
      </c>
      <c r="B153" s="4" t="str">
        <f>'[1]TCE - ANEXO IV - Preencher'!C162</f>
        <v>HOSPITAL PELÓPIDAS SILVEIRA - CG Nº 017/2022</v>
      </c>
      <c r="C153" s="4" t="str">
        <f>'[1]TCE - ANEXO IV - Preencher'!E162</f>
        <v>3.13 - Materiais e Materiais Ortopédicos e Corretivos (OPME)</v>
      </c>
      <c r="D153" s="3" t="str">
        <f>'[1]TCE - ANEXO IV - Preencher'!F162</f>
        <v>24.436.602/0001-54</v>
      </c>
      <c r="E153" s="5" t="str">
        <f>'[1]TCE - ANEXO IV - Preencher'!G162</f>
        <v>ART CIRURGICA COMERCIO DE PRODUTOS HOSPITALARES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000139935</v>
      </c>
      <c r="I153" s="6">
        <f>IF('[1]TCE - ANEXO IV - Preencher'!K162="","",'[1]TCE - ANEXO IV - Preencher'!K162)</f>
        <v>45547</v>
      </c>
      <c r="J153" s="5" t="str">
        <f>'[1]TCE - ANEXO IV - Preencher'!L162</f>
        <v>26240924436602000154550010001399351141959001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78</v>
      </c>
    </row>
    <row r="154" spans="1:12" s="8" customFormat="1" ht="19.5" customHeight="1" x14ac:dyDescent="0.2">
      <c r="A154" s="3">
        <f>IFERROR(VLOOKUP(B154,'[1]DADOS (OCULTAR)'!$Q$3:$S$136,3,0),"")</f>
        <v>9039744002723</v>
      </c>
      <c r="B154" s="4" t="str">
        <f>'[1]TCE - ANEXO IV - Preencher'!C163</f>
        <v>HOSPITAL PELÓPIDAS SILVEIRA - CG Nº 017/2022</v>
      </c>
      <c r="C154" s="4" t="str">
        <f>'[1]TCE - ANEXO IV - Preencher'!E163</f>
        <v>3.13 - Materiais e Materiais Ortopédicos e Corretivos (OPME)</v>
      </c>
      <c r="D154" s="3" t="str">
        <f>'[1]TCE - ANEXO IV - Preencher'!F163</f>
        <v>24.436.602/0001-54</v>
      </c>
      <c r="E154" s="5" t="str">
        <f>'[1]TCE - ANEXO IV - Preencher'!G163</f>
        <v>ART CIRURGICA COMERCIO DE PRODUTOS HOSPITALARES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000139936</v>
      </c>
      <c r="I154" s="6">
        <f>IF('[1]TCE - ANEXO IV - Preencher'!K163="","",'[1]TCE - ANEXO IV - Preencher'!K163)</f>
        <v>45547</v>
      </c>
      <c r="J154" s="5" t="str">
        <f>'[1]TCE - ANEXO IV - Preencher'!L163</f>
        <v>26240924436602000154550010001399361141960007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350</v>
      </c>
    </row>
    <row r="155" spans="1:12" s="8" customFormat="1" ht="19.5" customHeight="1" x14ac:dyDescent="0.2">
      <c r="A155" s="3">
        <f>IFERROR(VLOOKUP(B155,'[1]DADOS (OCULTAR)'!$Q$3:$S$136,3,0),"")</f>
        <v>9039744002723</v>
      </c>
      <c r="B155" s="4" t="str">
        <f>'[1]TCE - ANEXO IV - Preencher'!C164</f>
        <v>HOSPITAL PELÓPIDAS SILVEIRA - CG Nº 017/2022</v>
      </c>
      <c r="C155" s="4" t="str">
        <f>'[1]TCE - ANEXO IV - Preencher'!E164</f>
        <v>3.13 - Materiais e Materiais Ortopédicos e Corretivos (OPME)</v>
      </c>
      <c r="D155" s="3" t="str">
        <f>'[1]TCE - ANEXO IV - Preencher'!F164</f>
        <v>24.436.602/0001-54</v>
      </c>
      <c r="E155" s="5" t="str">
        <f>'[1]TCE - ANEXO IV - Preencher'!G164</f>
        <v>ART CIRURGICA COMERCIO DE PRODUTOS HOSPITALARES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000139937</v>
      </c>
      <c r="I155" s="6">
        <f>IF('[1]TCE - ANEXO IV - Preencher'!K164="","",'[1]TCE - ANEXO IV - Preencher'!K164)</f>
        <v>45547</v>
      </c>
      <c r="J155" s="5" t="str">
        <f>'[1]TCE - ANEXO IV - Preencher'!L164</f>
        <v>26240924436602000154550010001399371141961000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2708</v>
      </c>
    </row>
    <row r="156" spans="1:12" s="8" customFormat="1" ht="19.5" customHeight="1" x14ac:dyDescent="0.2">
      <c r="A156" s="3">
        <f>IFERROR(VLOOKUP(B156,'[1]DADOS (OCULTAR)'!$Q$3:$S$136,3,0),"")</f>
        <v>9039744002723</v>
      </c>
      <c r="B156" s="4" t="str">
        <f>'[1]TCE - ANEXO IV - Preencher'!C165</f>
        <v>HOSPITAL PELÓPIDAS SILVEIRA - CG Nº 017/2022</v>
      </c>
      <c r="C156" s="4" t="str">
        <f>'[1]TCE - ANEXO IV - Preencher'!E165</f>
        <v>3.13 - Materiais e Materiais Ortopédicos e Corretivos (OPME)</v>
      </c>
      <c r="D156" s="3" t="str">
        <f>'[1]TCE - ANEXO IV - Preencher'!F165</f>
        <v>24.436.602/0001-54</v>
      </c>
      <c r="E156" s="5" t="str">
        <f>'[1]TCE - ANEXO IV - Preencher'!G165</f>
        <v>ART CIRURGICA COMERCIO DE PRODUTOS HOSPITALARES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000140064</v>
      </c>
      <c r="I156" s="6">
        <f>IF('[1]TCE - ANEXO IV - Preencher'!K165="","",'[1]TCE - ANEXO IV - Preencher'!K165)</f>
        <v>45551</v>
      </c>
      <c r="J156" s="5" t="str">
        <f>'[1]TCE - ANEXO IV - Preencher'!L165</f>
        <v>26240924436602000154550010001400641142088000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350</v>
      </c>
    </row>
    <row r="157" spans="1:12" s="8" customFormat="1" ht="19.5" customHeight="1" x14ac:dyDescent="0.2">
      <c r="A157" s="3">
        <f>IFERROR(VLOOKUP(B157,'[1]DADOS (OCULTAR)'!$Q$3:$S$136,3,0),"")</f>
        <v>9039744002723</v>
      </c>
      <c r="B157" s="4" t="str">
        <f>'[1]TCE - ANEXO IV - Preencher'!C166</f>
        <v>HOSPITAL PELÓPIDAS SILVEIRA - CG Nº 017/2022</v>
      </c>
      <c r="C157" s="4" t="str">
        <f>'[1]TCE - ANEXO IV - Preencher'!E166</f>
        <v>3.13 - Materiais e Materiais Ortopédicos e Corretivos (OPME)</v>
      </c>
      <c r="D157" s="3" t="str">
        <f>'[1]TCE - ANEXO IV - Preencher'!F166</f>
        <v>24.436.602/0001-54</v>
      </c>
      <c r="E157" s="5" t="str">
        <f>'[1]TCE - ANEXO IV - Preencher'!G166</f>
        <v>ART CIRURGICA COMERCIO DE PRODUTOS HOSPITALARES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000140065</v>
      </c>
      <c r="I157" s="6">
        <f>IF('[1]TCE - ANEXO IV - Preencher'!K166="","",'[1]TCE - ANEXO IV - Preencher'!K166)</f>
        <v>45551</v>
      </c>
      <c r="J157" s="5" t="str">
        <f>'[1]TCE - ANEXO IV - Preencher'!L166</f>
        <v>26240924436602000154550010001400651142089003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350</v>
      </c>
    </row>
    <row r="158" spans="1:12" s="8" customFormat="1" ht="19.5" customHeight="1" x14ac:dyDescent="0.2">
      <c r="A158" s="3">
        <f>IFERROR(VLOOKUP(B158,'[1]DADOS (OCULTAR)'!$Q$3:$S$136,3,0),"")</f>
        <v>9039744002723</v>
      </c>
      <c r="B158" s="4" t="str">
        <f>'[1]TCE - ANEXO IV - Preencher'!C167</f>
        <v>HOSPITAL PELÓPIDAS SILVEIRA - CG Nº 017/2022</v>
      </c>
      <c r="C158" s="4" t="str">
        <f>'[1]TCE - ANEXO IV - Preencher'!E167</f>
        <v>3.13 - Materiais e Materiais Ortopédicos e Corretivos (OPME)</v>
      </c>
      <c r="D158" s="3" t="str">
        <f>'[1]TCE - ANEXO IV - Preencher'!F167</f>
        <v>24.436.602/0001-54</v>
      </c>
      <c r="E158" s="5" t="str">
        <f>'[1]TCE - ANEXO IV - Preencher'!G167</f>
        <v>ART CIRURGICA COMERCIO DE PRODUTOS HOSPITALARES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000140066</v>
      </c>
      <c r="I158" s="6">
        <f>IF('[1]TCE - ANEXO IV - Preencher'!K167="","",'[1]TCE - ANEXO IV - Preencher'!K167)</f>
        <v>45551</v>
      </c>
      <c r="J158" s="5" t="str">
        <f>'[1]TCE - ANEXO IV - Preencher'!L167</f>
        <v>26240924436602000154550010001400661142090009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730</v>
      </c>
    </row>
    <row r="159" spans="1:12" s="8" customFormat="1" ht="19.5" customHeight="1" x14ac:dyDescent="0.2">
      <c r="A159" s="3">
        <f>IFERROR(VLOOKUP(B159,'[1]DADOS (OCULTAR)'!$Q$3:$S$136,3,0),"")</f>
        <v>9039744002723</v>
      </c>
      <c r="B159" s="4" t="str">
        <f>'[1]TCE - ANEXO IV - Preencher'!C168</f>
        <v>HOSPITAL PELÓPIDAS SILVEIRA - CG Nº 017/2022</v>
      </c>
      <c r="C159" s="4" t="str">
        <f>'[1]TCE - ANEXO IV - Preencher'!E168</f>
        <v>3.13 - Materiais e Materiais Ortopédicos e Corretivos (OPME)</v>
      </c>
      <c r="D159" s="3" t="str">
        <f>'[1]TCE - ANEXO IV - Preencher'!F168</f>
        <v>24.436.602/0001-54</v>
      </c>
      <c r="E159" s="5" t="str">
        <f>'[1]TCE - ANEXO IV - Preencher'!G168</f>
        <v>ART CIRURGICA COMERCIO DE PRODUTOS HOSPITALARES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000140067</v>
      </c>
      <c r="I159" s="6">
        <f>IF('[1]TCE - ANEXO IV - Preencher'!K168="","",'[1]TCE - ANEXO IV - Preencher'!K168)</f>
        <v>45551</v>
      </c>
      <c r="J159" s="5" t="str">
        <f>'[1]TCE - ANEXO IV - Preencher'!L168</f>
        <v>26240924436602000154550010001400671142091002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350</v>
      </c>
    </row>
    <row r="160" spans="1:12" s="8" customFormat="1" ht="19.5" customHeight="1" x14ac:dyDescent="0.2">
      <c r="A160" s="3">
        <f>IFERROR(VLOOKUP(B160,'[1]DADOS (OCULTAR)'!$Q$3:$S$136,3,0),"")</f>
        <v>9039744002723</v>
      </c>
      <c r="B160" s="4" t="str">
        <f>'[1]TCE - ANEXO IV - Preencher'!C169</f>
        <v>HOSPITAL PELÓPIDAS SILVEIRA - CG Nº 017/2022</v>
      </c>
      <c r="C160" s="4" t="str">
        <f>'[1]TCE - ANEXO IV - Preencher'!E169</f>
        <v>3.13 - Materiais e Materiais Ortopédicos e Corretivos (OPME)</v>
      </c>
      <c r="D160" s="3" t="str">
        <f>'[1]TCE - ANEXO IV - Preencher'!F169</f>
        <v>24.436.602/0001-54</v>
      </c>
      <c r="E160" s="5" t="str">
        <f>'[1]TCE - ANEXO IV - Preencher'!G169</f>
        <v>ART CIRURGICA COMERCIO DE PRODUTOS HOSPITALARES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000140068</v>
      </c>
      <c r="I160" s="6">
        <f>IF('[1]TCE - ANEXO IV - Preencher'!K169="","",'[1]TCE - ANEXO IV - Preencher'!K169)</f>
        <v>45551</v>
      </c>
      <c r="J160" s="5" t="str">
        <f>'[1]TCE - ANEXO IV - Preencher'!L169</f>
        <v>26240924436602000154550010001400681142092006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400</v>
      </c>
    </row>
    <row r="161" spans="1:12" s="8" customFormat="1" ht="19.5" customHeight="1" x14ac:dyDescent="0.2">
      <c r="A161" s="3">
        <f>IFERROR(VLOOKUP(B161,'[1]DADOS (OCULTAR)'!$Q$3:$S$136,3,0),"")</f>
        <v>9039744002723</v>
      </c>
      <c r="B161" s="4" t="str">
        <f>'[1]TCE - ANEXO IV - Preencher'!C170</f>
        <v>HOSPITAL PELÓPIDAS SILVEIRA - CG Nº 017/2022</v>
      </c>
      <c r="C161" s="4" t="str">
        <f>'[1]TCE - ANEXO IV - Preencher'!E170</f>
        <v>3.13 - Materiais e Materiais Ortopédicos e Corretivos (OPME)</v>
      </c>
      <c r="D161" s="3" t="str">
        <f>'[1]TCE - ANEXO IV - Preencher'!F170</f>
        <v>24.436.602/0001-54</v>
      </c>
      <c r="E161" s="5" t="str">
        <f>'[1]TCE - ANEXO IV - Preencher'!G170</f>
        <v>ART CIRURGICA COMERCIO DE PRODUTOS HOSPITALARES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000140069</v>
      </c>
      <c r="I161" s="6">
        <f>IF('[1]TCE - ANEXO IV - Preencher'!K170="","",'[1]TCE - ANEXO IV - Preencher'!K170)</f>
        <v>45551</v>
      </c>
      <c r="J161" s="5" t="str">
        <f>'[1]TCE - ANEXO IV - Preencher'!L170</f>
        <v>26240924436602000154550010001400691142093000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1058</v>
      </c>
    </row>
    <row r="162" spans="1:12" s="8" customFormat="1" ht="19.5" customHeight="1" x14ac:dyDescent="0.2">
      <c r="A162" s="3">
        <f>IFERROR(VLOOKUP(B162,'[1]DADOS (OCULTAR)'!$Q$3:$S$136,3,0),"")</f>
        <v>9039744002723</v>
      </c>
      <c r="B162" s="4" t="str">
        <f>'[1]TCE - ANEXO IV - Preencher'!C171</f>
        <v>HOSPITAL PELÓPIDAS SILVEIRA - CG Nº 017/2022</v>
      </c>
      <c r="C162" s="4" t="str">
        <f>'[1]TCE - ANEXO IV - Preencher'!E171</f>
        <v>3.13 - Materiais e Materiais Ortopédicos e Corretivos (OPME)</v>
      </c>
      <c r="D162" s="3" t="str">
        <f>'[1]TCE - ANEXO IV - Preencher'!F171</f>
        <v>24.436.602/0001-54</v>
      </c>
      <c r="E162" s="5" t="str">
        <f>'[1]TCE - ANEXO IV - Preencher'!G171</f>
        <v>ART CIRURGICA COMERCIO DE PRODUTOS HOSPITALARES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000140230</v>
      </c>
      <c r="I162" s="6">
        <f>IF('[1]TCE - ANEXO IV - Preencher'!K171="","",'[1]TCE - ANEXO IV - Preencher'!K171)</f>
        <v>45554</v>
      </c>
      <c r="J162" s="5" t="str">
        <f>'[1]TCE - ANEXO IV - Preencher'!L171</f>
        <v>26240924436602000154550010001402301142254000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78</v>
      </c>
    </row>
    <row r="163" spans="1:12" s="8" customFormat="1" ht="19.5" customHeight="1" x14ac:dyDescent="0.2">
      <c r="A163" s="3">
        <f>IFERROR(VLOOKUP(B163,'[1]DADOS (OCULTAR)'!$Q$3:$S$136,3,0),"")</f>
        <v>9039744002723</v>
      </c>
      <c r="B163" s="4" t="str">
        <f>'[1]TCE - ANEXO IV - Preencher'!C172</f>
        <v>HOSPITAL PELÓPIDAS SILVEIRA - CG Nº 017/2022</v>
      </c>
      <c r="C163" s="4" t="str">
        <f>'[1]TCE - ANEXO IV - Preencher'!E172</f>
        <v>3.13 - Materiais e Materiais Ortopédicos e Corretivos (OPME)</v>
      </c>
      <c r="D163" s="3" t="str">
        <f>'[1]TCE - ANEXO IV - Preencher'!F172</f>
        <v>24.436.602/0001-54</v>
      </c>
      <c r="E163" s="5" t="str">
        <f>'[1]TCE - ANEXO IV - Preencher'!G172</f>
        <v>ART CIRURGICA COMERCIO DE PRODUTOS HOSPITALARES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000140231</v>
      </c>
      <c r="I163" s="6">
        <f>IF('[1]TCE - ANEXO IV - Preencher'!K172="","",'[1]TCE - ANEXO IV - Preencher'!K172)</f>
        <v>45554</v>
      </c>
      <c r="J163" s="5" t="str">
        <f>'[1]TCE - ANEXO IV - Preencher'!L172</f>
        <v>26240924436602000154550010001402311142255003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350</v>
      </c>
    </row>
    <row r="164" spans="1:12" s="8" customFormat="1" ht="19.5" customHeight="1" x14ac:dyDescent="0.2">
      <c r="A164" s="3">
        <f>IFERROR(VLOOKUP(B164,'[1]DADOS (OCULTAR)'!$Q$3:$S$136,3,0),"")</f>
        <v>9039744002723</v>
      </c>
      <c r="B164" s="4" t="str">
        <f>'[1]TCE - ANEXO IV - Preencher'!C173</f>
        <v>HOSPITAL PELÓPIDAS SILVEIRA - CG Nº 017/2022</v>
      </c>
      <c r="C164" s="4" t="str">
        <f>'[1]TCE - ANEXO IV - Preencher'!E173</f>
        <v>3.13 - Materiais e Materiais Ortopédicos e Corretivos (OPME)</v>
      </c>
      <c r="D164" s="3" t="str">
        <f>'[1]TCE - ANEXO IV - Preencher'!F173</f>
        <v>24.436.602/0001-54</v>
      </c>
      <c r="E164" s="5" t="str">
        <f>'[1]TCE - ANEXO IV - Preencher'!G173</f>
        <v>ART CIRURGICA COMERCIO DE PRODUTOS HOSPITALARES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000140232</v>
      </c>
      <c r="I164" s="6">
        <f>IF('[1]TCE - ANEXO IV - Preencher'!K173="","",'[1]TCE - ANEXO IV - Preencher'!K173)</f>
        <v>45554</v>
      </c>
      <c r="J164" s="5" t="str">
        <f>'[1]TCE - ANEXO IV - Preencher'!L173</f>
        <v>26240924436602000154550010001402321142256007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1870</v>
      </c>
    </row>
    <row r="165" spans="1:12" s="8" customFormat="1" ht="19.5" customHeight="1" x14ac:dyDescent="0.2">
      <c r="A165" s="3">
        <f>IFERROR(VLOOKUP(B165,'[1]DADOS (OCULTAR)'!$Q$3:$S$136,3,0),"")</f>
        <v>9039744002723</v>
      </c>
      <c r="B165" s="4" t="str">
        <f>'[1]TCE - ANEXO IV - Preencher'!C174</f>
        <v>HOSPITAL PELÓPIDAS SILVEIRA - CG Nº 017/2022</v>
      </c>
      <c r="C165" s="4" t="str">
        <f>'[1]TCE - ANEXO IV - Preencher'!E174</f>
        <v>3.13 - Materiais e Materiais Ortopédicos e Corretivos (OPME)</v>
      </c>
      <c r="D165" s="3" t="str">
        <f>'[1]TCE - ANEXO IV - Preencher'!F174</f>
        <v>24.436.602/0001-54</v>
      </c>
      <c r="E165" s="5" t="str">
        <f>'[1]TCE - ANEXO IV - Preencher'!G174</f>
        <v>ART CIRURGICA COMERCIO DE PRODUTOS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000140233</v>
      </c>
      <c r="I165" s="6">
        <f>IF('[1]TCE - ANEXO IV - Preencher'!K174="","",'[1]TCE - ANEXO IV - Preencher'!K174)</f>
        <v>45554</v>
      </c>
      <c r="J165" s="5" t="str">
        <f>'[1]TCE - ANEXO IV - Preencher'!L174</f>
        <v>26240924436602000154550010001402331142257000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380</v>
      </c>
    </row>
    <row r="166" spans="1:12" s="8" customFormat="1" ht="19.5" customHeight="1" x14ac:dyDescent="0.2">
      <c r="A166" s="3">
        <f>IFERROR(VLOOKUP(B166,'[1]DADOS (OCULTAR)'!$Q$3:$S$136,3,0),"")</f>
        <v>9039744002723</v>
      </c>
      <c r="B166" s="4" t="str">
        <f>'[1]TCE - ANEXO IV - Preencher'!C175</f>
        <v>HOSPITAL PELÓPIDAS SILVEIRA - CG Nº 017/2022</v>
      </c>
      <c r="C166" s="4" t="str">
        <f>'[1]TCE - ANEXO IV - Preencher'!E175</f>
        <v>3.13 - Materiais e Materiais Ortopédicos e Corretivos (OPME)</v>
      </c>
      <c r="D166" s="3" t="str">
        <f>'[1]TCE - ANEXO IV - Preencher'!F175</f>
        <v>24.436.602/0001-54</v>
      </c>
      <c r="E166" s="5" t="str">
        <f>'[1]TCE - ANEXO IV - Preencher'!G175</f>
        <v>ART CIRURGICA COMERCIO DE PRODUTOS HOSPITALARES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000140234</v>
      </c>
      <c r="I166" s="6">
        <f>IF('[1]TCE - ANEXO IV - Preencher'!K175="","",'[1]TCE - ANEXO IV - Preencher'!K175)</f>
        <v>45554</v>
      </c>
      <c r="J166" s="5" t="str">
        <f>'[1]TCE - ANEXO IV - Preencher'!L175</f>
        <v>26240924436602000154550010001402341142258004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1110</v>
      </c>
    </row>
    <row r="167" spans="1:12" s="8" customFormat="1" ht="19.5" customHeight="1" x14ac:dyDescent="0.2">
      <c r="A167" s="3">
        <f>IFERROR(VLOOKUP(B167,'[1]DADOS (OCULTAR)'!$Q$3:$S$136,3,0),"")</f>
        <v>9039744002723</v>
      </c>
      <c r="B167" s="4" t="str">
        <f>'[1]TCE - ANEXO IV - Preencher'!C176</f>
        <v>HOSPITAL PELÓPIDAS SILVEIRA - CG Nº 017/2022</v>
      </c>
      <c r="C167" s="4" t="str">
        <f>'[1]TCE - ANEXO IV - Preencher'!E176</f>
        <v>3.13 - Materiais e Materiais Ortopédicos e Corretivos (OPME)</v>
      </c>
      <c r="D167" s="3" t="str">
        <f>'[1]TCE - ANEXO IV - Preencher'!F176</f>
        <v>24.436.602/0001-54</v>
      </c>
      <c r="E167" s="5" t="str">
        <f>'[1]TCE - ANEXO IV - Preencher'!G176</f>
        <v>ART CIRURGICA COMERCIO DE PRODUTOS HOSPITALARES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000140235</v>
      </c>
      <c r="I167" s="6">
        <f>IF('[1]TCE - ANEXO IV - Preencher'!K176="","",'[1]TCE - ANEXO IV - Preencher'!K176)</f>
        <v>45554</v>
      </c>
      <c r="J167" s="5" t="str">
        <f>'[1]TCE - ANEXO IV - Preencher'!L176</f>
        <v>26240924436602000154550010001402351142259008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808</v>
      </c>
    </row>
    <row r="168" spans="1:12" s="8" customFormat="1" ht="19.5" customHeight="1" x14ac:dyDescent="0.2">
      <c r="A168" s="3">
        <f>IFERROR(VLOOKUP(B168,'[1]DADOS (OCULTAR)'!$Q$3:$S$136,3,0),"")</f>
        <v>9039744002723</v>
      </c>
      <c r="B168" s="4" t="str">
        <f>'[1]TCE - ANEXO IV - Preencher'!C177</f>
        <v>HOSPITAL PELÓPIDAS SILVEIRA - CG Nº 017/2022</v>
      </c>
      <c r="C168" s="4" t="str">
        <f>'[1]TCE - ANEXO IV - Preencher'!E177</f>
        <v>3.13 - Materiais e Materiais Ortopédicos e Corretivos (OPME)</v>
      </c>
      <c r="D168" s="3" t="str">
        <f>'[1]TCE - ANEXO IV - Preencher'!F177</f>
        <v>24.436.602/0001-54</v>
      </c>
      <c r="E168" s="5" t="str">
        <f>'[1]TCE - ANEXO IV - Preencher'!G177</f>
        <v>ART CIRURGICA COMERCIO DE PRODUTOS HOSPITALARES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000140236</v>
      </c>
      <c r="I168" s="6">
        <f>IF('[1]TCE - ANEXO IV - Preencher'!K177="","",'[1]TCE - ANEXO IV - Preencher'!K177)</f>
        <v>45554</v>
      </c>
      <c r="J168" s="5" t="str">
        <f>'[1]TCE - ANEXO IV - Preencher'!L177</f>
        <v>26240924436602000154550010001402361142260003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2250</v>
      </c>
    </row>
    <row r="169" spans="1:12" s="8" customFormat="1" ht="19.5" customHeight="1" x14ac:dyDescent="0.2">
      <c r="A169" s="3">
        <f>IFERROR(VLOOKUP(B169,'[1]DADOS (OCULTAR)'!$Q$3:$S$136,3,0),"")</f>
        <v>9039744002723</v>
      </c>
      <c r="B169" s="4" t="str">
        <f>'[1]TCE - ANEXO IV - Preencher'!C178</f>
        <v>HOSPITAL PELÓPIDAS SILVEIRA - CG Nº 017/2022</v>
      </c>
      <c r="C169" s="4" t="str">
        <f>'[1]TCE - ANEXO IV - Preencher'!E178</f>
        <v>3.13 - Materiais e Materiais Ortopédicos e Corretivos (OPME)</v>
      </c>
      <c r="D169" s="3" t="str">
        <f>'[1]TCE - ANEXO IV - Preencher'!F178</f>
        <v>24.436.602/0001-54</v>
      </c>
      <c r="E169" s="5" t="str">
        <f>'[1]TCE - ANEXO IV - Preencher'!G178</f>
        <v>ART CIRURGICA COMERCIO DE PRODUTOS HOSPITALARES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000140237</v>
      </c>
      <c r="I169" s="6">
        <f>IF('[1]TCE - ANEXO IV - Preencher'!K178="","",'[1]TCE - ANEXO IV - Preencher'!K178)</f>
        <v>45554</v>
      </c>
      <c r="J169" s="5" t="str">
        <f>'[1]TCE - ANEXO IV - Preencher'!L178</f>
        <v>26240924436602000154550010001402371142261007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350</v>
      </c>
    </row>
    <row r="170" spans="1:12" s="8" customFormat="1" ht="19.5" customHeight="1" x14ac:dyDescent="0.2">
      <c r="A170" s="3">
        <f>IFERROR(VLOOKUP(B170,'[1]DADOS (OCULTAR)'!$Q$3:$S$136,3,0),"")</f>
        <v>9039744002723</v>
      </c>
      <c r="B170" s="4" t="str">
        <f>'[1]TCE - ANEXO IV - Preencher'!C179</f>
        <v>HOSPITAL PELÓPIDAS SILVEIRA - CG Nº 017/2022</v>
      </c>
      <c r="C170" s="4" t="str">
        <f>'[1]TCE - ANEXO IV - Preencher'!E179</f>
        <v>3.13 - Materiais e Materiais Ortopédicos e Corretivos (OPME)</v>
      </c>
      <c r="D170" s="3" t="str">
        <f>'[1]TCE - ANEXO IV - Preencher'!F179</f>
        <v>24.436.602/0001-54</v>
      </c>
      <c r="E170" s="5" t="str">
        <f>'[1]TCE - ANEXO IV - Preencher'!G179</f>
        <v>ART CIRURGICA COMERCIO DE PRODUTOS HOSPITALARES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000140238</v>
      </c>
      <c r="I170" s="6">
        <f>IF('[1]TCE - ANEXO IV - Preencher'!K179="","",'[1]TCE - ANEXO IV - Preencher'!K179)</f>
        <v>45554</v>
      </c>
      <c r="J170" s="5" t="str">
        <f>'[1]TCE - ANEXO IV - Preencher'!L179</f>
        <v>26240924436602000154550010001402381142262000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730</v>
      </c>
    </row>
    <row r="171" spans="1:12" s="8" customFormat="1" ht="19.5" customHeight="1" x14ac:dyDescent="0.2">
      <c r="A171" s="3">
        <f>IFERROR(VLOOKUP(B171,'[1]DADOS (OCULTAR)'!$Q$3:$S$136,3,0),"")</f>
        <v>9039744002723</v>
      </c>
      <c r="B171" s="4" t="str">
        <f>'[1]TCE - ANEXO IV - Preencher'!C180</f>
        <v>HOSPITAL PELÓPIDAS SILVEIRA - CG Nº 017/2022</v>
      </c>
      <c r="C171" s="4" t="str">
        <f>'[1]TCE - ANEXO IV - Preencher'!E180</f>
        <v>3.13 - Materiais e Materiais Ortopédicos e Corretivos (OPME)</v>
      </c>
      <c r="D171" s="3" t="str">
        <f>'[1]TCE - ANEXO IV - Preencher'!F180</f>
        <v>24.436.602/0001-54</v>
      </c>
      <c r="E171" s="5" t="str">
        <f>'[1]TCE - ANEXO IV - Preencher'!G180</f>
        <v>ART CIRURGICA COMERCIO DE PRODUTOS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000140260</v>
      </c>
      <c r="I171" s="6">
        <f>IF('[1]TCE - ANEXO IV - Preencher'!K180="","",'[1]TCE - ANEXO IV - Preencher'!K180)</f>
        <v>45555</v>
      </c>
      <c r="J171" s="5" t="str">
        <f>'[1]TCE - ANEXO IV - Preencher'!L180</f>
        <v>26240924436602000154550010001402601142284005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1490</v>
      </c>
    </row>
    <row r="172" spans="1:12" s="8" customFormat="1" ht="19.5" customHeight="1" x14ac:dyDescent="0.2">
      <c r="A172" s="3">
        <f>IFERROR(VLOOKUP(B172,'[1]DADOS (OCULTAR)'!$Q$3:$S$136,3,0),"")</f>
        <v>9039744002723</v>
      </c>
      <c r="B172" s="4" t="str">
        <f>'[1]TCE - ANEXO IV - Preencher'!C181</f>
        <v>HOSPITAL PELÓPIDAS SILVEIRA - CG Nº 017/2022</v>
      </c>
      <c r="C172" s="4" t="str">
        <f>'[1]TCE - ANEXO IV - Preencher'!E181</f>
        <v>3.13 - Materiais e Materiais Ortopédicos e Corretivos (OPME)</v>
      </c>
      <c r="D172" s="3" t="str">
        <f>'[1]TCE - ANEXO IV - Preencher'!F181</f>
        <v>24.436.602/0001-54</v>
      </c>
      <c r="E172" s="5" t="str">
        <f>'[1]TCE - ANEXO IV - Preencher'!G181</f>
        <v>ART CIRURGICA COMERCIO DE PRODUTOS HOSPITALARES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000140471</v>
      </c>
      <c r="I172" s="6">
        <f>IF('[1]TCE - ANEXO IV - Preencher'!K181="","",'[1]TCE - ANEXO IV - Preencher'!K181)</f>
        <v>45561</v>
      </c>
      <c r="J172" s="5" t="str">
        <f>'[1]TCE - ANEXO IV - Preencher'!L181</f>
        <v>26240924436602000154550010001404711142495000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1110</v>
      </c>
    </row>
    <row r="173" spans="1:12" s="8" customFormat="1" ht="19.5" customHeight="1" x14ac:dyDescent="0.2">
      <c r="A173" s="3">
        <f>IFERROR(VLOOKUP(B173,'[1]DADOS (OCULTAR)'!$Q$3:$S$136,3,0),"")</f>
        <v>9039744002723</v>
      </c>
      <c r="B173" s="4" t="str">
        <f>'[1]TCE - ANEXO IV - Preencher'!C182</f>
        <v>HOSPITAL PELÓPIDAS SILVEIRA - CG Nº 017/2022</v>
      </c>
      <c r="C173" s="4" t="str">
        <f>'[1]TCE - ANEXO IV - Preencher'!E182</f>
        <v>3.13 - Materiais e Materiais Ortopédicos e Corretivos (OPME)</v>
      </c>
      <c r="D173" s="3" t="str">
        <f>'[1]TCE - ANEXO IV - Preencher'!F182</f>
        <v>24.436.602/0001-54</v>
      </c>
      <c r="E173" s="5" t="str">
        <f>'[1]TCE - ANEXO IV - Preencher'!G182</f>
        <v>ART CIRURGICA COMERCIO DE PRODUTOS HOSPITALARES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000140472</v>
      </c>
      <c r="I173" s="6">
        <f>IF('[1]TCE - ANEXO IV - Preencher'!K182="","",'[1]TCE - ANEXO IV - Preencher'!K182)</f>
        <v>45561</v>
      </c>
      <c r="J173" s="5" t="str">
        <f>'[1]TCE - ANEXO IV - Preencher'!L182</f>
        <v>26240924436602000154550010001404721142496004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1058</v>
      </c>
    </row>
    <row r="174" spans="1:12" s="8" customFormat="1" ht="19.5" customHeight="1" x14ac:dyDescent="0.2">
      <c r="A174" s="3">
        <f>IFERROR(VLOOKUP(B174,'[1]DADOS (OCULTAR)'!$Q$3:$S$136,3,0),"")</f>
        <v>9039744002723</v>
      </c>
      <c r="B174" s="4" t="str">
        <f>'[1]TCE - ANEXO IV - Preencher'!C183</f>
        <v>HOSPITAL PELÓPIDAS SILVEIRA - CG Nº 017/2022</v>
      </c>
      <c r="C174" s="4" t="str">
        <f>'[1]TCE - ANEXO IV - Preencher'!E183</f>
        <v>3.13 - Materiais e Materiais Ortopédicos e Corretivos (OPME)</v>
      </c>
      <c r="D174" s="3" t="str">
        <f>'[1]TCE - ANEXO IV - Preencher'!F183</f>
        <v>24.436.602/0001-54</v>
      </c>
      <c r="E174" s="5" t="str">
        <f>'[1]TCE - ANEXO IV - Preencher'!G183</f>
        <v>ART CIRURGICA COMERCIO DE PRODUTOS HOSPITALARES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000140473</v>
      </c>
      <c r="I174" s="6">
        <f>IF('[1]TCE - ANEXO IV - Preencher'!K183="","",'[1]TCE - ANEXO IV - Preencher'!K183)</f>
        <v>45561</v>
      </c>
      <c r="J174" s="5" t="str">
        <f>'[1]TCE - ANEXO IV - Preencher'!L183</f>
        <v>26240924436602000154550010001404731142497008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1110</v>
      </c>
    </row>
    <row r="175" spans="1:12" s="8" customFormat="1" ht="19.5" customHeight="1" x14ac:dyDescent="0.2">
      <c r="A175" s="3">
        <f>IFERROR(VLOOKUP(B175,'[1]DADOS (OCULTAR)'!$Q$3:$S$136,3,0),"")</f>
        <v>9039744002723</v>
      </c>
      <c r="B175" s="4" t="str">
        <f>'[1]TCE - ANEXO IV - Preencher'!C184</f>
        <v>HOSPITAL PELÓPIDAS SILVEIRA - CG Nº 017/2022</v>
      </c>
      <c r="C175" s="4" t="str">
        <f>'[1]TCE - ANEXO IV - Preencher'!E184</f>
        <v>3.13 - Materiais e Materiais Ortopédicos e Corretivos (OPME)</v>
      </c>
      <c r="D175" s="3" t="str">
        <f>'[1]TCE - ANEXO IV - Preencher'!F184</f>
        <v>24.436.602/0001-54</v>
      </c>
      <c r="E175" s="5" t="str">
        <f>'[1]TCE - ANEXO IV - Preencher'!G184</f>
        <v>ART CIRURGICA COMERCIO DE PRODUTOS HOSPITALARES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000140474</v>
      </c>
      <c r="I175" s="6">
        <f>IF('[1]TCE - ANEXO IV - Preencher'!K184="","",'[1]TCE - ANEXO IV - Preencher'!K184)</f>
        <v>45561</v>
      </c>
      <c r="J175" s="5" t="str">
        <f>'[1]TCE - ANEXO IV - Preencher'!L184</f>
        <v>26240924436602000154550010001404741142498001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78</v>
      </c>
    </row>
    <row r="176" spans="1:12" s="8" customFormat="1" ht="19.5" customHeight="1" x14ac:dyDescent="0.2">
      <c r="A176" s="3">
        <f>IFERROR(VLOOKUP(B176,'[1]DADOS (OCULTAR)'!$Q$3:$S$136,3,0),"")</f>
        <v>9039744002723</v>
      </c>
      <c r="B176" s="4" t="str">
        <f>'[1]TCE - ANEXO IV - Preencher'!C185</f>
        <v>HOSPITAL PELÓPIDAS SILVEIRA - CG Nº 017/2022</v>
      </c>
      <c r="C176" s="4" t="str">
        <f>'[1]TCE - ANEXO IV - Preencher'!E185</f>
        <v>3.13 - Materiais e Materiais Ortopédicos e Corretivos (OPME)</v>
      </c>
      <c r="D176" s="3" t="str">
        <f>'[1]TCE - ANEXO IV - Preencher'!F185</f>
        <v>24.436.602/0001-54</v>
      </c>
      <c r="E176" s="5" t="str">
        <f>'[1]TCE - ANEXO IV - Preencher'!G185</f>
        <v>ART CIRURGICA COMERCIO DE PRODUTOS HOSPITALARES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000140475</v>
      </c>
      <c r="I176" s="6">
        <f>IF('[1]TCE - ANEXO IV - Preencher'!K185="","",'[1]TCE - ANEXO IV - Preencher'!K185)</f>
        <v>45561</v>
      </c>
      <c r="J176" s="5" t="str">
        <f>'[1]TCE - ANEXO IV - Preencher'!L185</f>
        <v>26240924436602000154550010001404751142499005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1490</v>
      </c>
    </row>
    <row r="177" spans="1:12" s="8" customFormat="1" ht="19.5" customHeight="1" x14ac:dyDescent="0.2">
      <c r="A177" s="3">
        <f>IFERROR(VLOOKUP(B177,'[1]DADOS (OCULTAR)'!$Q$3:$S$136,3,0),"")</f>
        <v>9039744002723</v>
      </c>
      <c r="B177" s="4" t="str">
        <f>'[1]TCE - ANEXO IV - Preencher'!C186</f>
        <v>HOSPITAL PELÓPIDAS SILVEIRA - CG Nº 017/2022</v>
      </c>
      <c r="C177" s="4" t="str">
        <f>'[1]TCE - ANEXO IV - Preencher'!E186</f>
        <v>3.13 - Materiais e Materiais Ortopédicos e Corretivos (OPME)</v>
      </c>
      <c r="D177" s="3" t="str">
        <f>'[1]TCE - ANEXO IV - Preencher'!F186</f>
        <v>24.436.602/0001-54</v>
      </c>
      <c r="E177" s="5" t="str">
        <f>'[1]TCE - ANEXO IV - Preencher'!G186</f>
        <v>ART CIRURGICA COMERCIO DE PRODUTOS HOSPITALARES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000140476</v>
      </c>
      <c r="I177" s="6">
        <f>IF('[1]TCE - ANEXO IV - Preencher'!K186="","",'[1]TCE - ANEXO IV - Preencher'!K186)</f>
        <v>45561</v>
      </c>
      <c r="J177" s="5" t="str">
        <f>'[1]TCE - ANEXO IV - Preencher'!L186</f>
        <v>26240924436602000154550010001404761142500000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350</v>
      </c>
    </row>
    <row r="178" spans="1:12" s="8" customFormat="1" ht="19.5" customHeight="1" x14ac:dyDescent="0.2">
      <c r="A178" s="3">
        <f>IFERROR(VLOOKUP(B178,'[1]DADOS (OCULTAR)'!$Q$3:$S$136,3,0),"")</f>
        <v>9039744002723</v>
      </c>
      <c r="B178" s="4" t="str">
        <f>'[1]TCE - ANEXO IV - Preencher'!C187</f>
        <v>HOSPITAL PELÓPIDAS SILVEIRA - CG Nº 017/2022</v>
      </c>
      <c r="C178" s="4" t="str">
        <f>'[1]TCE - ANEXO IV - Preencher'!E187</f>
        <v>3.13 - Materiais e Materiais Ortopédicos e Corretivos (OPME)</v>
      </c>
      <c r="D178" s="3" t="str">
        <f>'[1]TCE - ANEXO IV - Preencher'!F187</f>
        <v>24.436.602/0001-54</v>
      </c>
      <c r="E178" s="5" t="str">
        <f>'[1]TCE - ANEXO IV - Preencher'!G187</f>
        <v>ART CIRURGICA COMERCIO DE PRODUTOS HOSPITALARES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000140477</v>
      </c>
      <c r="I178" s="6">
        <f>IF('[1]TCE - ANEXO IV - Preencher'!K187="","",'[1]TCE - ANEXO IV - Preencher'!K187)</f>
        <v>45561</v>
      </c>
      <c r="J178" s="5" t="str">
        <f>'[1]TCE - ANEXO IV - Preencher'!L187</f>
        <v>26240924436602000154550010001404771142501004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1110</v>
      </c>
    </row>
    <row r="179" spans="1:12" s="8" customFormat="1" ht="19.5" customHeight="1" x14ac:dyDescent="0.2">
      <c r="A179" s="3">
        <f>IFERROR(VLOOKUP(B179,'[1]DADOS (OCULTAR)'!$Q$3:$S$136,3,0),"")</f>
        <v>9039744002723</v>
      </c>
      <c r="B179" s="4" t="str">
        <f>'[1]TCE - ANEXO IV - Preencher'!C188</f>
        <v>HOSPITAL PELÓPIDAS SILVEIRA - CG Nº 017/2022</v>
      </c>
      <c r="C179" s="4" t="str">
        <f>'[1]TCE - ANEXO IV - Preencher'!E188</f>
        <v>3.13 - Materiais e Materiais Ortopédicos e Corretivos (OPME)</v>
      </c>
      <c r="D179" s="3" t="str">
        <f>'[1]TCE - ANEXO IV - Preencher'!F188</f>
        <v>24.436.602/0001-54</v>
      </c>
      <c r="E179" s="5" t="str">
        <f>'[1]TCE - ANEXO IV - Preencher'!G188</f>
        <v>ART CIRURGICA COMERCIO DE PRODUTOS HOSPITALARES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000140478</v>
      </c>
      <c r="I179" s="6">
        <f>IF('[1]TCE - ANEXO IV - Preencher'!K188="","",'[1]TCE - ANEXO IV - Preencher'!K188)</f>
        <v>45561</v>
      </c>
      <c r="J179" s="5" t="str">
        <f>'[1]TCE - ANEXO IV - Preencher'!L188</f>
        <v>26240924436602000154550010001404781142502008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730</v>
      </c>
    </row>
    <row r="180" spans="1:12" s="8" customFormat="1" ht="19.5" customHeight="1" x14ac:dyDescent="0.2">
      <c r="A180" s="3">
        <f>IFERROR(VLOOKUP(B180,'[1]DADOS (OCULTAR)'!$Q$3:$S$136,3,0),"")</f>
        <v>9039744002723</v>
      </c>
      <c r="B180" s="4" t="str">
        <f>'[1]TCE - ANEXO IV - Preencher'!C189</f>
        <v>HOSPITAL PELÓPIDAS SILVEIRA - CG Nº 017/2022</v>
      </c>
      <c r="C180" s="4" t="str">
        <f>'[1]TCE - ANEXO IV - Preencher'!E189</f>
        <v>3.13 - Materiais e Materiais Ortopédicos e Corretivos (OPME)</v>
      </c>
      <c r="D180" s="3" t="str">
        <f>'[1]TCE - ANEXO IV - Preencher'!F189</f>
        <v>24.436.602/0001-54</v>
      </c>
      <c r="E180" s="5" t="str">
        <f>'[1]TCE - ANEXO IV - Preencher'!G189</f>
        <v>ART CIRURGICA COMERCIO DE PRODUTOS HOSPITALARES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000140479</v>
      </c>
      <c r="I180" s="6">
        <f>IF('[1]TCE - ANEXO IV - Preencher'!K189="","",'[1]TCE - ANEXO IV - Preencher'!K189)</f>
        <v>45561</v>
      </c>
      <c r="J180" s="5" t="str">
        <f>'[1]TCE - ANEXO IV - Preencher'!L189</f>
        <v>26240924436602000154550010001404791142503001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3682</v>
      </c>
    </row>
    <row r="181" spans="1:12" s="8" customFormat="1" ht="19.5" customHeight="1" x14ac:dyDescent="0.2">
      <c r="A181" s="3">
        <f>IFERROR(VLOOKUP(B181,'[1]DADOS (OCULTAR)'!$Q$3:$S$136,3,0),"")</f>
        <v>9039744002723</v>
      </c>
      <c r="B181" s="4" t="str">
        <f>'[1]TCE - ANEXO IV - Preencher'!C190</f>
        <v>HOSPITAL PELÓPIDAS SILVEIRA - CG Nº 017/2022</v>
      </c>
      <c r="C181" s="4" t="str">
        <f>'[1]TCE - ANEXO IV - Preencher'!E190</f>
        <v>3.13 - Materiais e Materiais Ortopédicos e Corretivos (OPME)</v>
      </c>
      <c r="D181" s="3" t="str">
        <f>'[1]TCE - ANEXO IV - Preencher'!F190</f>
        <v>24.436.602/0001-54</v>
      </c>
      <c r="E181" s="5" t="str">
        <f>'[1]TCE - ANEXO IV - Preencher'!G190</f>
        <v>ART CIRURGICA COMERCIO DE PRODUTOS HOSPITALARES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000140480</v>
      </c>
      <c r="I181" s="6">
        <f>IF('[1]TCE - ANEXO IV - Preencher'!K190="","",'[1]TCE - ANEXO IV - Preencher'!K190)</f>
        <v>45561</v>
      </c>
      <c r="J181" s="5" t="str">
        <f>'[1]TCE - ANEXO IV - Preencher'!L190</f>
        <v>26240924436602000154550010001404801142504009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78</v>
      </c>
    </row>
    <row r="182" spans="1:12" s="8" customFormat="1" ht="19.5" customHeight="1" x14ac:dyDescent="0.2">
      <c r="A182" s="3">
        <f>IFERROR(VLOOKUP(B182,'[1]DADOS (OCULTAR)'!$Q$3:$S$136,3,0),"")</f>
        <v>9039744002723</v>
      </c>
      <c r="B182" s="4" t="str">
        <f>'[1]TCE - ANEXO IV - Preencher'!C191</f>
        <v>HOSPITAL PELÓPIDAS SILVEIRA - CG Nº 017/2022</v>
      </c>
      <c r="C182" s="4" t="str">
        <f>'[1]TCE - ANEXO IV - Preencher'!E191</f>
        <v>3.13 - Materiais e Materiais Ortopédicos e Corretivos (OPME)</v>
      </c>
      <c r="D182" s="3" t="str">
        <f>'[1]TCE - ANEXO IV - Preencher'!F191</f>
        <v>24.436.602/0001-54</v>
      </c>
      <c r="E182" s="5" t="str">
        <f>'[1]TCE - ANEXO IV - Preencher'!G191</f>
        <v>ART CIRURGICA COMERCIO DE PRODUTOS HOSPITALARES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000140481</v>
      </c>
      <c r="I182" s="6">
        <f>IF('[1]TCE - ANEXO IV - Preencher'!K191="","",'[1]TCE - ANEXO IV - Preencher'!K191)</f>
        <v>45561</v>
      </c>
      <c r="J182" s="5" t="str">
        <f>'[1]TCE - ANEXO IV - Preencher'!L191</f>
        <v>26240924436602000154550010001404811142505002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1188</v>
      </c>
    </row>
    <row r="183" spans="1:12" s="8" customFormat="1" ht="19.5" customHeight="1" x14ac:dyDescent="0.2">
      <c r="A183" s="3">
        <f>IFERROR(VLOOKUP(B183,'[1]DADOS (OCULTAR)'!$Q$3:$S$136,3,0),"")</f>
        <v>9039744002723</v>
      </c>
      <c r="B183" s="4" t="str">
        <f>'[1]TCE - ANEXO IV - Preencher'!C192</f>
        <v>HOSPITAL PELÓPIDAS SILVEIRA - CG Nº 017/2022</v>
      </c>
      <c r="C183" s="4" t="str">
        <f>'[1]TCE - ANEXO IV - Preencher'!E192</f>
        <v>3.13 - Materiais e Materiais Ortopédicos e Corretivos (OPME)</v>
      </c>
      <c r="D183" s="3" t="str">
        <f>'[1]TCE - ANEXO IV - Preencher'!F192</f>
        <v>24.436.602/0001-54</v>
      </c>
      <c r="E183" s="5" t="str">
        <f>'[1]TCE - ANEXO IV - Preencher'!G192</f>
        <v>ART CIRURGICA COMERCIO DE PRODUTOS HOSPITALARES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000140591</v>
      </c>
      <c r="I183" s="6">
        <f>IF('[1]TCE - ANEXO IV - Preencher'!K192="","",'[1]TCE - ANEXO IV - Preencher'!K192)</f>
        <v>45563</v>
      </c>
      <c r="J183" s="5" t="str">
        <f>'[1]TCE - ANEXO IV - Preencher'!L192</f>
        <v>26240924436602000154550010001405911142615004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78</v>
      </c>
    </row>
    <row r="184" spans="1:12" s="8" customFormat="1" ht="19.5" customHeight="1" x14ac:dyDescent="0.2">
      <c r="A184" s="3">
        <f>IFERROR(VLOOKUP(B184,'[1]DADOS (OCULTAR)'!$Q$3:$S$136,3,0),"")</f>
        <v>9039744002723</v>
      </c>
      <c r="B184" s="4" t="str">
        <f>'[1]TCE - ANEXO IV - Preencher'!C193</f>
        <v>HOSPITAL PELÓPIDAS SILVEIRA - CG Nº 017/2022</v>
      </c>
      <c r="C184" s="4" t="str">
        <f>'[1]TCE - ANEXO IV - Preencher'!E193</f>
        <v>3.13 - Materiais e Materiais Ortopédicos e Corretivos (OPME)</v>
      </c>
      <c r="D184" s="3" t="str">
        <f>'[1]TCE - ANEXO IV - Preencher'!F193</f>
        <v>24.436.602/0001-54</v>
      </c>
      <c r="E184" s="5" t="str">
        <f>'[1]TCE - ANEXO IV - Preencher'!G193</f>
        <v>ART CIRURGICA COMERCIO DE PRODUTOS HOSPITALARES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000140595</v>
      </c>
      <c r="I184" s="6">
        <f>IF('[1]TCE - ANEXO IV - Preencher'!K193="","",'[1]TCE - ANEXO IV - Preencher'!K193)</f>
        <v>45563</v>
      </c>
      <c r="J184" s="5" t="str">
        <f>'[1]TCE - ANEXO IV - Preencher'!L193</f>
        <v>26240924436602000154550010001405951142619009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350</v>
      </c>
    </row>
    <row r="185" spans="1:12" s="8" customFormat="1" ht="19.5" customHeight="1" x14ac:dyDescent="0.2">
      <c r="A185" s="3">
        <f>IFERROR(VLOOKUP(B185,'[1]DADOS (OCULTAR)'!$Q$3:$S$136,3,0),"")</f>
        <v>9039744002723</v>
      </c>
      <c r="B185" s="4" t="str">
        <f>'[1]TCE - ANEXO IV - Preencher'!C194</f>
        <v>HOSPITAL PELÓPIDAS SILVEIRA - CG Nº 017/2022</v>
      </c>
      <c r="C185" s="4" t="str">
        <f>'[1]TCE - ANEXO IV - Preencher'!E194</f>
        <v>3.13 - Materiais e Materiais Ortopédicos e Corretivos (OPME)</v>
      </c>
      <c r="D185" s="3" t="str">
        <f>'[1]TCE - ANEXO IV - Preencher'!F194</f>
        <v>24.436.602/0001-54</v>
      </c>
      <c r="E185" s="5" t="str">
        <f>'[1]TCE - ANEXO IV - Preencher'!G194</f>
        <v>ART CIRURGICA COMERCIO DE PRODUTOS HOSPITALARES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000140596</v>
      </c>
      <c r="I185" s="6">
        <f>IF('[1]TCE - ANEXO IV - Preencher'!K194="","",'[1]TCE - ANEXO IV - Preencher'!K194)</f>
        <v>45563</v>
      </c>
      <c r="J185" s="5" t="str">
        <f>'[1]TCE - ANEXO IV - Preencher'!L194</f>
        <v>26240924436602000154550010001405961142620004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730</v>
      </c>
    </row>
    <row r="186" spans="1:12" s="8" customFormat="1" ht="19.5" customHeight="1" x14ac:dyDescent="0.2">
      <c r="A186" s="3">
        <f>IFERROR(VLOOKUP(B186,'[1]DADOS (OCULTAR)'!$Q$3:$S$136,3,0),"")</f>
        <v>9039744002723</v>
      </c>
      <c r="B186" s="4" t="str">
        <f>'[1]TCE - ANEXO IV - Preencher'!C195</f>
        <v>HOSPITAL PELÓPIDAS SILVEIRA - CG Nº 017/2022</v>
      </c>
      <c r="C186" s="4" t="str">
        <f>'[1]TCE - ANEXO IV - Preencher'!E195</f>
        <v>3.13 - Materiais e Materiais Ortopédicos e Corretivos (OPME)</v>
      </c>
      <c r="D186" s="3" t="str">
        <f>'[1]TCE - ANEXO IV - Preencher'!F195</f>
        <v>50.595.271/0001-05</v>
      </c>
      <c r="E186" s="5" t="str">
        <f>'[1]TCE - ANEXO IV - Preencher'!G195</f>
        <v>BIOTRONIK COMERCIAL MEDICA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1106368</v>
      </c>
      <c r="I186" s="6">
        <f>IF('[1]TCE - ANEXO IV - Preencher'!K195="","",'[1]TCE - ANEXO IV - Preencher'!K195)</f>
        <v>45537</v>
      </c>
      <c r="J186" s="5" t="str">
        <f>'[1]TCE - ANEXO IV - Preencher'!L195</f>
        <v>35240950595271000105550030011063681724495800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1300.3</v>
      </c>
    </row>
    <row r="187" spans="1:12" s="8" customFormat="1" ht="19.5" customHeight="1" x14ac:dyDescent="0.2">
      <c r="A187" s="3">
        <f>IFERROR(VLOOKUP(B187,'[1]DADOS (OCULTAR)'!$Q$3:$S$136,3,0),"")</f>
        <v>9039744002723</v>
      </c>
      <c r="B187" s="4" t="str">
        <f>'[1]TCE - ANEXO IV - Preencher'!C196</f>
        <v>HOSPITAL PELÓPIDAS SILVEIRA - CG Nº 017/2022</v>
      </c>
      <c r="C187" s="4" t="str">
        <f>'[1]TCE - ANEXO IV - Preencher'!E196</f>
        <v>3.13 - Materiais e Materiais Ortopédicos e Corretivos (OPME)</v>
      </c>
      <c r="D187" s="3" t="str">
        <f>'[1]TCE - ANEXO IV - Preencher'!F196</f>
        <v>50.595.271/0001-05</v>
      </c>
      <c r="E187" s="5" t="str">
        <f>'[1]TCE - ANEXO IV - Preencher'!G196</f>
        <v>BIOTRONIK COMERCIAL MEDICA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1106371</v>
      </c>
      <c r="I187" s="6">
        <f>IF('[1]TCE - ANEXO IV - Preencher'!K196="","",'[1]TCE - ANEXO IV - Preencher'!K196)</f>
        <v>45537</v>
      </c>
      <c r="J187" s="5" t="str">
        <f>'[1]TCE - ANEXO IV - Preencher'!L196</f>
        <v>35240950595271000105550030011063711696170412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1300.3</v>
      </c>
    </row>
    <row r="188" spans="1:12" s="8" customFormat="1" ht="19.5" customHeight="1" x14ac:dyDescent="0.2">
      <c r="A188" s="3">
        <f>IFERROR(VLOOKUP(B188,'[1]DADOS (OCULTAR)'!$Q$3:$S$136,3,0),"")</f>
        <v>9039744002723</v>
      </c>
      <c r="B188" s="4" t="str">
        <f>'[1]TCE - ANEXO IV - Preencher'!C197</f>
        <v>HOSPITAL PELÓPIDAS SILVEIRA - CG Nº 017/2022</v>
      </c>
      <c r="C188" s="4" t="str">
        <f>'[1]TCE - ANEXO IV - Preencher'!E197</f>
        <v>3.13 - Materiais e Materiais Ortopédicos e Corretivos (OPME)</v>
      </c>
      <c r="D188" s="3" t="str">
        <f>'[1]TCE - ANEXO IV - Preencher'!F197</f>
        <v>50.595.271/0001-05</v>
      </c>
      <c r="E188" s="5" t="str">
        <f>'[1]TCE - ANEXO IV - Preencher'!G197</f>
        <v>BIOTRONIK COMERCIAL MEDICA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1106374</v>
      </c>
      <c r="I188" s="6">
        <f>IF('[1]TCE - ANEXO IV - Preencher'!K197="","",'[1]TCE - ANEXO IV - Preencher'!K197)</f>
        <v>45537</v>
      </c>
      <c r="J188" s="5" t="str">
        <f>'[1]TCE - ANEXO IV - Preencher'!L197</f>
        <v>35240950595271000105550030011063741901212845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2600.6</v>
      </c>
    </row>
    <row r="189" spans="1:12" s="8" customFormat="1" ht="19.5" customHeight="1" x14ac:dyDescent="0.2">
      <c r="A189" s="3">
        <f>IFERROR(VLOOKUP(B189,'[1]DADOS (OCULTAR)'!$Q$3:$S$136,3,0),"")</f>
        <v>9039744002723</v>
      </c>
      <c r="B189" s="4" t="str">
        <f>'[1]TCE - ANEXO IV - Preencher'!C198</f>
        <v>HOSPITAL PELÓPIDAS SILVEIRA - CG Nº 017/2022</v>
      </c>
      <c r="C189" s="4" t="str">
        <f>'[1]TCE - ANEXO IV - Preencher'!E198</f>
        <v>3.13 - Materiais e Materiais Ortopédicos e Corretivos (OPME)</v>
      </c>
      <c r="D189" s="3" t="str">
        <f>'[1]TCE - ANEXO IV - Preencher'!F198</f>
        <v>50.595.271/0001-05</v>
      </c>
      <c r="E189" s="5" t="str">
        <f>'[1]TCE - ANEXO IV - Preencher'!G198</f>
        <v>BIOTRONIK COMERCIAL MEDICA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1106376</v>
      </c>
      <c r="I189" s="6">
        <f>IF('[1]TCE - ANEXO IV - Preencher'!K198="","",'[1]TCE - ANEXO IV - Preencher'!K198)</f>
        <v>45537</v>
      </c>
      <c r="J189" s="5" t="str">
        <f>'[1]TCE - ANEXO IV - Preencher'!L198</f>
        <v>35240950595271000105550030011063761390726266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2600.6</v>
      </c>
    </row>
    <row r="190" spans="1:12" s="8" customFormat="1" ht="19.5" customHeight="1" x14ac:dyDescent="0.2">
      <c r="A190" s="3">
        <f>IFERROR(VLOOKUP(B190,'[1]DADOS (OCULTAR)'!$Q$3:$S$136,3,0),"")</f>
        <v>9039744002723</v>
      </c>
      <c r="B190" s="4" t="str">
        <f>'[1]TCE - ANEXO IV - Preencher'!C199</f>
        <v>HOSPITAL PELÓPIDAS SILVEIRA - CG Nº 017/2022</v>
      </c>
      <c r="C190" s="4" t="str">
        <f>'[1]TCE - ANEXO IV - Preencher'!E199</f>
        <v>3.13 - Materiais e Materiais Ortopédicos e Corretivos (OPME)</v>
      </c>
      <c r="D190" s="3" t="str">
        <f>'[1]TCE - ANEXO IV - Preencher'!F199</f>
        <v>50.595.271/0001-05</v>
      </c>
      <c r="E190" s="5" t="str">
        <f>'[1]TCE - ANEXO IV - Preencher'!G199</f>
        <v>BIOTRONIK COMERCIAL MEDICA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1106380</v>
      </c>
      <c r="I190" s="6">
        <f>IF('[1]TCE - ANEXO IV - Preencher'!K199="","",'[1]TCE - ANEXO IV - Preencher'!K199)</f>
        <v>45537</v>
      </c>
      <c r="J190" s="5" t="str">
        <f>'[1]TCE - ANEXO IV - Preencher'!L199</f>
        <v>35240950595271000105550030011063801171199182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1300.3</v>
      </c>
    </row>
    <row r="191" spans="1:12" s="8" customFormat="1" ht="19.5" customHeight="1" x14ac:dyDescent="0.2">
      <c r="A191" s="3">
        <f>IFERROR(VLOOKUP(B191,'[1]DADOS (OCULTAR)'!$Q$3:$S$136,3,0),"")</f>
        <v>9039744002723</v>
      </c>
      <c r="B191" s="4" t="str">
        <f>'[1]TCE - ANEXO IV - Preencher'!C200</f>
        <v>HOSPITAL PELÓPIDAS SILVEIRA - CG Nº 017/2022</v>
      </c>
      <c r="C191" s="4" t="str">
        <f>'[1]TCE - ANEXO IV - Preencher'!E200</f>
        <v>3.13 - Materiais e Materiais Ortopédicos e Corretivos (OPME)</v>
      </c>
      <c r="D191" s="3" t="str">
        <f>'[1]TCE - ANEXO IV - Preencher'!F200</f>
        <v>50.595.271/0001-05</v>
      </c>
      <c r="E191" s="5" t="str">
        <f>'[1]TCE - ANEXO IV - Preencher'!G200</f>
        <v>BIOTRONIK COMERCIAL MEDICA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1106670</v>
      </c>
      <c r="I191" s="6">
        <f>IF('[1]TCE - ANEXO IV - Preencher'!K200="","",'[1]TCE - ANEXO IV - Preencher'!K200)</f>
        <v>45538</v>
      </c>
      <c r="J191" s="5" t="str">
        <f>'[1]TCE - ANEXO IV - Preencher'!L200</f>
        <v>35240950595271000105550030011066701979932169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1300.3</v>
      </c>
    </row>
    <row r="192" spans="1:12" s="8" customFormat="1" ht="19.5" customHeight="1" x14ac:dyDescent="0.2">
      <c r="A192" s="3">
        <f>IFERROR(VLOOKUP(B192,'[1]DADOS (OCULTAR)'!$Q$3:$S$136,3,0),"")</f>
        <v>9039744002723</v>
      </c>
      <c r="B192" s="4" t="str">
        <f>'[1]TCE - ANEXO IV - Preencher'!C201</f>
        <v>HOSPITAL PELÓPIDAS SILVEIRA - CG Nº 017/2022</v>
      </c>
      <c r="C192" s="4" t="str">
        <f>'[1]TCE - ANEXO IV - Preencher'!E201</f>
        <v>3.13 - Materiais e Materiais Ortopédicos e Corretivos (OPME)</v>
      </c>
      <c r="D192" s="3" t="str">
        <f>'[1]TCE - ANEXO IV - Preencher'!F201</f>
        <v>50.595.271/0001-05</v>
      </c>
      <c r="E192" s="5" t="str">
        <f>'[1]TCE - ANEXO IV - Preencher'!G201</f>
        <v>BIOTRONIK COMERCIAL MEDICA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1106671</v>
      </c>
      <c r="I192" s="6">
        <f>IF('[1]TCE - ANEXO IV - Preencher'!K201="","",'[1]TCE - ANEXO IV - Preencher'!K201)</f>
        <v>45538</v>
      </c>
      <c r="J192" s="5" t="str">
        <f>'[1]TCE - ANEXO IV - Preencher'!L201</f>
        <v>35240950595271000105550030011066711340247771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2600.6</v>
      </c>
    </row>
    <row r="193" spans="1:12" s="8" customFormat="1" ht="19.5" customHeight="1" x14ac:dyDescent="0.2">
      <c r="A193" s="3">
        <f>IFERROR(VLOOKUP(B193,'[1]DADOS (OCULTAR)'!$Q$3:$S$136,3,0),"")</f>
        <v>9039744002723</v>
      </c>
      <c r="B193" s="4" t="str">
        <f>'[1]TCE - ANEXO IV - Preencher'!C202</f>
        <v>HOSPITAL PELÓPIDAS SILVEIRA - CG Nº 017/2022</v>
      </c>
      <c r="C193" s="4" t="str">
        <f>'[1]TCE - ANEXO IV - Preencher'!E202</f>
        <v>3.13 - Materiais e Materiais Ortopédicos e Corretivos (OPME)</v>
      </c>
      <c r="D193" s="3" t="str">
        <f>'[1]TCE - ANEXO IV - Preencher'!F202</f>
        <v>50.595.271/0001-05</v>
      </c>
      <c r="E193" s="5" t="str">
        <f>'[1]TCE - ANEXO IV - Preencher'!G202</f>
        <v>BIOTRONIK COMERCIAL MEDICA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1106672</v>
      </c>
      <c r="I193" s="6">
        <f>IF('[1]TCE - ANEXO IV - Preencher'!K202="","",'[1]TCE - ANEXO IV - Preencher'!K202)</f>
        <v>45538</v>
      </c>
      <c r="J193" s="5" t="str">
        <f>'[1]TCE - ANEXO IV - Preencher'!L202</f>
        <v>35240950595271000105550030011066721846647530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1300.3</v>
      </c>
    </row>
    <row r="194" spans="1:12" s="8" customFormat="1" ht="19.5" customHeight="1" x14ac:dyDescent="0.2">
      <c r="A194" s="3">
        <f>IFERROR(VLOOKUP(B194,'[1]DADOS (OCULTAR)'!$Q$3:$S$136,3,0),"")</f>
        <v>9039744002723</v>
      </c>
      <c r="B194" s="4" t="str">
        <f>'[1]TCE - ANEXO IV - Preencher'!C203</f>
        <v>HOSPITAL PELÓPIDAS SILVEIRA - CG Nº 017/2022</v>
      </c>
      <c r="C194" s="4" t="str">
        <f>'[1]TCE - ANEXO IV - Preencher'!E203</f>
        <v>3.13 - Materiais e Materiais Ortopédicos e Corretivos (OPME)</v>
      </c>
      <c r="D194" s="3" t="str">
        <f>'[1]TCE - ANEXO IV - Preencher'!F203</f>
        <v>50.595.271/0001-05</v>
      </c>
      <c r="E194" s="5" t="str">
        <f>'[1]TCE - ANEXO IV - Preencher'!G203</f>
        <v>BIOTRONIK COMERCIAL MEDICA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1106673</v>
      </c>
      <c r="I194" s="6">
        <f>IF('[1]TCE - ANEXO IV - Preencher'!K203="","",'[1]TCE - ANEXO IV - Preencher'!K203)</f>
        <v>45538</v>
      </c>
      <c r="J194" s="5" t="str">
        <f>'[1]TCE - ANEXO IV - Preencher'!L203</f>
        <v>35240950595271000105550030011066731063058141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1300.3</v>
      </c>
    </row>
    <row r="195" spans="1:12" s="8" customFormat="1" ht="19.5" customHeight="1" x14ac:dyDescent="0.2">
      <c r="A195" s="3">
        <f>IFERROR(VLOOKUP(B195,'[1]DADOS (OCULTAR)'!$Q$3:$S$136,3,0),"")</f>
        <v>9039744002723</v>
      </c>
      <c r="B195" s="4" t="str">
        <f>'[1]TCE - ANEXO IV - Preencher'!C204</f>
        <v>HOSPITAL PELÓPIDAS SILVEIRA - CG Nº 017/2022</v>
      </c>
      <c r="C195" s="4" t="str">
        <f>'[1]TCE - ANEXO IV - Preencher'!E204</f>
        <v>3.13 - Materiais e Materiais Ortopédicos e Corretivos (OPME)</v>
      </c>
      <c r="D195" s="3" t="str">
        <f>'[1]TCE - ANEXO IV - Preencher'!F204</f>
        <v>50.595.271/0001-05</v>
      </c>
      <c r="E195" s="5" t="str">
        <f>'[1]TCE - ANEXO IV - Preencher'!G204</f>
        <v>BIOTRONIK COMERCIAL MEDICA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1106733</v>
      </c>
      <c r="I195" s="6">
        <f>IF('[1]TCE - ANEXO IV - Preencher'!K204="","",'[1]TCE - ANEXO IV - Preencher'!K204)</f>
        <v>45538</v>
      </c>
      <c r="J195" s="5" t="str">
        <f>'[1]TCE - ANEXO IV - Preencher'!L204</f>
        <v>35240950595271000105550030011067331575736548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1300.3</v>
      </c>
    </row>
    <row r="196" spans="1:12" s="8" customFormat="1" ht="19.5" customHeight="1" x14ac:dyDescent="0.2">
      <c r="A196" s="3">
        <f>IFERROR(VLOOKUP(B196,'[1]DADOS (OCULTAR)'!$Q$3:$S$136,3,0),"")</f>
        <v>9039744002723</v>
      </c>
      <c r="B196" s="4" t="str">
        <f>'[1]TCE - ANEXO IV - Preencher'!C205</f>
        <v>HOSPITAL PELÓPIDAS SILVEIRA - CG Nº 017/2022</v>
      </c>
      <c r="C196" s="4" t="str">
        <f>'[1]TCE - ANEXO IV - Preencher'!E205</f>
        <v>3.13 - Materiais e Materiais Ortopédicos e Corretivos (OPME)</v>
      </c>
      <c r="D196" s="3" t="str">
        <f>'[1]TCE - ANEXO IV - Preencher'!F205</f>
        <v>50.595.271/0001-05</v>
      </c>
      <c r="E196" s="5" t="str">
        <f>'[1]TCE - ANEXO IV - Preencher'!G205</f>
        <v>BIOTRONIK COMERCIAL MEDICA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1106735</v>
      </c>
      <c r="I196" s="6">
        <f>IF('[1]TCE - ANEXO IV - Preencher'!K205="","",'[1]TCE - ANEXO IV - Preencher'!K205)</f>
        <v>45538</v>
      </c>
      <c r="J196" s="5" t="str">
        <f>'[1]TCE - ANEXO IV - Preencher'!L205</f>
        <v>35240950595271000105550030011067351432099310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5201.2</v>
      </c>
    </row>
    <row r="197" spans="1:12" s="8" customFormat="1" ht="19.5" customHeight="1" x14ac:dyDescent="0.2">
      <c r="A197" s="3">
        <f>IFERROR(VLOOKUP(B197,'[1]DADOS (OCULTAR)'!$Q$3:$S$136,3,0),"")</f>
        <v>9039744002723</v>
      </c>
      <c r="B197" s="4" t="str">
        <f>'[1]TCE - ANEXO IV - Preencher'!C206</f>
        <v>HOSPITAL PELÓPIDAS SILVEIRA - CG Nº 017/2022</v>
      </c>
      <c r="C197" s="4" t="str">
        <f>'[1]TCE - ANEXO IV - Preencher'!E206</f>
        <v>3.13 - Materiais e Materiais Ortopédicos e Corretivos (OPME)</v>
      </c>
      <c r="D197" s="3" t="str">
        <f>'[1]TCE - ANEXO IV - Preencher'!F206</f>
        <v>50.595.271/0001-05</v>
      </c>
      <c r="E197" s="5" t="str">
        <f>'[1]TCE - ANEXO IV - Preencher'!G206</f>
        <v>BIOTRONIK COMERCIAL MEDICA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1106385</v>
      </c>
      <c r="I197" s="6">
        <f>IF('[1]TCE - ANEXO IV - Preencher'!K206="","",'[1]TCE - ANEXO IV - Preencher'!K206)</f>
        <v>45537</v>
      </c>
      <c r="J197" s="5" t="str">
        <f>'[1]TCE - ANEXO IV - Preencher'!L206</f>
        <v>35240950595271000105550030011063851502973099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5663</v>
      </c>
    </row>
    <row r="198" spans="1:12" s="8" customFormat="1" ht="19.5" customHeight="1" x14ac:dyDescent="0.2">
      <c r="A198" s="3">
        <f>IFERROR(VLOOKUP(B198,'[1]DADOS (OCULTAR)'!$Q$3:$S$136,3,0),"")</f>
        <v>9039744002723</v>
      </c>
      <c r="B198" s="4" t="str">
        <f>'[1]TCE - ANEXO IV - Preencher'!C207</f>
        <v>HOSPITAL PELÓPIDAS SILVEIRA - CG Nº 017/2022</v>
      </c>
      <c r="C198" s="4" t="str">
        <f>'[1]TCE - ANEXO IV - Preencher'!E207</f>
        <v>3.13 - Materiais e Materiais Ortopédicos e Corretivos (OPME)</v>
      </c>
      <c r="D198" s="3" t="str">
        <f>'[1]TCE - ANEXO IV - Preencher'!F207</f>
        <v>50.595.271/0001-05</v>
      </c>
      <c r="E198" s="5" t="str">
        <f>'[1]TCE - ANEXO IV - Preencher'!G207</f>
        <v>BIOTRONIK COMERCIAL MEDICA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1107155</v>
      </c>
      <c r="I198" s="6">
        <f>IF('[1]TCE - ANEXO IV - Preencher'!K207="","",'[1]TCE - ANEXO IV - Preencher'!K207)</f>
        <v>45541</v>
      </c>
      <c r="J198" s="5" t="str">
        <f>'[1]TCE - ANEXO IV - Preencher'!L207</f>
        <v>35240950595271000105550030011071551362137352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1300.3</v>
      </c>
    </row>
    <row r="199" spans="1:12" s="8" customFormat="1" ht="19.5" customHeight="1" x14ac:dyDescent="0.2">
      <c r="A199" s="3">
        <f>IFERROR(VLOOKUP(B199,'[1]DADOS (OCULTAR)'!$Q$3:$S$136,3,0),"")</f>
        <v>9039744002723</v>
      </c>
      <c r="B199" s="4" t="str">
        <f>'[1]TCE - ANEXO IV - Preencher'!C208</f>
        <v>HOSPITAL PELÓPIDAS SILVEIRA - CG Nº 017/2022</v>
      </c>
      <c r="C199" s="4" t="str">
        <f>'[1]TCE - ANEXO IV - Preencher'!E208</f>
        <v>3.13 - Materiais e Materiais Ortopédicos e Corretivos (OPME)</v>
      </c>
      <c r="D199" s="3" t="str">
        <f>'[1]TCE - ANEXO IV - Preencher'!F208</f>
        <v>50.595.271/0001-05</v>
      </c>
      <c r="E199" s="5" t="str">
        <f>'[1]TCE - ANEXO IV - Preencher'!G208</f>
        <v>BIOTRONIK COMERCIAL MEDICA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1107321</v>
      </c>
      <c r="I199" s="6">
        <f>IF('[1]TCE - ANEXO IV - Preencher'!K208="","",'[1]TCE - ANEXO IV - Preencher'!K208)</f>
        <v>45544</v>
      </c>
      <c r="J199" s="5" t="str">
        <f>'[1]TCE - ANEXO IV - Preencher'!L208</f>
        <v>35240950595271000105550030011073211805191418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1300.3</v>
      </c>
    </row>
    <row r="200" spans="1:12" s="8" customFormat="1" ht="19.5" customHeight="1" x14ac:dyDescent="0.2">
      <c r="A200" s="3">
        <f>IFERROR(VLOOKUP(B200,'[1]DADOS (OCULTAR)'!$Q$3:$S$136,3,0),"")</f>
        <v>9039744002723</v>
      </c>
      <c r="B200" s="4" t="str">
        <f>'[1]TCE - ANEXO IV - Preencher'!C209</f>
        <v>HOSPITAL PELÓPIDAS SILVEIRA - CG Nº 017/2022</v>
      </c>
      <c r="C200" s="4" t="str">
        <f>'[1]TCE - ANEXO IV - Preencher'!E209</f>
        <v>3.13 - Materiais e Materiais Ortopédicos e Corretivos (OPME)</v>
      </c>
      <c r="D200" s="3" t="str">
        <f>'[1]TCE - ANEXO IV - Preencher'!F209</f>
        <v>50.595.271/0001-05</v>
      </c>
      <c r="E200" s="5" t="str">
        <f>'[1]TCE - ANEXO IV - Preencher'!G209</f>
        <v>BIOTRONIK COMERCIAL MEDICA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1106390</v>
      </c>
      <c r="I200" s="6">
        <f>IF('[1]TCE - ANEXO IV - Preencher'!K209="","",'[1]TCE - ANEXO IV - Preencher'!K209)</f>
        <v>45537</v>
      </c>
      <c r="J200" s="5" t="str">
        <f>'[1]TCE - ANEXO IV - Preencher'!L209</f>
        <v>35240950595271000105550030011063901317016571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5663</v>
      </c>
    </row>
    <row r="201" spans="1:12" s="8" customFormat="1" ht="19.5" customHeight="1" x14ac:dyDescent="0.2">
      <c r="A201" s="3">
        <f>IFERROR(VLOOKUP(B201,'[1]DADOS (OCULTAR)'!$Q$3:$S$136,3,0),"")</f>
        <v>9039744002723</v>
      </c>
      <c r="B201" s="4" t="str">
        <f>'[1]TCE - ANEXO IV - Preencher'!C210</f>
        <v>HOSPITAL PELÓPIDAS SILVEIRA - CG Nº 017/2022</v>
      </c>
      <c r="C201" s="4" t="str">
        <f>'[1]TCE - ANEXO IV - Preencher'!E210</f>
        <v>3.13 - Materiais e Materiais Ortopédicos e Corretivos (OPME)</v>
      </c>
      <c r="D201" s="3" t="str">
        <f>'[1]TCE - ANEXO IV - Preencher'!F210</f>
        <v>50.595.271/0001-05</v>
      </c>
      <c r="E201" s="5" t="str">
        <f>'[1]TCE - ANEXO IV - Preencher'!G210</f>
        <v>BIOTRONIK COMERCIAL MEDICA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1106398</v>
      </c>
      <c r="I201" s="6">
        <f>IF('[1]TCE - ANEXO IV - Preencher'!K210="","",'[1]TCE - ANEXO IV - Preencher'!K210)</f>
        <v>45537</v>
      </c>
      <c r="J201" s="5" t="str">
        <f>'[1]TCE - ANEXO IV - Preencher'!L210</f>
        <v>35240950595271000105550030011063981377311756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5663</v>
      </c>
    </row>
    <row r="202" spans="1:12" s="8" customFormat="1" ht="19.5" customHeight="1" x14ac:dyDescent="0.2">
      <c r="A202" s="3">
        <f>IFERROR(VLOOKUP(B202,'[1]DADOS (OCULTAR)'!$Q$3:$S$136,3,0),"")</f>
        <v>9039744002723</v>
      </c>
      <c r="B202" s="4" t="str">
        <f>'[1]TCE - ANEXO IV - Preencher'!C211</f>
        <v>HOSPITAL PELÓPIDAS SILVEIRA - CG Nº 017/2022</v>
      </c>
      <c r="C202" s="4" t="str">
        <f>'[1]TCE - ANEXO IV - Preencher'!E211</f>
        <v>3.13 - Materiais e Materiais Ortopédicos e Corretivos (OPME)</v>
      </c>
      <c r="D202" s="3" t="str">
        <f>'[1]TCE - ANEXO IV - Preencher'!F211</f>
        <v>50.595.271/0001-05</v>
      </c>
      <c r="E202" s="5" t="str">
        <f>'[1]TCE - ANEXO IV - Preencher'!G211</f>
        <v>BIOTRONIK COMERCIAL MEDICA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1106667</v>
      </c>
      <c r="I202" s="6">
        <f>IF('[1]TCE - ANEXO IV - Preencher'!K211="","",'[1]TCE - ANEXO IV - Preencher'!K211)</f>
        <v>45538</v>
      </c>
      <c r="J202" s="5" t="str">
        <f>'[1]TCE - ANEXO IV - Preencher'!L211</f>
        <v>35240950595271000105550030011066671764031536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5663</v>
      </c>
    </row>
    <row r="203" spans="1:12" s="8" customFormat="1" ht="19.5" customHeight="1" x14ac:dyDescent="0.2">
      <c r="A203" s="3">
        <f>IFERROR(VLOOKUP(B203,'[1]DADOS (OCULTAR)'!$Q$3:$S$136,3,0),"")</f>
        <v>9039744002723</v>
      </c>
      <c r="B203" s="4" t="str">
        <f>'[1]TCE - ANEXO IV - Preencher'!C212</f>
        <v>HOSPITAL PELÓPIDAS SILVEIRA - CG Nº 017/2022</v>
      </c>
      <c r="C203" s="4" t="str">
        <f>'[1]TCE - ANEXO IV - Preencher'!E212</f>
        <v>3.13 - Materiais e Materiais Ortopédicos e Corretivos (OPME)</v>
      </c>
      <c r="D203" s="3" t="str">
        <f>'[1]TCE - ANEXO IV - Preencher'!F212</f>
        <v>50.595.271/0001-05</v>
      </c>
      <c r="E203" s="5" t="str">
        <f>'[1]TCE - ANEXO IV - Preencher'!G212</f>
        <v>BIOTRONIK COMERCIAL MEDICA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1108642</v>
      </c>
      <c r="I203" s="6">
        <f>IF('[1]TCE - ANEXO IV - Preencher'!K212="","",'[1]TCE - ANEXO IV - Preencher'!K212)</f>
        <v>45554</v>
      </c>
      <c r="J203" s="5" t="str">
        <f>'[1]TCE - ANEXO IV - Preencher'!L212</f>
        <v>35240950595271000105550030011086421055172499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3900.9</v>
      </c>
    </row>
    <row r="204" spans="1:12" s="8" customFormat="1" ht="19.5" customHeight="1" x14ac:dyDescent="0.2">
      <c r="A204" s="3">
        <f>IFERROR(VLOOKUP(B204,'[1]DADOS (OCULTAR)'!$Q$3:$S$136,3,0),"")</f>
        <v>9039744002723</v>
      </c>
      <c r="B204" s="4" t="str">
        <f>'[1]TCE - ANEXO IV - Preencher'!C213</f>
        <v>HOSPITAL PELÓPIDAS SILVEIRA - CG Nº 017/2022</v>
      </c>
      <c r="C204" s="4" t="str">
        <f>'[1]TCE - ANEXO IV - Preencher'!E213</f>
        <v>3.13 - Materiais e Materiais Ortopédicos e Corretivos (OPME)</v>
      </c>
      <c r="D204" s="3" t="str">
        <f>'[1]TCE - ANEXO IV - Preencher'!F213</f>
        <v>50.595.271/0001-05</v>
      </c>
      <c r="E204" s="5" t="str">
        <f>'[1]TCE - ANEXO IV - Preencher'!G213</f>
        <v>BIOTRONIK COMERCIAL MEDICA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1108044</v>
      </c>
      <c r="I204" s="6">
        <f>IF('[1]TCE - ANEXO IV - Preencher'!K213="","",'[1]TCE - ANEXO IV - Preencher'!K213)</f>
        <v>45548</v>
      </c>
      <c r="J204" s="5" t="str">
        <f>'[1]TCE - ANEXO IV - Preencher'!L213</f>
        <v>35240950595271000105550030011080441204258880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1300.3</v>
      </c>
    </row>
    <row r="205" spans="1:12" s="8" customFormat="1" ht="19.5" customHeight="1" x14ac:dyDescent="0.2">
      <c r="A205" s="3">
        <f>IFERROR(VLOOKUP(B205,'[1]DADOS (OCULTAR)'!$Q$3:$S$136,3,0),"")</f>
        <v>9039744002723</v>
      </c>
      <c r="B205" s="4" t="str">
        <f>'[1]TCE - ANEXO IV - Preencher'!C214</f>
        <v>HOSPITAL PELÓPIDAS SILVEIRA - CG Nº 017/2022</v>
      </c>
      <c r="C205" s="4" t="str">
        <f>'[1]TCE - ANEXO IV - Preencher'!E214</f>
        <v>3.13 - Materiais e Materiais Ortopédicos e Corretivos (OPME)</v>
      </c>
      <c r="D205" s="3" t="str">
        <f>'[1]TCE - ANEXO IV - Preencher'!F214</f>
        <v>50.595.271/0001-05</v>
      </c>
      <c r="E205" s="5" t="str">
        <f>'[1]TCE - ANEXO IV - Preencher'!G214</f>
        <v>BIOTRONIK COMERCIAL MEDICA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1108045</v>
      </c>
      <c r="I205" s="6">
        <f>IF('[1]TCE - ANEXO IV - Preencher'!K214="","",'[1]TCE - ANEXO IV - Preencher'!K214)</f>
        <v>45548</v>
      </c>
      <c r="J205" s="5" t="str">
        <f>'[1]TCE - ANEXO IV - Preencher'!L214</f>
        <v>35240950595271000105550030011080451852910360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1300.3</v>
      </c>
    </row>
    <row r="206" spans="1:12" s="8" customFormat="1" ht="19.5" customHeight="1" x14ac:dyDescent="0.2">
      <c r="A206" s="3">
        <f>IFERROR(VLOOKUP(B206,'[1]DADOS (OCULTAR)'!$Q$3:$S$136,3,0),"")</f>
        <v>9039744002723</v>
      </c>
      <c r="B206" s="4" t="str">
        <f>'[1]TCE - ANEXO IV - Preencher'!C215</f>
        <v>HOSPITAL PELÓPIDAS SILVEIRA - CG Nº 017/2022</v>
      </c>
      <c r="C206" s="4" t="str">
        <f>'[1]TCE - ANEXO IV - Preencher'!E215</f>
        <v>3.13 - Materiais e Materiais Ortopédicos e Corretivos (OPME)</v>
      </c>
      <c r="D206" s="3" t="str">
        <f>'[1]TCE - ANEXO IV - Preencher'!F215</f>
        <v>50.595.271/0001-05</v>
      </c>
      <c r="E206" s="5" t="str">
        <f>'[1]TCE - ANEXO IV - Preencher'!G215</f>
        <v>BIOTRONIK COMERCIAL MEDICA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1108046</v>
      </c>
      <c r="I206" s="6">
        <f>IF('[1]TCE - ANEXO IV - Preencher'!K215="","",'[1]TCE - ANEXO IV - Preencher'!K215)</f>
        <v>45548</v>
      </c>
      <c r="J206" s="5" t="str">
        <f>'[1]TCE - ANEXO IV - Preencher'!L215</f>
        <v>35240950595271000105550030011080461937074521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2600.6</v>
      </c>
    </row>
    <row r="207" spans="1:12" s="8" customFormat="1" ht="19.5" customHeight="1" x14ac:dyDescent="0.2">
      <c r="A207" s="3">
        <f>IFERROR(VLOOKUP(B207,'[1]DADOS (OCULTAR)'!$Q$3:$S$136,3,0),"")</f>
        <v>9039744002723</v>
      </c>
      <c r="B207" s="4" t="str">
        <f>'[1]TCE - ANEXO IV - Preencher'!C216</f>
        <v>HOSPITAL PELÓPIDAS SILVEIRA - CG Nº 017/2022</v>
      </c>
      <c r="C207" s="4" t="str">
        <f>'[1]TCE - ANEXO IV - Preencher'!E216</f>
        <v>3.13 - Materiais e Materiais Ortopédicos e Corretivos (OPME)</v>
      </c>
      <c r="D207" s="3" t="str">
        <f>'[1]TCE - ANEXO IV - Preencher'!F216</f>
        <v>50.595.271/0001-05</v>
      </c>
      <c r="E207" s="5" t="str">
        <f>'[1]TCE - ANEXO IV - Preencher'!G216</f>
        <v>BIOTRONIK COMERCIAL MEDICA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1108047</v>
      </c>
      <c r="I207" s="6">
        <f>IF('[1]TCE - ANEXO IV - Preencher'!K216="","",'[1]TCE - ANEXO IV - Preencher'!K216)</f>
        <v>45548</v>
      </c>
      <c r="J207" s="5" t="str">
        <f>'[1]TCE - ANEXO IV - Preencher'!L216</f>
        <v>35240950595271000105550030011080471997875790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3900.9</v>
      </c>
    </row>
    <row r="208" spans="1:12" s="8" customFormat="1" ht="19.5" customHeight="1" x14ac:dyDescent="0.2">
      <c r="A208" s="3">
        <f>IFERROR(VLOOKUP(B208,'[1]DADOS (OCULTAR)'!$Q$3:$S$136,3,0),"")</f>
        <v>9039744002723</v>
      </c>
      <c r="B208" s="4" t="str">
        <f>'[1]TCE - ANEXO IV - Preencher'!C217</f>
        <v>HOSPITAL PELÓPIDAS SILVEIRA - CG Nº 017/2022</v>
      </c>
      <c r="C208" s="4" t="str">
        <f>'[1]TCE - ANEXO IV - Preencher'!E217</f>
        <v>3.13 - Materiais e Materiais Ortopédicos e Corretivos (OPME)</v>
      </c>
      <c r="D208" s="3" t="str">
        <f>'[1]TCE - ANEXO IV - Preencher'!F217</f>
        <v>50.595.271/0001-05</v>
      </c>
      <c r="E208" s="5" t="str">
        <f>'[1]TCE - ANEXO IV - Preencher'!G217</f>
        <v>BIOTRONIK COMERCIAL MEDICA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1108048</v>
      </c>
      <c r="I208" s="6">
        <f>IF('[1]TCE - ANEXO IV - Preencher'!K217="","",'[1]TCE - ANEXO IV - Preencher'!K217)</f>
        <v>45548</v>
      </c>
      <c r="J208" s="5" t="str">
        <f>'[1]TCE - ANEXO IV - Preencher'!L217</f>
        <v>35240950595271000105550030011080481352097565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3900.9</v>
      </c>
    </row>
    <row r="209" spans="1:12" s="8" customFormat="1" ht="19.5" customHeight="1" x14ac:dyDescent="0.2">
      <c r="A209" s="3">
        <f>IFERROR(VLOOKUP(B209,'[1]DADOS (OCULTAR)'!$Q$3:$S$136,3,0),"")</f>
        <v>9039744002723</v>
      </c>
      <c r="B209" s="4" t="str">
        <f>'[1]TCE - ANEXO IV - Preencher'!C218</f>
        <v>HOSPITAL PELÓPIDAS SILVEIRA - CG Nº 017/2022</v>
      </c>
      <c r="C209" s="4" t="str">
        <f>'[1]TCE - ANEXO IV - Preencher'!E218</f>
        <v>3.13 - Materiais e Materiais Ortopédicos e Corretivos (OPME)</v>
      </c>
      <c r="D209" s="3" t="str">
        <f>'[1]TCE - ANEXO IV - Preencher'!F218</f>
        <v>50.595.271/0001-05</v>
      </c>
      <c r="E209" s="5" t="str">
        <f>'[1]TCE - ANEXO IV - Preencher'!G218</f>
        <v>BIOTRONIK COMERCIAL MEDICA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1106665</v>
      </c>
      <c r="I209" s="6">
        <f>IF('[1]TCE - ANEXO IV - Preencher'!K218="","",'[1]TCE - ANEXO IV - Preencher'!K218)</f>
        <v>45538</v>
      </c>
      <c r="J209" s="5" t="str">
        <f>'[1]TCE - ANEXO IV - Preencher'!L218</f>
        <v>35240950595271000105550030011066651351624922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5663</v>
      </c>
    </row>
    <row r="210" spans="1:12" s="8" customFormat="1" ht="19.5" customHeight="1" x14ac:dyDescent="0.2">
      <c r="A210" s="3">
        <f>IFERROR(VLOOKUP(B210,'[1]DADOS (OCULTAR)'!$Q$3:$S$136,3,0),"")</f>
        <v>9039744002723</v>
      </c>
      <c r="B210" s="4" t="str">
        <f>'[1]TCE - ANEXO IV - Preencher'!C219</f>
        <v>HOSPITAL PELÓPIDAS SILVEIRA - CG Nº 017/2022</v>
      </c>
      <c r="C210" s="4" t="str">
        <f>'[1]TCE - ANEXO IV - Preencher'!E219</f>
        <v>3.13 - Materiais e Materiais Ortopédicos e Corretivos (OPME)</v>
      </c>
      <c r="D210" s="3" t="str">
        <f>'[1]TCE - ANEXO IV - Preencher'!F219</f>
        <v>50.595.271/0001-05</v>
      </c>
      <c r="E210" s="5" t="str">
        <f>'[1]TCE - ANEXO IV - Preencher'!G219</f>
        <v>BIOTRONIK COMERCIAL MEDICA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1107568</v>
      </c>
      <c r="I210" s="6">
        <f>IF('[1]TCE - ANEXO IV - Preencher'!K219="","",'[1]TCE - ANEXO IV - Preencher'!K219)</f>
        <v>45545</v>
      </c>
      <c r="J210" s="5" t="str">
        <f>'[1]TCE - ANEXO IV - Preencher'!L219</f>
        <v>35240950595271000105550030011075681718487731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5663</v>
      </c>
    </row>
    <row r="211" spans="1:12" s="8" customFormat="1" ht="19.5" customHeight="1" x14ac:dyDescent="0.2">
      <c r="A211" s="3">
        <f>IFERROR(VLOOKUP(B211,'[1]DADOS (OCULTAR)'!$Q$3:$S$136,3,0),"")</f>
        <v>9039744002723</v>
      </c>
      <c r="B211" s="4" t="str">
        <f>'[1]TCE - ANEXO IV - Preencher'!C220</f>
        <v>HOSPITAL PELÓPIDAS SILVEIRA - CG Nº 017/2022</v>
      </c>
      <c r="C211" s="4" t="str">
        <f>'[1]TCE - ANEXO IV - Preencher'!E220</f>
        <v>3.13 - Materiais e Materiais Ortopédicos e Corretivos (OPME)</v>
      </c>
      <c r="D211" s="3" t="str">
        <f>'[1]TCE - ANEXO IV - Preencher'!F220</f>
        <v>50.595.271/0001-05</v>
      </c>
      <c r="E211" s="5" t="str">
        <f>'[1]TCE - ANEXO IV - Preencher'!G220</f>
        <v>BIOTRONIK COMERCIAL MEDICA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1108434</v>
      </c>
      <c r="I211" s="6">
        <f>IF('[1]TCE - ANEXO IV - Preencher'!K220="","",'[1]TCE - ANEXO IV - Preencher'!K220)</f>
        <v>45553</v>
      </c>
      <c r="J211" s="5" t="str">
        <f>'[1]TCE - ANEXO IV - Preencher'!L220</f>
        <v>35240950595271000105550030011084341877275853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2600.6</v>
      </c>
    </row>
    <row r="212" spans="1:12" s="8" customFormat="1" ht="19.5" customHeight="1" x14ac:dyDescent="0.2">
      <c r="A212" s="3">
        <f>IFERROR(VLOOKUP(B212,'[1]DADOS (OCULTAR)'!$Q$3:$S$136,3,0),"")</f>
        <v>9039744002723</v>
      </c>
      <c r="B212" s="4" t="str">
        <f>'[1]TCE - ANEXO IV - Preencher'!C221</f>
        <v>HOSPITAL PELÓPIDAS SILVEIRA - CG Nº 017/2022</v>
      </c>
      <c r="C212" s="4" t="str">
        <f>'[1]TCE - ANEXO IV - Preencher'!E221</f>
        <v>3.13 - Materiais e Materiais Ortopédicos e Corretivos (OPME)</v>
      </c>
      <c r="D212" s="3" t="str">
        <f>'[1]TCE - ANEXO IV - Preencher'!F221</f>
        <v>50.595.271/0001-05</v>
      </c>
      <c r="E212" s="5" t="str">
        <f>'[1]TCE - ANEXO IV - Preencher'!G221</f>
        <v>BIOTRONIK COMERCIAL MEDICA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1108439</v>
      </c>
      <c r="I212" s="6">
        <f>IF('[1]TCE - ANEXO IV - Preencher'!K221="","",'[1]TCE - ANEXO IV - Preencher'!K221)</f>
        <v>45553</v>
      </c>
      <c r="J212" s="5" t="str">
        <f>'[1]TCE - ANEXO IV - Preencher'!L221</f>
        <v>35240950595271000105550030011084391495730477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3900.9</v>
      </c>
    </row>
    <row r="213" spans="1:12" s="8" customFormat="1" ht="19.5" customHeight="1" x14ac:dyDescent="0.2">
      <c r="A213" s="3">
        <f>IFERROR(VLOOKUP(B213,'[1]DADOS (OCULTAR)'!$Q$3:$S$136,3,0),"")</f>
        <v>9039744002723</v>
      </c>
      <c r="B213" s="4" t="str">
        <f>'[1]TCE - ANEXO IV - Preencher'!C222</f>
        <v>HOSPITAL PELÓPIDAS SILVEIRA - CG Nº 017/2022</v>
      </c>
      <c r="C213" s="4" t="str">
        <f>'[1]TCE - ANEXO IV - Preencher'!E222</f>
        <v>3.13 - Materiais e Materiais Ortopédicos e Corretivos (OPME)</v>
      </c>
      <c r="D213" s="3" t="str">
        <f>'[1]TCE - ANEXO IV - Preencher'!F222</f>
        <v>50.595.271/0001-05</v>
      </c>
      <c r="E213" s="5" t="str">
        <f>'[1]TCE - ANEXO IV - Preencher'!G222</f>
        <v>BIOTRONIK COMERCIAL MEDICA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1108629</v>
      </c>
      <c r="I213" s="6">
        <f>IF('[1]TCE - ANEXO IV - Preencher'!K222="","",'[1]TCE - ANEXO IV - Preencher'!K222)</f>
        <v>45554</v>
      </c>
      <c r="J213" s="5" t="str">
        <f>'[1]TCE - ANEXO IV - Preencher'!L222</f>
        <v>35240950595271000105550030011086291473151541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2600.6</v>
      </c>
    </row>
    <row r="214" spans="1:12" s="8" customFormat="1" ht="19.5" customHeight="1" x14ac:dyDescent="0.2">
      <c r="A214" s="3">
        <f>IFERROR(VLOOKUP(B214,'[1]DADOS (OCULTAR)'!$Q$3:$S$136,3,0),"")</f>
        <v>9039744002723</v>
      </c>
      <c r="B214" s="4" t="str">
        <f>'[1]TCE - ANEXO IV - Preencher'!C223</f>
        <v>HOSPITAL PELÓPIDAS SILVEIRA - CG Nº 017/2022</v>
      </c>
      <c r="C214" s="4" t="str">
        <f>'[1]TCE - ANEXO IV - Preencher'!E223</f>
        <v>3.13 - Materiais e Materiais Ortopédicos e Corretivos (OPME)</v>
      </c>
      <c r="D214" s="3" t="str">
        <f>'[1]TCE - ANEXO IV - Preencher'!F223</f>
        <v>50.595.271/0001-05</v>
      </c>
      <c r="E214" s="5" t="str">
        <f>'[1]TCE - ANEXO IV - Preencher'!G223</f>
        <v>BIOTRONIK COMERCIAL MEDICA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1108632</v>
      </c>
      <c r="I214" s="6">
        <f>IF('[1]TCE - ANEXO IV - Preencher'!K223="","",'[1]TCE - ANEXO IV - Preencher'!K223)</f>
        <v>45554</v>
      </c>
      <c r="J214" s="5" t="str">
        <f>'[1]TCE - ANEXO IV - Preencher'!L223</f>
        <v>35240950595271000105550030011086321438306580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2600.6</v>
      </c>
    </row>
    <row r="215" spans="1:12" s="8" customFormat="1" ht="19.5" customHeight="1" x14ac:dyDescent="0.2">
      <c r="A215" s="3">
        <f>IFERROR(VLOOKUP(B215,'[1]DADOS (OCULTAR)'!$Q$3:$S$136,3,0),"")</f>
        <v>9039744002723</v>
      </c>
      <c r="B215" s="4" t="str">
        <f>'[1]TCE - ANEXO IV - Preencher'!C224</f>
        <v>HOSPITAL PELÓPIDAS SILVEIRA - CG Nº 017/2022</v>
      </c>
      <c r="C215" s="4" t="str">
        <f>'[1]TCE - ANEXO IV - Preencher'!E224</f>
        <v>3.13 - Materiais e Materiais Ortopédicos e Corretivos (OPME)</v>
      </c>
      <c r="D215" s="3" t="str">
        <f>'[1]TCE - ANEXO IV - Preencher'!F224</f>
        <v>50.595.271/0001-05</v>
      </c>
      <c r="E215" s="5" t="str">
        <f>'[1]TCE - ANEXO IV - Preencher'!G224</f>
        <v>BIOTRONIK COMERCIAL MEDICA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1108635</v>
      </c>
      <c r="I215" s="6">
        <f>IF('[1]TCE - ANEXO IV - Preencher'!K224="","",'[1]TCE - ANEXO IV - Preencher'!K224)</f>
        <v>45554</v>
      </c>
      <c r="J215" s="5" t="str">
        <f>'[1]TCE - ANEXO IV - Preencher'!L224</f>
        <v>35240950595271000105550030011086351901757725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2600.6</v>
      </c>
    </row>
    <row r="216" spans="1:12" s="8" customFormat="1" ht="19.5" customHeight="1" x14ac:dyDescent="0.2">
      <c r="A216" s="3">
        <f>IFERROR(VLOOKUP(B216,'[1]DADOS (OCULTAR)'!$Q$3:$S$136,3,0),"")</f>
        <v>9039744002723</v>
      </c>
      <c r="B216" s="4" t="str">
        <f>'[1]TCE - ANEXO IV - Preencher'!C225</f>
        <v>HOSPITAL PELÓPIDAS SILVEIRA - CG Nº 017/2022</v>
      </c>
      <c r="C216" s="4" t="str">
        <f>'[1]TCE - ANEXO IV - Preencher'!E225</f>
        <v>3.13 - Materiais e Materiais Ortopédicos e Corretivos (OPME)</v>
      </c>
      <c r="D216" s="3" t="str">
        <f>'[1]TCE - ANEXO IV - Preencher'!F225</f>
        <v>50.595.271/0001-05</v>
      </c>
      <c r="E216" s="5" t="str">
        <f>'[1]TCE - ANEXO IV - Preencher'!G225</f>
        <v>BIOTRONIK COMERCIAL MEDICA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1108638</v>
      </c>
      <c r="I216" s="6">
        <f>IF('[1]TCE - ANEXO IV - Preencher'!K225="","",'[1]TCE - ANEXO IV - Preencher'!K225)</f>
        <v>45554</v>
      </c>
      <c r="J216" s="5" t="str">
        <f>'[1]TCE - ANEXO IV - Preencher'!L225</f>
        <v>35240950595271000105550030011086381777874135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1300.3</v>
      </c>
    </row>
    <row r="217" spans="1:12" s="8" customFormat="1" ht="19.5" customHeight="1" x14ac:dyDescent="0.2">
      <c r="A217" s="3">
        <f>IFERROR(VLOOKUP(B217,'[1]DADOS (OCULTAR)'!$Q$3:$S$136,3,0),"")</f>
        <v>9039744002723</v>
      </c>
      <c r="B217" s="4" t="str">
        <f>'[1]TCE - ANEXO IV - Preencher'!C226</f>
        <v>HOSPITAL PELÓPIDAS SILVEIRA - CG Nº 017/2022</v>
      </c>
      <c r="C217" s="4" t="str">
        <f>'[1]TCE - ANEXO IV - Preencher'!E226</f>
        <v>3.13 - Materiais e Materiais Ortopédicos e Corretivos (OPME)</v>
      </c>
      <c r="D217" s="3" t="str">
        <f>'[1]TCE - ANEXO IV - Preencher'!F226</f>
        <v>50.595.271/0001-05</v>
      </c>
      <c r="E217" s="5" t="str">
        <f>'[1]TCE - ANEXO IV - Preencher'!G226</f>
        <v>BIOTRONIK COMERCIAL MEDICA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1108640</v>
      </c>
      <c r="I217" s="6">
        <f>IF('[1]TCE - ANEXO IV - Preencher'!K226="","",'[1]TCE - ANEXO IV - Preencher'!K226)</f>
        <v>45554</v>
      </c>
      <c r="J217" s="5" t="str">
        <f>'[1]TCE - ANEXO IV - Preencher'!L226</f>
        <v>35240950595271000105550030011086401640327714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1300.3</v>
      </c>
    </row>
    <row r="218" spans="1:12" s="8" customFormat="1" ht="19.5" customHeight="1" x14ac:dyDescent="0.2">
      <c r="A218" s="3">
        <f>IFERROR(VLOOKUP(B218,'[1]DADOS (OCULTAR)'!$Q$3:$S$136,3,0),"")</f>
        <v>9039744002723</v>
      </c>
      <c r="B218" s="4" t="str">
        <f>'[1]TCE - ANEXO IV - Preencher'!C227</f>
        <v>HOSPITAL PELÓPIDAS SILVEIRA - CG Nº 017/2022</v>
      </c>
      <c r="C218" s="4" t="str">
        <f>'[1]TCE - ANEXO IV - Preencher'!E227</f>
        <v>3.13 - Materiais e Materiais Ortopédicos e Corretivos (OPME)</v>
      </c>
      <c r="D218" s="3" t="str">
        <f>'[1]TCE - ANEXO IV - Preencher'!F227</f>
        <v>50.595.271/0001-05</v>
      </c>
      <c r="E218" s="5" t="str">
        <f>'[1]TCE - ANEXO IV - Preencher'!G227</f>
        <v>BIOTRONIK COMERCIAL MEDICA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1108642</v>
      </c>
      <c r="I218" s="6">
        <f>IF('[1]TCE - ANEXO IV - Preencher'!K227="","",'[1]TCE - ANEXO IV - Preencher'!K227)</f>
        <v>45554</v>
      </c>
      <c r="J218" s="5" t="str">
        <f>'[1]TCE - ANEXO IV - Preencher'!L227</f>
        <v>35240950595271000105550030011086421055172499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2600.6</v>
      </c>
    </row>
    <row r="219" spans="1:12" s="8" customFormat="1" ht="19.5" customHeight="1" x14ac:dyDescent="0.2">
      <c r="A219" s="3">
        <f>IFERROR(VLOOKUP(B219,'[1]DADOS (OCULTAR)'!$Q$3:$S$136,3,0),"")</f>
        <v>9039744002723</v>
      </c>
      <c r="B219" s="4" t="str">
        <f>'[1]TCE - ANEXO IV - Preencher'!C228</f>
        <v>HOSPITAL PELÓPIDAS SILVEIRA - CG Nº 017/2022</v>
      </c>
      <c r="C219" s="4" t="str">
        <f>'[1]TCE - ANEXO IV - Preencher'!E228</f>
        <v>3.13 - Materiais e Materiais Ortopédicos e Corretivos (OPME)</v>
      </c>
      <c r="D219" s="3" t="str">
        <f>'[1]TCE - ANEXO IV - Preencher'!F228</f>
        <v>50.595.271/0001-05</v>
      </c>
      <c r="E219" s="5" t="str">
        <f>'[1]TCE - ANEXO IV - Preencher'!G228</f>
        <v>BIOTRONIK COMERCIAL MEDICA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1108647</v>
      </c>
      <c r="I219" s="6">
        <f>IF('[1]TCE - ANEXO IV - Preencher'!K228="","",'[1]TCE - ANEXO IV - Preencher'!K228)</f>
        <v>45554</v>
      </c>
      <c r="J219" s="5" t="str">
        <f>'[1]TCE - ANEXO IV - Preencher'!L228</f>
        <v>35240950595271000105550030011086471522178124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1300.3</v>
      </c>
    </row>
    <row r="220" spans="1:12" s="8" customFormat="1" ht="19.5" customHeight="1" x14ac:dyDescent="0.2">
      <c r="A220" s="3">
        <f>IFERROR(VLOOKUP(B220,'[1]DADOS (OCULTAR)'!$Q$3:$S$136,3,0),"")</f>
        <v>9039744002723</v>
      </c>
      <c r="B220" s="4" t="str">
        <f>'[1]TCE - ANEXO IV - Preencher'!C229</f>
        <v>HOSPITAL PELÓPIDAS SILVEIRA - CG Nº 017/2022</v>
      </c>
      <c r="C220" s="4" t="str">
        <f>'[1]TCE - ANEXO IV - Preencher'!E229</f>
        <v>3.13 - Materiais e Materiais Ortopédicos e Corretivos (OPME)</v>
      </c>
      <c r="D220" s="3" t="str">
        <f>'[1]TCE - ANEXO IV - Preencher'!F229</f>
        <v>50.595.271/0001-05</v>
      </c>
      <c r="E220" s="5" t="str">
        <f>'[1]TCE - ANEXO IV - Preencher'!G229</f>
        <v>BIOTRONIK COMERCIAL MEDICA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1106668</v>
      </c>
      <c r="I220" s="6">
        <f>IF('[1]TCE - ANEXO IV - Preencher'!K229="","",'[1]TCE - ANEXO IV - Preencher'!K229)</f>
        <v>45538</v>
      </c>
      <c r="J220" s="5" t="str">
        <f>'[1]TCE - ANEXO IV - Preencher'!L229</f>
        <v>35240950595271000105550030011066681784804287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5663</v>
      </c>
    </row>
    <row r="221" spans="1:12" s="8" customFormat="1" ht="19.5" customHeight="1" x14ac:dyDescent="0.2">
      <c r="A221" s="3">
        <f>IFERROR(VLOOKUP(B221,'[1]DADOS (OCULTAR)'!$Q$3:$S$136,3,0),"")</f>
        <v>9039744002723</v>
      </c>
      <c r="B221" s="4" t="str">
        <f>'[1]TCE - ANEXO IV - Preencher'!C230</f>
        <v>HOSPITAL PELÓPIDAS SILVEIRA - CG Nº 017/2022</v>
      </c>
      <c r="C221" s="4" t="str">
        <f>'[1]TCE - ANEXO IV - Preencher'!E230</f>
        <v>3.13 - Materiais e Materiais Ortopédicos e Corretivos (OPME)</v>
      </c>
      <c r="D221" s="3" t="str">
        <f>'[1]TCE - ANEXO IV - Preencher'!F230</f>
        <v>50.595.271/0001-05</v>
      </c>
      <c r="E221" s="5" t="str">
        <f>'[1]TCE - ANEXO IV - Preencher'!G230</f>
        <v>BIOTRONIK COMERCIAL MEDICA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1109272</v>
      </c>
      <c r="I221" s="6">
        <f>IF('[1]TCE - ANEXO IV - Preencher'!K230="","",'[1]TCE - ANEXO IV - Preencher'!K230)</f>
        <v>45561</v>
      </c>
      <c r="J221" s="5" t="str">
        <f>'[1]TCE - ANEXO IV - Preencher'!L230</f>
        <v>35240950595271000105550030011092721364567317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1300.3</v>
      </c>
    </row>
    <row r="222" spans="1:12" s="8" customFormat="1" ht="19.5" customHeight="1" x14ac:dyDescent="0.2">
      <c r="A222" s="3">
        <f>IFERROR(VLOOKUP(B222,'[1]DADOS (OCULTAR)'!$Q$3:$S$136,3,0),"")</f>
        <v>9039744002723</v>
      </c>
      <c r="B222" s="4" t="str">
        <f>'[1]TCE - ANEXO IV - Preencher'!C231</f>
        <v>HOSPITAL PELÓPIDAS SILVEIRA - CG Nº 017/2022</v>
      </c>
      <c r="C222" s="4" t="str">
        <f>'[1]TCE - ANEXO IV - Preencher'!E231</f>
        <v>3.13 - Materiais e Materiais Ortopédicos e Corretivos (OPME)</v>
      </c>
      <c r="D222" s="3" t="str">
        <f>'[1]TCE - ANEXO IV - Preencher'!F231</f>
        <v>50.595.271/0001-05</v>
      </c>
      <c r="E222" s="5" t="str">
        <f>'[1]TCE - ANEXO IV - Preencher'!G231</f>
        <v>BIOTRONIK COMERCIAL MEDICA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1109273</v>
      </c>
      <c r="I222" s="6">
        <f>IF('[1]TCE - ANEXO IV - Preencher'!K231="","",'[1]TCE - ANEXO IV - Preencher'!K231)</f>
        <v>45561</v>
      </c>
      <c r="J222" s="5" t="str">
        <f>'[1]TCE - ANEXO IV - Preencher'!L231</f>
        <v>35240950595271000105550030011092731141575201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1300.3</v>
      </c>
    </row>
    <row r="223" spans="1:12" s="8" customFormat="1" ht="19.5" customHeight="1" x14ac:dyDescent="0.2">
      <c r="A223" s="3">
        <f>IFERROR(VLOOKUP(B223,'[1]DADOS (OCULTAR)'!$Q$3:$S$136,3,0),"")</f>
        <v>9039744002723</v>
      </c>
      <c r="B223" s="4" t="str">
        <f>'[1]TCE - ANEXO IV - Preencher'!C232</f>
        <v>HOSPITAL PELÓPIDAS SILVEIRA - CG Nº 017/2022</v>
      </c>
      <c r="C223" s="4" t="str">
        <f>'[1]TCE - ANEXO IV - Preencher'!E232</f>
        <v>3.13 - Materiais e Materiais Ortopédicos e Corretivos (OPME)</v>
      </c>
      <c r="D223" s="3" t="str">
        <f>'[1]TCE - ANEXO IV - Preencher'!F232</f>
        <v>50.595.271/0001-05</v>
      </c>
      <c r="E223" s="5" t="str">
        <f>'[1]TCE - ANEXO IV - Preencher'!G232</f>
        <v>BIOTRONIK COMERCIAL MEDICA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1109275</v>
      </c>
      <c r="I223" s="6">
        <f>IF('[1]TCE - ANEXO IV - Preencher'!K232="","",'[1]TCE - ANEXO IV - Preencher'!K232)</f>
        <v>45561</v>
      </c>
      <c r="J223" s="5" t="str">
        <f>'[1]TCE - ANEXO IV - Preencher'!L232</f>
        <v>35240950595271000105550030011092751692201469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1300.3</v>
      </c>
    </row>
    <row r="224" spans="1:12" s="8" customFormat="1" ht="19.5" customHeight="1" x14ac:dyDescent="0.2">
      <c r="A224" s="3">
        <f>IFERROR(VLOOKUP(B224,'[1]DADOS (OCULTAR)'!$Q$3:$S$136,3,0),"")</f>
        <v>9039744002723</v>
      </c>
      <c r="B224" s="4" t="str">
        <f>'[1]TCE - ANEXO IV - Preencher'!C233</f>
        <v>HOSPITAL PELÓPIDAS SILVEIRA - CG Nº 017/2022</v>
      </c>
      <c r="C224" s="4" t="str">
        <f>'[1]TCE - ANEXO IV - Preencher'!E233</f>
        <v>3.13 - Materiais e Materiais Ortopédicos e Corretivos (OPME)</v>
      </c>
      <c r="D224" s="3" t="str">
        <f>'[1]TCE - ANEXO IV - Preencher'!F233</f>
        <v>50.595.271/0001-05</v>
      </c>
      <c r="E224" s="5" t="str">
        <f>'[1]TCE - ANEXO IV - Preencher'!G233</f>
        <v>BIOTRONIK COMERCIAL MEDICA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1109276</v>
      </c>
      <c r="I224" s="6">
        <f>IF('[1]TCE - ANEXO IV - Preencher'!K233="","",'[1]TCE - ANEXO IV - Preencher'!K233)</f>
        <v>45561</v>
      </c>
      <c r="J224" s="5" t="str">
        <f>'[1]TCE - ANEXO IV - Preencher'!L233</f>
        <v>35240950595271000105550030011092761067964388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1300.3</v>
      </c>
    </row>
    <row r="225" spans="1:12" s="8" customFormat="1" ht="19.5" customHeight="1" x14ac:dyDescent="0.2">
      <c r="A225" s="3">
        <f>IFERROR(VLOOKUP(B225,'[1]DADOS (OCULTAR)'!$Q$3:$S$136,3,0),"")</f>
        <v>9039744002723</v>
      </c>
      <c r="B225" s="4" t="str">
        <f>'[1]TCE - ANEXO IV - Preencher'!C234</f>
        <v>HOSPITAL PELÓPIDAS SILVEIRA - CG Nº 017/2022</v>
      </c>
      <c r="C225" s="4" t="str">
        <f>'[1]TCE - ANEXO IV - Preencher'!E234</f>
        <v>3.13 - Materiais e Materiais Ortopédicos e Corretivos (OPME)</v>
      </c>
      <c r="D225" s="3" t="str">
        <f>'[1]TCE - ANEXO IV - Preencher'!F234</f>
        <v>50.595.271/0001-05</v>
      </c>
      <c r="E225" s="5" t="str">
        <f>'[1]TCE - ANEXO IV - Preencher'!G234</f>
        <v>BIOTRONIK COMERCIAL MEDICA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1109278</v>
      </c>
      <c r="I225" s="6">
        <f>IF('[1]TCE - ANEXO IV - Preencher'!K234="","",'[1]TCE - ANEXO IV - Preencher'!K234)</f>
        <v>45561</v>
      </c>
      <c r="J225" s="5" t="str">
        <f>'[1]TCE - ANEXO IV - Preencher'!L234</f>
        <v>35240950595271000105550030011092781304450565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1300.3</v>
      </c>
    </row>
    <row r="226" spans="1:12" s="8" customFormat="1" ht="19.5" customHeight="1" x14ac:dyDescent="0.2">
      <c r="A226" s="3">
        <f>IFERROR(VLOOKUP(B226,'[1]DADOS (OCULTAR)'!$Q$3:$S$136,3,0),"")</f>
        <v>9039744002723</v>
      </c>
      <c r="B226" s="4" t="str">
        <f>'[1]TCE - ANEXO IV - Preencher'!C235</f>
        <v>HOSPITAL PELÓPIDAS SILVEIRA - CG Nº 017/2022</v>
      </c>
      <c r="C226" s="4" t="str">
        <f>'[1]TCE - ANEXO IV - Preencher'!E235</f>
        <v>3.13 - Materiais e Materiais Ortopédicos e Corretivos (OPME)</v>
      </c>
      <c r="D226" s="3" t="str">
        <f>'[1]TCE - ANEXO IV - Preencher'!F235</f>
        <v>50.595.271/0001-05</v>
      </c>
      <c r="E226" s="5" t="str">
        <f>'[1]TCE - ANEXO IV - Preencher'!G235</f>
        <v>BIOTRONIK COMERCIAL MEDICA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1109285</v>
      </c>
      <c r="I226" s="6">
        <f>IF('[1]TCE - ANEXO IV - Preencher'!K235="","",'[1]TCE - ANEXO IV - Preencher'!K235)</f>
        <v>45561</v>
      </c>
      <c r="J226" s="5" t="str">
        <f>'[1]TCE - ANEXO IV - Preencher'!L235</f>
        <v>35240950595271000105550030011092851492029324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1300.3</v>
      </c>
    </row>
    <row r="227" spans="1:12" s="8" customFormat="1" ht="19.5" customHeight="1" x14ac:dyDescent="0.2">
      <c r="A227" s="3">
        <f>IFERROR(VLOOKUP(B227,'[1]DADOS (OCULTAR)'!$Q$3:$S$136,3,0),"")</f>
        <v>9039744002723</v>
      </c>
      <c r="B227" s="4" t="str">
        <f>'[1]TCE - ANEXO IV - Preencher'!C236</f>
        <v>HOSPITAL PELÓPIDAS SILVEIRA - CG Nº 017/2022</v>
      </c>
      <c r="C227" s="4" t="str">
        <f>'[1]TCE - ANEXO IV - Preencher'!E236</f>
        <v>3.13 - Materiais e Materiais Ortopédicos e Corretivos (OPME)</v>
      </c>
      <c r="D227" s="3" t="str">
        <f>'[1]TCE - ANEXO IV - Preencher'!F236</f>
        <v>50.595.271/0001-05</v>
      </c>
      <c r="E227" s="5" t="str">
        <f>'[1]TCE - ANEXO IV - Preencher'!G236</f>
        <v>BIOTRONIK COMERCIAL MEDICA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1109287</v>
      </c>
      <c r="I227" s="6">
        <f>IF('[1]TCE - ANEXO IV - Preencher'!K236="","",'[1]TCE - ANEXO IV - Preencher'!K236)</f>
        <v>45561</v>
      </c>
      <c r="J227" s="5" t="str">
        <f>'[1]TCE - ANEXO IV - Preencher'!L236</f>
        <v>35240950595271000105550030011092871394055864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5201.2</v>
      </c>
    </row>
    <row r="228" spans="1:12" s="8" customFormat="1" ht="19.5" customHeight="1" x14ac:dyDescent="0.2">
      <c r="A228" s="3">
        <f>IFERROR(VLOOKUP(B228,'[1]DADOS (OCULTAR)'!$Q$3:$S$136,3,0),"")</f>
        <v>9039744002723</v>
      </c>
      <c r="B228" s="4" t="str">
        <f>'[1]TCE - ANEXO IV - Preencher'!C237</f>
        <v>HOSPITAL PELÓPIDAS SILVEIRA - CG Nº 017/2022</v>
      </c>
      <c r="C228" s="4" t="str">
        <f>'[1]TCE - ANEXO IV - Preencher'!E237</f>
        <v>3.13 - Materiais e Materiais Ortopédicos e Corretivos (OPME)</v>
      </c>
      <c r="D228" s="3" t="str">
        <f>'[1]TCE - ANEXO IV - Preencher'!F237</f>
        <v>50.595.271/0001-05</v>
      </c>
      <c r="E228" s="5" t="str">
        <f>'[1]TCE - ANEXO IV - Preencher'!G237</f>
        <v>BIOTRONIK COMERCIAL MEDICA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1109288</v>
      </c>
      <c r="I228" s="6">
        <f>IF('[1]TCE - ANEXO IV - Preencher'!K237="","",'[1]TCE - ANEXO IV - Preencher'!K237)</f>
        <v>45561</v>
      </c>
      <c r="J228" s="5" t="str">
        <f>'[1]TCE - ANEXO IV - Preencher'!L237</f>
        <v>35240950595271000105550030011092881174121253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1300.3</v>
      </c>
    </row>
    <row r="229" spans="1:12" s="8" customFormat="1" ht="19.5" customHeight="1" x14ac:dyDescent="0.2">
      <c r="A229" s="3">
        <f>IFERROR(VLOOKUP(B229,'[1]DADOS (OCULTAR)'!$Q$3:$S$136,3,0),"")</f>
        <v>9039744002723</v>
      </c>
      <c r="B229" s="4" t="str">
        <f>'[1]TCE - ANEXO IV - Preencher'!C238</f>
        <v>HOSPITAL PELÓPIDAS SILVEIRA - CG Nº 017/2022</v>
      </c>
      <c r="C229" s="4" t="str">
        <f>'[1]TCE - ANEXO IV - Preencher'!E238</f>
        <v>3.13 - Materiais e Materiais Ortopédicos e Corretivos (OPME)</v>
      </c>
      <c r="D229" s="3" t="str">
        <f>'[1]TCE - ANEXO IV - Preencher'!F238</f>
        <v>50.595.271/0001-05</v>
      </c>
      <c r="E229" s="5" t="str">
        <f>'[1]TCE - ANEXO IV - Preencher'!G238</f>
        <v>BIOTRONIK COMERCIAL MEDICA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1106393</v>
      </c>
      <c r="I229" s="6">
        <f>IF('[1]TCE - ANEXO IV - Preencher'!K238="","",'[1]TCE - ANEXO IV - Preencher'!K238)</f>
        <v>45537</v>
      </c>
      <c r="J229" s="5" t="str">
        <f>'[1]TCE - ANEXO IV - Preencher'!L238</f>
        <v>35240950595271000105550030011063931309975486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4114.8500000000004</v>
      </c>
    </row>
    <row r="230" spans="1:12" s="8" customFormat="1" ht="19.5" customHeight="1" x14ac:dyDescent="0.2">
      <c r="A230" s="3">
        <f>IFERROR(VLOOKUP(B230,'[1]DADOS (OCULTAR)'!$Q$3:$S$136,3,0),"")</f>
        <v>9039744002723</v>
      </c>
      <c r="B230" s="4" t="str">
        <f>'[1]TCE - ANEXO IV - Preencher'!C239</f>
        <v>HOSPITAL PELÓPIDAS SILVEIRA - CG Nº 017/2022</v>
      </c>
      <c r="C230" s="4" t="str">
        <f>'[1]TCE - ANEXO IV - Preencher'!E239</f>
        <v>3.13 - Materiais e Materiais Ortopédicos e Corretivos (OPME)</v>
      </c>
      <c r="D230" s="3" t="str">
        <f>'[1]TCE - ANEXO IV - Preencher'!F239</f>
        <v>50.595.271/0001-05</v>
      </c>
      <c r="E230" s="5" t="str">
        <f>'[1]TCE - ANEXO IV - Preencher'!G239</f>
        <v>BIOTRONIK COMERCIAL MEDICA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1108675</v>
      </c>
      <c r="I230" s="6">
        <f>IF('[1]TCE - ANEXO IV - Preencher'!K239="","",'[1]TCE - ANEXO IV - Preencher'!K239)</f>
        <v>45554</v>
      </c>
      <c r="J230" s="5" t="str">
        <f>'[1]TCE - ANEXO IV - Preencher'!L239</f>
        <v>35240950595271000105550030011086751459448500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5663</v>
      </c>
    </row>
    <row r="231" spans="1:12" s="8" customFormat="1" ht="19.5" customHeight="1" x14ac:dyDescent="0.2">
      <c r="A231" s="3">
        <f>IFERROR(VLOOKUP(B231,'[1]DADOS (OCULTAR)'!$Q$3:$S$136,3,0),"")</f>
        <v>9039744002723</v>
      </c>
      <c r="B231" s="4" t="str">
        <f>'[1]TCE - ANEXO IV - Preencher'!C240</f>
        <v>HOSPITAL PELÓPIDAS SILVEIRA - CG Nº 017/2022</v>
      </c>
      <c r="C231" s="4" t="str">
        <f>'[1]TCE - ANEXO IV - Preencher'!E240</f>
        <v>3.13 - Materiais e Materiais Ortopédicos e Corretivos (OPME)</v>
      </c>
      <c r="D231" s="3" t="str">
        <f>'[1]TCE - ANEXO IV - Preencher'!F240</f>
        <v>50.595.271/0001-05</v>
      </c>
      <c r="E231" s="5" t="str">
        <f>'[1]TCE - ANEXO IV - Preencher'!G240</f>
        <v>BIOTRONIK COMERCIAL MEDICA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1108899</v>
      </c>
      <c r="I231" s="6">
        <f>IF('[1]TCE - ANEXO IV - Preencher'!K240="","",'[1]TCE - ANEXO IV - Preencher'!K240)</f>
        <v>45558</v>
      </c>
      <c r="J231" s="5" t="str">
        <f>'[1]TCE - ANEXO IV - Preencher'!L240</f>
        <v>35240950595271000105550030011088991435332696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4114.8500000000004</v>
      </c>
    </row>
    <row r="232" spans="1:12" s="8" customFormat="1" ht="19.5" customHeight="1" x14ac:dyDescent="0.2">
      <c r="A232" s="3">
        <f>IFERROR(VLOOKUP(B232,'[1]DADOS (OCULTAR)'!$Q$3:$S$136,3,0),"")</f>
        <v>9039744002723</v>
      </c>
      <c r="B232" s="4" t="str">
        <f>'[1]TCE - ANEXO IV - Preencher'!C241</f>
        <v>HOSPITAL PELÓPIDAS SILVEIRA - CG Nº 017/2022</v>
      </c>
      <c r="C232" s="4" t="str">
        <f>'[1]TCE - ANEXO IV - Preencher'!E241</f>
        <v>3.13 - Materiais e Materiais Ortopédicos e Corretivos (OPME)</v>
      </c>
      <c r="D232" s="3" t="str">
        <f>'[1]TCE - ANEXO IV - Preencher'!F241</f>
        <v>01.513.946/0001-14</v>
      </c>
      <c r="E232" s="5" t="str">
        <f>'[1]TCE - ANEXO IV - Preencher'!G241</f>
        <v>BOSTON SCIENTIFIC DO BRASIL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003070850</v>
      </c>
      <c r="I232" s="6">
        <f>IF('[1]TCE - ANEXO IV - Preencher'!K241="","",'[1]TCE - ANEXO IV - Preencher'!K241)</f>
        <v>45540</v>
      </c>
      <c r="J232" s="5" t="str">
        <f>'[1]TCE - ANEXO IV - Preencher'!L241</f>
        <v>35240901513946000114550030030708501031603350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2965</v>
      </c>
    </row>
    <row r="233" spans="1:12" s="8" customFormat="1" ht="19.5" customHeight="1" x14ac:dyDescent="0.2">
      <c r="A233" s="3">
        <f>IFERROR(VLOOKUP(B233,'[1]DADOS (OCULTAR)'!$Q$3:$S$136,3,0),"")</f>
        <v>9039744002723</v>
      </c>
      <c r="B233" s="4" t="str">
        <f>'[1]TCE - ANEXO IV - Preencher'!C242</f>
        <v>HOSPITAL PELÓPIDAS SILVEIRA - CG Nº 017/2022</v>
      </c>
      <c r="C233" s="4" t="str">
        <f>'[1]TCE - ANEXO IV - Preencher'!E242</f>
        <v>3.13 - Materiais e Materiais Ortopédicos e Corretivos (OPME)</v>
      </c>
      <c r="D233" s="3" t="str">
        <f>'[1]TCE - ANEXO IV - Preencher'!F242</f>
        <v>01.513.946/0001-14</v>
      </c>
      <c r="E233" s="5" t="str">
        <f>'[1]TCE - ANEXO IV - Preencher'!G242</f>
        <v>BOSTON SCIENTIFIC DO BRASIL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003070851</v>
      </c>
      <c r="I233" s="6">
        <f>IF('[1]TCE - ANEXO IV - Preencher'!K242="","",'[1]TCE - ANEXO IV - Preencher'!K242)</f>
        <v>45540</v>
      </c>
      <c r="J233" s="5" t="str">
        <f>'[1]TCE - ANEXO IV - Preencher'!L242</f>
        <v>35240901513946000114550030030708511031603365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375</v>
      </c>
    </row>
    <row r="234" spans="1:12" s="8" customFormat="1" ht="19.5" customHeight="1" x14ac:dyDescent="0.2">
      <c r="A234" s="3">
        <f>IFERROR(VLOOKUP(B234,'[1]DADOS (OCULTAR)'!$Q$3:$S$136,3,0),"")</f>
        <v>9039744002723</v>
      </c>
      <c r="B234" s="4" t="str">
        <f>'[1]TCE - ANEXO IV - Preencher'!C243</f>
        <v>HOSPITAL PELÓPIDAS SILVEIRA - CG Nº 017/2022</v>
      </c>
      <c r="C234" s="4" t="str">
        <f>'[1]TCE - ANEXO IV - Preencher'!E243</f>
        <v>3.13 - Materiais e Materiais Ortopédicos e Corretivos (OPME)</v>
      </c>
      <c r="D234" s="3" t="str">
        <f>'[1]TCE - ANEXO IV - Preencher'!F243</f>
        <v>01.513.946/0001-14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003070853</v>
      </c>
      <c r="I234" s="6">
        <f>IF('[1]TCE - ANEXO IV - Preencher'!K243="","",'[1]TCE - ANEXO IV - Preencher'!K243)</f>
        <v>45540</v>
      </c>
      <c r="J234" s="5" t="str">
        <f>'[1]TCE - ANEXO IV - Preencher'!L243</f>
        <v>35240901513946000114550030030708531031603386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375</v>
      </c>
    </row>
    <row r="235" spans="1:12" s="8" customFormat="1" ht="19.5" customHeight="1" x14ac:dyDescent="0.2">
      <c r="A235" s="3">
        <f>IFERROR(VLOOKUP(B235,'[1]DADOS (OCULTAR)'!$Q$3:$S$136,3,0),"")</f>
        <v>9039744002723</v>
      </c>
      <c r="B235" s="4" t="str">
        <f>'[1]TCE - ANEXO IV - Preencher'!C244</f>
        <v>HOSPITAL PELÓPIDAS SILVEIRA - CG Nº 017/2022</v>
      </c>
      <c r="C235" s="4" t="str">
        <f>'[1]TCE - ANEXO IV - Preencher'!E244</f>
        <v>3.13 - Materiais e Materiais Ortopédicos e Corretivos (OPME)</v>
      </c>
      <c r="D235" s="3" t="str">
        <f>'[1]TCE - ANEXO IV - Preencher'!F244</f>
        <v>01.513.946/0001-14</v>
      </c>
      <c r="E235" s="5" t="str">
        <f>'[1]TCE - ANEXO IV - Preencher'!G244</f>
        <v>BOSTON SCIENTIFIC DO BRASIL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003070849</v>
      </c>
      <c r="I235" s="6">
        <f>IF('[1]TCE - ANEXO IV - Preencher'!K244="","",'[1]TCE - ANEXO IV - Preencher'!K244)</f>
        <v>45541</v>
      </c>
      <c r="J235" s="5" t="str">
        <f>'[1]TCE - ANEXO IV - Preencher'!L244</f>
        <v>35240901513946000114550030030708491031603340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2590</v>
      </c>
    </row>
    <row r="236" spans="1:12" s="8" customFormat="1" ht="19.5" customHeight="1" x14ac:dyDescent="0.2">
      <c r="A236" s="3">
        <f>IFERROR(VLOOKUP(B236,'[1]DADOS (OCULTAR)'!$Q$3:$S$136,3,0),"")</f>
        <v>9039744002723</v>
      </c>
      <c r="B236" s="4" t="str">
        <f>'[1]TCE - ANEXO IV - Preencher'!C245</f>
        <v>HOSPITAL PELÓPIDAS SILVEIRA - CG Nº 017/2022</v>
      </c>
      <c r="C236" s="4" t="str">
        <f>'[1]TCE - ANEXO IV - Preencher'!E245</f>
        <v>3.13 - Materiais e Materiais Ortopédicos e Corretivos (OPME)</v>
      </c>
      <c r="D236" s="3" t="str">
        <f>'[1]TCE - ANEXO IV - Preencher'!F245</f>
        <v>01.513.946/0001-14</v>
      </c>
      <c r="E236" s="5" t="str">
        <f>'[1]TCE - ANEXO IV - Preencher'!G245</f>
        <v>BOSTON SCIENTIFIC DO BRASIL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003070852</v>
      </c>
      <c r="I236" s="6">
        <f>IF('[1]TCE - ANEXO IV - Preencher'!K245="","",'[1]TCE - ANEXO IV - Preencher'!K245)</f>
        <v>45541</v>
      </c>
      <c r="J236" s="5" t="str">
        <f>'[1]TCE - ANEXO IV - Preencher'!L245</f>
        <v>35240901513946000114550030030708521031603370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375</v>
      </c>
    </row>
    <row r="237" spans="1:12" s="8" customFormat="1" ht="19.5" customHeight="1" x14ac:dyDescent="0.2">
      <c r="A237" s="3">
        <f>IFERROR(VLOOKUP(B237,'[1]DADOS (OCULTAR)'!$Q$3:$S$136,3,0),"")</f>
        <v>9039744002723</v>
      </c>
      <c r="B237" s="4" t="str">
        <f>'[1]TCE - ANEXO IV - Preencher'!C246</f>
        <v>HOSPITAL PELÓPIDAS SILVEIRA - CG Nº 017/2022</v>
      </c>
      <c r="C237" s="4" t="str">
        <f>'[1]TCE - ANEXO IV - Preencher'!E246</f>
        <v>3.13 - Materiais e Materiais Ortopédicos e Corretivos (OPME)</v>
      </c>
      <c r="D237" s="3" t="str">
        <f>'[1]TCE - ANEXO IV - Preencher'!F246</f>
        <v>01.513.946/0001-14</v>
      </c>
      <c r="E237" s="5" t="str">
        <f>'[1]TCE - ANEXO IV - Preencher'!G246</f>
        <v>BOSTON SCIENTIFIC DO BRASIL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003075311</v>
      </c>
      <c r="I237" s="6">
        <f>IF('[1]TCE - ANEXO IV - Preencher'!K246="","",'[1]TCE - ANEXO IV - Preencher'!K246)</f>
        <v>45548</v>
      </c>
      <c r="J237" s="5" t="str">
        <f>'[1]TCE - ANEXO IV - Preencher'!L246</f>
        <v>35240901513946000114550030030753111031657104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750</v>
      </c>
    </row>
    <row r="238" spans="1:12" s="8" customFormat="1" ht="19.5" customHeight="1" x14ac:dyDescent="0.2">
      <c r="A238" s="3">
        <f>IFERROR(VLOOKUP(B238,'[1]DADOS (OCULTAR)'!$Q$3:$S$136,3,0),"")</f>
        <v>9039744002723</v>
      </c>
      <c r="B238" s="4" t="str">
        <f>'[1]TCE - ANEXO IV - Preencher'!C247</f>
        <v>HOSPITAL PELÓPIDAS SILVEIRA - CG Nº 017/2022</v>
      </c>
      <c r="C238" s="4" t="str">
        <f>'[1]TCE - ANEXO IV - Preencher'!E247</f>
        <v>3.13 - Materiais e Materiais Ortopédicos e Corretivos (OPME)</v>
      </c>
      <c r="D238" s="3" t="str">
        <f>'[1]TCE - ANEXO IV - Preencher'!F247</f>
        <v>01.513.946/0001-14</v>
      </c>
      <c r="E238" s="5" t="str">
        <f>'[1]TCE - ANEXO IV - Preencher'!G247</f>
        <v>BOSTON SCIENTIFIC DO BRASIL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003075388</v>
      </c>
      <c r="I238" s="6">
        <f>IF('[1]TCE - ANEXO IV - Preencher'!K247="","",'[1]TCE - ANEXO IV - Preencher'!K247)</f>
        <v>45548</v>
      </c>
      <c r="J238" s="5" t="str">
        <f>'[1]TCE - ANEXO IV - Preencher'!L247</f>
        <v>35240901513946000114550030030753881031657878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375</v>
      </c>
    </row>
    <row r="239" spans="1:12" s="8" customFormat="1" ht="19.5" customHeight="1" x14ac:dyDescent="0.2">
      <c r="A239" s="3">
        <f>IFERROR(VLOOKUP(B239,'[1]DADOS (OCULTAR)'!$Q$3:$S$136,3,0),"")</f>
        <v>9039744002723</v>
      </c>
      <c r="B239" s="4" t="str">
        <f>'[1]TCE - ANEXO IV - Preencher'!C248</f>
        <v>HOSPITAL PELÓPIDAS SILVEIRA - CG Nº 017/2022</v>
      </c>
      <c r="C239" s="4" t="str">
        <f>'[1]TCE - ANEXO IV - Preencher'!E248</f>
        <v>3.13 - Materiais e Materiais Ortopédicos e Corretivos (OPME)</v>
      </c>
      <c r="D239" s="3" t="str">
        <f>'[1]TCE - ANEXO IV - Preencher'!F248</f>
        <v>01.513.946/0001-14</v>
      </c>
      <c r="E239" s="5" t="str">
        <f>'[1]TCE - ANEXO IV - Preencher'!G248</f>
        <v>BOSTON SCIENTIFIC DO BRASIL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003075389</v>
      </c>
      <c r="I239" s="6">
        <f>IF('[1]TCE - ANEXO IV - Preencher'!K248="","",'[1]TCE - ANEXO IV - Preencher'!K248)</f>
        <v>45548</v>
      </c>
      <c r="J239" s="5" t="str">
        <f>'[1]TCE - ANEXO IV - Preencher'!L248</f>
        <v>35240901513946000114550030030753891031657883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2590</v>
      </c>
    </row>
    <row r="240" spans="1:12" s="8" customFormat="1" ht="19.5" customHeight="1" x14ac:dyDescent="0.2">
      <c r="A240" s="3">
        <f>IFERROR(VLOOKUP(B240,'[1]DADOS (OCULTAR)'!$Q$3:$S$136,3,0),"")</f>
        <v>9039744002723</v>
      </c>
      <c r="B240" s="4" t="str">
        <f>'[1]TCE - ANEXO IV - Preencher'!C249</f>
        <v>HOSPITAL PELÓPIDAS SILVEIRA - CG Nº 017/2022</v>
      </c>
      <c r="C240" s="4" t="str">
        <f>'[1]TCE - ANEXO IV - Preencher'!E249</f>
        <v>3.13 - Materiais e Materiais Ortopédicos e Corretivos (OPME)</v>
      </c>
      <c r="D240" s="3" t="str">
        <f>'[1]TCE - ANEXO IV - Preencher'!F249</f>
        <v>01.513.946/0001-14</v>
      </c>
      <c r="E240" s="5" t="str">
        <f>'[1]TCE - ANEXO IV - Preencher'!G249</f>
        <v>BOSTON SCIENTIFIC DO BRASIL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003075390</v>
      </c>
      <c r="I240" s="6">
        <f>IF('[1]TCE - ANEXO IV - Preencher'!K249="","",'[1]TCE - ANEXO IV - Preencher'!K249)</f>
        <v>45548</v>
      </c>
      <c r="J240" s="5" t="str">
        <f>'[1]TCE - ANEXO IV - Preencher'!L249</f>
        <v>35240901513946000114550030030753901031657892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1295</v>
      </c>
    </row>
    <row r="241" spans="1:12" s="8" customFormat="1" ht="19.5" customHeight="1" x14ac:dyDescent="0.2">
      <c r="A241" s="3">
        <f>IFERROR(VLOOKUP(B241,'[1]DADOS (OCULTAR)'!$Q$3:$S$136,3,0),"")</f>
        <v>9039744002723</v>
      </c>
      <c r="B241" s="4" t="str">
        <f>'[1]TCE - ANEXO IV - Preencher'!C250</f>
        <v>HOSPITAL PELÓPIDAS SILVEIRA - CG Nº 017/2022</v>
      </c>
      <c r="C241" s="4" t="str">
        <f>'[1]TCE - ANEXO IV - Preencher'!E250</f>
        <v>3.13 - Materiais e Materiais Ortopédicos e Corretivos (OPME)</v>
      </c>
      <c r="D241" s="3" t="str">
        <f>'[1]TCE - ANEXO IV - Preencher'!F250</f>
        <v>01.513.946/0001-14</v>
      </c>
      <c r="E241" s="5" t="str">
        <f>'[1]TCE - ANEXO IV - Preencher'!G250</f>
        <v>BOSTON SCIENTIFIC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003075391</v>
      </c>
      <c r="I241" s="6">
        <f>IF('[1]TCE - ANEXO IV - Preencher'!K250="","",'[1]TCE - ANEXO IV - Preencher'!K250)</f>
        <v>45548</v>
      </c>
      <c r="J241" s="5" t="str">
        <f>'[1]TCE - ANEXO IV - Preencher'!L250</f>
        <v>35240901513946000114550030030753911031657903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4260</v>
      </c>
    </row>
    <row r="242" spans="1:12" s="8" customFormat="1" ht="19.5" customHeight="1" x14ac:dyDescent="0.2">
      <c r="A242" s="3">
        <f>IFERROR(VLOOKUP(B242,'[1]DADOS (OCULTAR)'!$Q$3:$S$136,3,0),"")</f>
        <v>9039744002723</v>
      </c>
      <c r="B242" s="4" t="str">
        <f>'[1]TCE - ANEXO IV - Preencher'!C251</f>
        <v>HOSPITAL PELÓPIDAS SILVEIRA - CG Nº 017/2022</v>
      </c>
      <c r="C242" s="4" t="str">
        <f>'[1]TCE - ANEXO IV - Preencher'!E251</f>
        <v>3.13 - Materiais e Materiais Ortopédicos e Corretivos (OPME)</v>
      </c>
      <c r="D242" s="3" t="str">
        <f>'[1]TCE - ANEXO IV - Preencher'!F251</f>
        <v>01.513.946/0001-14</v>
      </c>
      <c r="E242" s="5" t="str">
        <f>'[1]TCE - ANEXO IV - Preencher'!G251</f>
        <v>BOSTON SCIENTIFIC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003079304</v>
      </c>
      <c r="I242" s="6">
        <f>IF('[1]TCE - ANEXO IV - Preencher'!K251="","",'[1]TCE - ANEXO IV - Preencher'!K251)</f>
        <v>45555</v>
      </c>
      <c r="J242" s="5" t="str">
        <f>'[1]TCE - ANEXO IV - Preencher'!L251</f>
        <v>35240901513946000114550030030793041031703177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375</v>
      </c>
    </row>
    <row r="243" spans="1:12" s="8" customFormat="1" ht="19.5" customHeight="1" x14ac:dyDescent="0.2">
      <c r="A243" s="3">
        <f>IFERROR(VLOOKUP(B243,'[1]DADOS (OCULTAR)'!$Q$3:$S$136,3,0),"")</f>
        <v>9039744002723</v>
      </c>
      <c r="B243" s="4" t="str">
        <f>'[1]TCE - ANEXO IV - Preencher'!C252</f>
        <v>HOSPITAL PELÓPIDAS SILVEIRA - CG Nº 017/2022</v>
      </c>
      <c r="C243" s="4" t="str">
        <f>'[1]TCE - ANEXO IV - Preencher'!E252</f>
        <v>3.13 - Materiais e Materiais Ortopédicos e Corretivos (OPME)</v>
      </c>
      <c r="D243" s="3" t="str">
        <f>'[1]TCE - ANEXO IV - Preencher'!F252</f>
        <v>01.513.946/0001-14</v>
      </c>
      <c r="E243" s="5" t="str">
        <f>'[1]TCE - ANEXO IV - Preencher'!G252</f>
        <v>BOSTON SCIENTIFIC DO BRASIL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003081687</v>
      </c>
      <c r="I243" s="6">
        <f>IF('[1]TCE - ANEXO IV - Preencher'!K252="","",'[1]TCE - ANEXO IV - Preencher'!K252)</f>
        <v>45560</v>
      </c>
      <c r="J243" s="5" t="str">
        <f>'[1]TCE - ANEXO IV - Preencher'!L252</f>
        <v>35240901513946000114550030030816871031732815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375</v>
      </c>
    </row>
    <row r="244" spans="1:12" s="8" customFormat="1" ht="19.5" customHeight="1" x14ac:dyDescent="0.2">
      <c r="A244" s="3">
        <f>IFERROR(VLOOKUP(B244,'[1]DADOS (OCULTAR)'!$Q$3:$S$136,3,0),"")</f>
        <v>9039744002723</v>
      </c>
      <c r="B244" s="4" t="str">
        <f>'[1]TCE - ANEXO IV - Preencher'!C253</f>
        <v>HOSPITAL PELÓPIDAS SILVEIRA - CG Nº 017/2022</v>
      </c>
      <c r="C244" s="4" t="str">
        <f>'[1]TCE - ANEXO IV - Preencher'!E253</f>
        <v>3.13 - Materiais e Materiais Ortopédicos e Corretivos (OPME)</v>
      </c>
      <c r="D244" s="3" t="str">
        <f>'[1]TCE - ANEXO IV - Preencher'!F253</f>
        <v>01.513.946/0001-14</v>
      </c>
      <c r="E244" s="5" t="str">
        <f>'[1]TCE - ANEXO IV - Preencher'!G253</f>
        <v>BOSTON SCIENTIFIC DO BRASIL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003081688</v>
      </c>
      <c r="I244" s="6">
        <f>IF('[1]TCE - ANEXO IV - Preencher'!K253="","",'[1]TCE - ANEXO IV - Preencher'!K253)</f>
        <v>45560</v>
      </c>
      <c r="J244" s="5" t="str">
        <f>'[1]TCE - ANEXO IV - Preencher'!L253</f>
        <v>35240901513946000114550030030816881031732820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375</v>
      </c>
    </row>
    <row r="245" spans="1:12" s="8" customFormat="1" ht="19.5" customHeight="1" x14ac:dyDescent="0.2">
      <c r="A245" s="3">
        <f>IFERROR(VLOOKUP(B245,'[1]DADOS (OCULTAR)'!$Q$3:$S$136,3,0),"")</f>
        <v>9039744002723</v>
      </c>
      <c r="B245" s="4" t="str">
        <f>'[1]TCE - ANEXO IV - Preencher'!C254</f>
        <v>HOSPITAL PELÓPIDAS SILVEIRA - CG Nº 017/2022</v>
      </c>
      <c r="C245" s="4" t="str">
        <f>'[1]TCE - ANEXO IV - Preencher'!E254</f>
        <v>3.13 - Materiais e Materiais Ortopédicos e Corretivos (OPME)</v>
      </c>
      <c r="D245" s="3" t="str">
        <f>'[1]TCE - ANEXO IV - Preencher'!F254</f>
        <v>01.513.946/0001-14</v>
      </c>
      <c r="E245" s="5" t="str">
        <f>'[1]TCE - ANEXO IV - Preencher'!G254</f>
        <v>BOSTON SCIENTIFIC DO BRASIL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003081689</v>
      </c>
      <c r="I245" s="6">
        <f>IF('[1]TCE - ANEXO IV - Preencher'!K254="","",'[1]TCE - ANEXO IV - Preencher'!K254)</f>
        <v>45560</v>
      </c>
      <c r="J245" s="5" t="str">
        <f>'[1]TCE - ANEXO IV - Preencher'!L254</f>
        <v>35240901513946000114550030030816891031732836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375</v>
      </c>
    </row>
    <row r="246" spans="1:12" s="8" customFormat="1" ht="19.5" customHeight="1" x14ac:dyDescent="0.2">
      <c r="A246" s="3">
        <f>IFERROR(VLOOKUP(B246,'[1]DADOS (OCULTAR)'!$Q$3:$S$136,3,0),"")</f>
        <v>9039744002723</v>
      </c>
      <c r="B246" s="4" t="str">
        <f>'[1]TCE - ANEXO IV - Preencher'!C255</f>
        <v>HOSPITAL PELÓPIDAS SILVEIRA - CG Nº 017/2022</v>
      </c>
      <c r="C246" s="4" t="str">
        <f>'[1]TCE - ANEXO IV - Preencher'!E255</f>
        <v>3.13 - Materiais e Materiais Ortopédicos e Corretivos (OPME)</v>
      </c>
      <c r="D246" s="3" t="str">
        <f>'[1]TCE - ANEXO IV - Preencher'!F255</f>
        <v>01.513.946/0001-14</v>
      </c>
      <c r="E246" s="5" t="str">
        <f>'[1]TCE - ANEXO IV - Preencher'!G255</f>
        <v>BOSTON SCIENTIFIC DO BRASIL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003084873</v>
      </c>
      <c r="I246" s="6">
        <f>IF('[1]TCE - ANEXO IV - Preencher'!K255="","",'[1]TCE - ANEXO IV - Preencher'!K255)</f>
        <v>45562</v>
      </c>
      <c r="J246" s="5" t="str">
        <f>'[1]TCE - ANEXO IV - Preencher'!L255</f>
        <v>35240901513946000114550030030848731031772220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375</v>
      </c>
    </row>
    <row r="247" spans="1:12" s="8" customFormat="1" ht="19.5" customHeight="1" x14ac:dyDescent="0.2">
      <c r="A247" s="3">
        <f>IFERROR(VLOOKUP(B247,'[1]DADOS (OCULTAR)'!$Q$3:$S$136,3,0),"")</f>
        <v>9039744002723</v>
      </c>
      <c r="B247" s="4" t="str">
        <f>'[1]TCE - ANEXO IV - Preencher'!C256</f>
        <v>HOSPITAL PELÓPIDAS SILVEIRA - CG Nº 017/2022</v>
      </c>
      <c r="C247" s="4" t="str">
        <f>'[1]TCE - ANEXO IV - Preencher'!E256</f>
        <v>3.13 - Materiais e Materiais Ortopédicos e Corretivos (OPME)</v>
      </c>
      <c r="D247" s="3" t="str">
        <f>'[1]TCE - ANEXO IV - Preencher'!F256</f>
        <v>01.513.946/0001-14</v>
      </c>
      <c r="E247" s="5" t="str">
        <f>'[1]TCE - ANEXO IV - Preencher'!G256</f>
        <v>BOSTON SCIENTIFIC DO BRASIL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003084874</v>
      </c>
      <c r="I247" s="6">
        <f>IF('[1]TCE - ANEXO IV - Preencher'!K256="","",'[1]TCE - ANEXO IV - Preencher'!K256)</f>
        <v>45562</v>
      </c>
      <c r="J247" s="5" t="str">
        <f>'[1]TCE - ANEXO IV - Preencher'!L256</f>
        <v>35240901513946000114550030030848741031772236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1295</v>
      </c>
    </row>
    <row r="248" spans="1:12" s="8" customFormat="1" ht="19.5" customHeight="1" x14ac:dyDescent="0.2">
      <c r="A248" s="3">
        <f>IFERROR(VLOOKUP(B248,'[1]DADOS (OCULTAR)'!$Q$3:$S$136,3,0),"")</f>
        <v>9039744002723</v>
      </c>
      <c r="B248" s="4" t="str">
        <f>'[1]TCE - ANEXO IV - Preencher'!C257</f>
        <v>HOSPITAL PELÓPIDAS SILVEIRA - CG Nº 017/2022</v>
      </c>
      <c r="C248" s="4" t="str">
        <f>'[1]TCE - ANEXO IV - Preencher'!E257</f>
        <v>3.13 - Materiais e Materiais Ortopédicos e Corretivos (OPME)</v>
      </c>
      <c r="D248" s="3" t="str">
        <f>'[1]TCE - ANEXO IV - Preencher'!F257</f>
        <v>01.513.946/0001-14</v>
      </c>
      <c r="E248" s="5" t="str">
        <f>'[1]TCE - ANEXO IV - Preencher'!G257</f>
        <v>BOSTON SCIENTIFIC DO BRASIL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003084875</v>
      </c>
      <c r="I248" s="6">
        <f>IF('[1]TCE - ANEXO IV - Preencher'!K257="","",'[1]TCE - ANEXO IV - Preencher'!K257)</f>
        <v>45562</v>
      </c>
      <c r="J248" s="5" t="str">
        <f>'[1]TCE - ANEXO IV - Preencher'!L257</f>
        <v>35240901513946000114550030030848751031772241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375</v>
      </c>
    </row>
    <row r="249" spans="1:12" s="8" customFormat="1" ht="19.5" customHeight="1" x14ac:dyDescent="0.2">
      <c r="A249" s="3">
        <f>IFERROR(VLOOKUP(B249,'[1]DADOS (OCULTAR)'!$Q$3:$S$136,3,0),"")</f>
        <v>9039744002723</v>
      </c>
      <c r="B249" s="4" t="str">
        <f>'[1]TCE - ANEXO IV - Preencher'!C258</f>
        <v>HOSPITAL PELÓPIDAS SILVEIRA - CG Nº 017/2022</v>
      </c>
      <c r="C249" s="4" t="str">
        <f>'[1]TCE - ANEXO IV - Preencher'!E258</f>
        <v>3.13 - Materiais e Materiais Ortopédicos e Corretivos (OPME)</v>
      </c>
      <c r="D249" s="3" t="str">
        <f>'[1]TCE - ANEXO IV - Preencher'!F258</f>
        <v>01.513.946/0001-14</v>
      </c>
      <c r="E249" s="5" t="str">
        <f>'[1]TCE - ANEXO IV - Preencher'!G258</f>
        <v>BOSTON SCIENTIFIC DO BRASIL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003085814</v>
      </c>
      <c r="I249" s="6">
        <f>IF('[1]TCE - ANEXO IV - Preencher'!K258="","",'[1]TCE - ANEXO IV - Preencher'!K258)</f>
        <v>45565</v>
      </c>
      <c r="J249" s="5" t="str">
        <f>'[1]TCE - ANEXO IV - Preencher'!L258</f>
        <v>35240901513946000114550030030858141031783404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375</v>
      </c>
    </row>
    <row r="250" spans="1:12" s="8" customFormat="1" ht="19.5" customHeight="1" x14ac:dyDescent="0.2">
      <c r="A250" s="3">
        <f>IFERROR(VLOOKUP(B250,'[1]DADOS (OCULTAR)'!$Q$3:$S$136,3,0),"")</f>
        <v>9039744002723</v>
      </c>
      <c r="B250" s="4" t="str">
        <f>'[1]TCE - ANEXO IV - Preencher'!C259</f>
        <v>HOSPITAL PELÓPIDAS SILVEIRA - CG Nº 017/2022</v>
      </c>
      <c r="C250" s="4" t="str">
        <f>'[1]TCE - ANEXO IV - Preencher'!E259</f>
        <v>3.13 - Materiais e Materiais Ortopédicos e Corretivos (OPME)</v>
      </c>
      <c r="D250" s="3" t="str">
        <f>'[1]TCE - ANEXO IV - Preencher'!F259</f>
        <v>07.666.057/0001-73</v>
      </c>
      <c r="E250" s="5" t="str">
        <f>'[1]TCE - ANEXO IV - Preencher'!G259</f>
        <v>CARDIOMEDH PRODUTOS MEDICOS LTDA-EPP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000175377</v>
      </c>
      <c r="I250" s="6">
        <f>IF('[1]TCE - ANEXO IV - Preencher'!K259="","",'[1]TCE - ANEXO IV - Preencher'!K259)</f>
        <v>45540</v>
      </c>
      <c r="J250" s="5" t="str">
        <f>'[1]TCE - ANEXO IV - Preencher'!L259</f>
        <v>28240907666057000173550020001753771944049614</v>
      </c>
      <c r="K250" s="5" t="str">
        <f>IF(F250="B",LEFT('[1]TCE - ANEXO IV - Preencher'!M259,2),IF(F250="S",LEFT('[1]TCE - ANEXO IV - Preencher'!M259,7),IF('[1]TCE - ANEXO IV - Preencher'!H259="","")))</f>
        <v>28</v>
      </c>
      <c r="L250" s="7">
        <f>'[1]TCE - ANEXO IV - Preencher'!N259</f>
        <v>6576.3</v>
      </c>
    </row>
    <row r="251" spans="1:12" s="8" customFormat="1" ht="19.5" customHeight="1" x14ac:dyDescent="0.2">
      <c r="A251" s="3">
        <f>IFERROR(VLOOKUP(B251,'[1]DADOS (OCULTAR)'!$Q$3:$S$136,3,0),"")</f>
        <v>9039744002723</v>
      </c>
      <c r="B251" s="4" t="str">
        <f>'[1]TCE - ANEXO IV - Preencher'!C260</f>
        <v>HOSPITAL PELÓPIDAS SILVEIRA - CG Nº 017/2022</v>
      </c>
      <c r="C251" s="4" t="str">
        <f>'[1]TCE - ANEXO IV - Preencher'!E260</f>
        <v>3.13 - Materiais e Materiais Ortopédicos e Corretivos (OPME)</v>
      </c>
      <c r="D251" s="3" t="str">
        <f>'[1]TCE - ANEXO IV - Preencher'!F260</f>
        <v>07.666.057/0001-73</v>
      </c>
      <c r="E251" s="5" t="str">
        <f>'[1]TCE - ANEXO IV - Preencher'!G260</f>
        <v>CARDIOMEDH PRODUTOS MEDICOS LTDA-EPP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000175380</v>
      </c>
      <c r="I251" s="6">
        <f>IF('[1]TCE - ANEXO IV - Preencher'!K260="","",'[1]TCE - ANEXO IV - Preencher'!K260)</f>
        <v>45540</v>
      </c>
      <c r="J251" s="5" t="str">
        <f>'[1]TCE - ANEXO IV - Preencher'!L260</f>
        <v>28240907666057000173550020001753801188758352</v>
      </c>
      <c r="K251" s="5" t="str">
        <f>IF(F251="B",LEFT('[1]TCE - ANEXO IV - Preencher'!M260,2),IF(F251="S",LEFT('[1]TCE - ANEXO IV - Preencher'!M260,7),IF('[1]TCE - ANEXO IV - Preencher'!H260="","")))</f>
        <v>28</v>
      </c>
      <c r="L251" s="7">
        <f>'[1]TCE - ANEXO IV - Preencher'!N260</f>
        <v>6576.3</v>
      </c>
    </row>
    <row r="252" spans="1:12" s="8" customFormat="1" ht="19.5" customHeight="1" x14ac:dyDescent="0.2">
      <c r="A252" s="3">
        <f>IFERROR(VLOOKUP(B252,'[1]DADOS (OCULTAR)'!$Q$3:$S$136,3,0),"")</f>
        <v>9039744002723</v>
      </c>
      <c r="B252" s="4" t="str">
        <f>'[1]TCE - ANEXO IV - Preencher'!C261</f>
        <v>HOSPITAL PELÓPIDAS SILVEIRA - CG Nº 017/2022</v>
      </c>
      <c r="C252" s="4" t="str">
        <f>'[1]TCE - ANEXO IV - Preencher'!E261</f>
        <v>3.13 - Materiais e Materiais Ortopédicos e Corretivos (OPME)</v>
      </c>
      <c r="D252" s="3" t="str">
        <f>'[1]TCE - ANEXO IV - Preencher'!F261</f>
        <v>07.666.057/0001-73</v>
      </c>
      <c r="E252" s="5" t="str">
        <f>'[1]TCE - ANEXO IV - Preencher'!G261</f>
        <v>CARDIOMEDH PRODUTOS MEDICOS LTDA-EPP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000176418</v>
      </c>
      <c r="I252" s="6">
        <f>IF('[1]TCE - ANEXO IV - Preencher'!K261="","",'[1]TCE - ANEXO IV - Preencher'!K261)</f>
        <v>45546</v>
      </c>
      <c r="J252" s="5" t="str">
        <f>'[1]TCE - ANEXO IV - Preencher'!L261</f>
        <v>28240907666057000173550020001764181555312410</v>
      </c>
      <c r="K252" s="5" t="str">
        <f>IF(F252="B",LEFT('[1]TCE - ANEXO IV - Preencher'!M261,2),IF(F252="S",LEFT('[1]TCE - ANEXO IV - Preencher'!M261,7),IF('[1]TCE - ANEXO IV - Preencher'!H261="","")))</f>
        <v>28</v>
      </c>
      <c r="L252" s="7">
        <f>'[1]TCE - ANEXO IV - Preencher'!N261</f>
        <v>2500</v>
      </c>
    </row>
    <row r="253" spans="1:12" s="8" customFormat="1" ht="19.5" customHeight="1" x14ac:dyDescent="0.2">
      <c r="A253" s="3">
        <f>IFERROR(VLOOKUP(B253,'[1]DADOS (OCULTAR)'!$Q$3:$S$136,3,0),"")</f>
        <v>9039744002723</v>
      </c>
      <c r="B253" s="4" t="str">
        <f>'[1]TCE - ANEXO IV - Preencher'!C262</f>
        <v>HOSPITAL PELÓPIDAS SILVEIRA - CG Nº 017/2022</v>
      </c>
      <c r="C253" s="4" t="str">
        <f>'[1]TCE - ANEXO IV - Preencher'!E262</f>
        <v>3.13 - Materiais e Materiais Ortopédicos e Corretivos (OPME)</v>
      </c>
      <c r="D253" s="3" t="str">
        <f>'[1]TCE - ANEXO IV - Preencher'!F262</f>
        <v>07.666.057/0001-73</v>
      </c>
      <c r="E253" s="5" t="str">
        <f>'[1]TCE - ANEXO IV - Preencher'!G262</f>
        <v>CARDIOMEDH PRODUTOS MEDICOS LTDA-EPP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000177130</v>
      </c>
      <c r="I253" s="6">
        <f>IF('[1]TCE - ANEXO IV - Preencher'!K262="","",'[1]TCE - ANEXO IV - Preencher'!K262)</f>
        <v>45551</v>
      </c>
      <c r="J253" s="5" t="str">
        <f>'[1]TCE - ANEXO IV - Preencher'!L262</f>
        <v>28240907666057000173550020001771301864616654</v>
      </c>
      <c r="K253" s="5" t="str">
        <f>IF(F253="B",LEFT('[1]TCE - ANEXO IV - Preencher'!M262,2),IF(F253="S",LEFT('[1]TCE - ANEXO IV - Preencher'!M262,7),IF('[1]TCE - ANEXO IV - Preencher'!H262="","")))</f>
        <v>28</v>
      </c>
      <c r="L253" s="7">
        <f>'[1]TCE - ANEXO IV - Preencher'!N262</f>
        <v>2500</v>
      </c>
    </row>
    <row r="254" spans="1:12" s="8" customFormat="1" ht="19.5" customHeight="1" x14ac:dyDescent="0.2">
      <c r="A254" s="3">
        <f>IFERROR(VLOOKUP(B254,'[1]DADOS (OCULTAR)'!$Q$3:$S$136,3,0),"")</f>
        <v>9039744002723</v>
      </c>
      <c r="B254" s="4" t="str">
        <f>'[1]TCE - ANEXO IV - Preencher'!C263</f>
        <v>HOSPITAL PELÓPIDAS SILVEIRA - CG Nº 017/2022</v>
      </c>
      <c r="C254" s="4" t="str">
        <f>'[1]TCE - ANEXO IV - Preencher'!E263</f>
        <v>3.13 - Materiais e Materiais Ortopédicos e Corretivos (OPME)</v>
      </c>
      <c r="D254" s="3" t="str">
        <f>'[1]TCE - ANEXO IV - Preencher'!F263</f>
        <v>07.666.057/0001-73</v>
      </c>
      <c r="E254" s="5" t="str">
        <f>'[1]TCE - ANEXO IV - Preencher'!G263</f>
        <v>CARDIOMEDH PRODUTOS MEDICOS LTDA-EPP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000177305</v>
      </c>
      <c r="I254" s="6">
        <f>IF('[1]TCE - ANEXO IV - Preencher'!K263="","",'[1]TCE - ANEXO IV - Preencher'!K263)</f>
        <v>45552</v>
      </c>
      <c r="J254" s="5" t="str">
        <f>'[1]TCE - ANEXO IV - Preencher'!L263</f>
        <v>28240907666057000173550020001773051089973675</v>
      </c>
      <c r="K254" s="5" t="str">
        <f>IF(F254="B",LEFT('[1]TCE - ANEXO IV - Preencher'!M263,2),IF(F254="S",LEFT('[1]TCE - ANEXO IV - Preencher'!M263,7),IF('[1]TCE - ANEXO IV - Preencher'!H263="","")))</f>
        <v>28</v>
      </c>
      <c r="L254" s="7">
        <f>'[1]TCE - ANEXO IV - Preencher'!N263</f>
        <v>5962.41</v>
      </c>
    </row>
    <row r="255" spans="1:12" s="8" customFormat="1" ht="19.5" customHeight="1" x14ac:dyDescent="0.2">
      <c r="A255" s="3">
        <f>IFERROR(VLOOKUP(B255,'[1]DADOS (OCULTAR)'!$Q$3:$S$136,3,0),"")</f>
        <v>9039744002723</v>
      </c>
      <c r="B255" s="4" t="str">
        <f>'[1]TCE - ANEXO IV - Preencher'!C264</f>
        <v>HOSPITAL PELÓPIDAS SILVEIRA - CG Nº 017/2022</v>
      </c>
      <c r="C255" s="4" t="str">
        <f>'[1]TCE - ANEXO IV - Preencher'!E264</f>
        <v>3.13 - Materiais e Materiais Ortopédicos e Corretivos (OPME)</v>
      </c>
      <c r="D255" s="3" t="str">
        <f>'[1]TCE - ANEXO IV - Preencher'!F264</f>
        <v>07.666.057/0001-73</v>
      </c>
      <c r="E255" s="5" t="str">
        <f>'[1]TCE - ANEXO IV - Preencher'!G264</f>
        <v>CARDIOMEDH PRODUTOS MEDICOS LTDA-EPP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000177610</v>
      </c>
      <c r="I255" s="6">
        <f>IF('[1]TCE - ANEXO IV - Preencher'!K264="","",'[1]TCE - ANEXO IV - Preencher'!K264)</f>
        <v>45554</v>
      </c>
      <c r="J255" s="5" t="str">
        <f>'[1]TCE - ANEXO IV - Preencher'!L264</f>
        <v>28240907666057000173550020001776101579081696</v>
      </c>
      <c r="K255" s="5" t="str">
        <f>IF(F255="B",LEFT('[1]TCE - ANEXO IV - Preencher'!M264,2),IF(F255="S",LEFT('[1]TCE - ANEXO IV - Preencher'!M264,7),IF('[1]TCE - ANEXO IV - Preencher'!H264="","")))</f>
        <v>28</v>
      </c>
      <c r="L255" s="7">
        <f>'[1]TCE - ANEXO IV - Preencher'!N264</f>
        <v>5962.41</v>
      </c>
    </row>
    <row r="256" spans="1:12" s="8" customFormat="1" ht="19.5" customHeight="1" x14ac:dyDescent="0.2">
      <c r="A256" s="3">
        <f>IFERROR(VLOOKUP(B256,'[1]DADOS (OCULTAR)'!$Q$3:$S$136,3,0),"")</f>
        <v>9039744002723</v>
      </c>
      <c r="B256" s="4" t="str">
        <f>'[1]TCE - ANEXO IV - Preencher'!C265</f>
        <v>HOSPITAL PELÓPIDAS SILVEIRA - CG Nº 017/2022</v>
      </c>
      <c r="C256" s="4" t="str">
        <f>'[1]TCE - ANEXO IV - Preencher'!E265</f>
        <v>3.13 - Materiais e Materiais Ortopédicos e Corretivos (OPME)</v>
      </c>
      <c r="D256" s="3" t="str">
        <f>'[1]TCE - ANEXO IV - Preencher'!F265</f>
        <v>07.666.057/0001-73</v>
      </c>
      <c r="E256" s="5" t="str">
        <f>'[1]TCE - ANEXO IV - Preencher'!G265</f>
        <v>CARDIOMEDH PRODUTOS MEDICOS LTDA-EPP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000178760</v>
      </c>
      <c r="I256" s="6">
        <f>IF('[1]TCE - ANEXO IV - Preencher'!K265="","",'[1]TCE - ANEXO IV - Preencher'!K265)</f>
        <v>45560</v>
      </c>
      <c r="J256" s="5" t="str">
        <f>'[1]TCE - ANEXO IV - Preencher'!L265</f>
        <v>28240907666057000173550020001787601302467687</v>
      </c>
      <c r="K256" s="5" t="str">
        <f>IF(F256="B",LEFT('[1]TCE - ANEXO IV - Preencher'!M265,2),IF(F256="S",LEFT('[1]TCE - ANEXO IV - Preencher'!M265,7),IF('[1]TCE - ANEXO IV - Preencher'!H265="","")))</f>
        <v>28</v>
      </c>
      <c r="L256" s="7">
        <f>'[1]TCE - ANEXO IV - Preencher'!N265</f>
        <v>3462.41</v>
      </c>
    </row>
    <row r="257" spans="1:12" s="8" customFormat="1" ht="19.5" customHeight="1" x14ac:dyDescent="0.2">
      <c r="A257" s="3">
        <f>IFERROR(VLOOKUP(B257,'[1]DADOS (OCULTAR)'!$Q$3:$S$136,3,0),"")</f>
        <v>9039744002723</v>
      </c>
      <c r="B257" s="4" t="str">
        <f>'[1]TCE - ANEXO IV - Preencher'!C266</f>
        <v>HOSPITAL PELÓPIDAS SILVEIRA - CG Nº 017/2022</v>
      </c>
      <c r="C257" s="4" t="str">
        <f>'[1]TCE - ANEXO IV - Preencher'!E266</f>
        <v>3.13 - Materiais e Materiais Ortopédicos e Corretivos (OPME)</v>
      </c>
      <c r="D257" s="3" t="str">
        <f>'[1]TCE - ANEXO IV - Preencher'!F266</f>
        <v>07.666.057/0001-73</v>
      </c>
      <c r="E257" s="5" t="str">
        <f>'[1]TCE - ANEXO IV - Preencher'!G266</f>
        <v>CARDIOMEDH PRODUTOS MEDICOS LTDA-EPP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000178763</v>
      </c>
      <c r="I257" s="6">
        <f>IF('[1]TCE - ANEXO IV - Preencher'!K266="","",'[1]TCE - ANEXO IV - Preencher'!K266)</f>
        <v>45560</v>
      </c>
      <c r="J257" s="5" t="str">
        <f>'[1]TCE - ANEXO IV - Preencher'!L266</f>
        <v>28240907666057000173550020001787631707459568</v>
      </c>
      <c r="K257" s="5" t="str">
        <f>IF(F257="B",LEFT('[1]TCE - ANEXO IV - Preencher'!M266,2),IF(F257="S",LEFT('[1]TCE - ANEXO IV - Preencher'!M266,7),IF('[1]TCE - ANEXO IV - Preencher'!H266="","")))</f>
        <v>28</v>
      </c>
      <c r="L257" s="7">
        <f>'[1]TCE - ANEXO IV - Preencher'!N266</f>
        <v>2500</v>
      </c>
    </row>
    <row r="258" spans="1:12" s="8" customFormat="1" ht="19.5" customHeight="1" x14ac:dyDescent="0.2">
      <c r="A258" s="3">
        <f>IFERROR(VLOOKUP(B258,'[1]DADOS (OCULTAR)'!$Q$3:$S$136,3,0),"")</f>
        <v>9039744002723</v>
      </c>
      <c r="B258" s="4" t="str">
        <f>'[1]TCE - ANEXO IV - Preencher'!C267</f>
        <v>HOSPITAL PELÓPIDAS SILVEIRA - CG Nº 017/2022</v>
      </c>
      <c r="C258" s="4" t="str">
        <f>'[1]TCE - ANEXO IV - Preencher'!E267</f>
        <v>3.13 - Materiais e Materiais Ortopédicos e Corretivos (OPME)</v>
      </c>
      <c r="D258" s="3" t="str">
        <f>'[1]TCE - ANEXO IV - Preencher'!F267</f>
        <v>33.100.082/0004-48</v>
      </c>
      <c r="E258" s="5" t="str">
        <f>'[1]TCE - ANEXO IV - Preencher'!G267</f>
        <v>E TAMUSSINO CIA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000036237</v>
      </c>
      <c r="I258" s="6">
        <f>IF('[1]TCE - ANEXO IV - Preencher'!K267="","",'[1]TCE - ANEXO IV - Preencher'!K267)</f>
        <v>45555</v>
      </c>
      <c r="J258" s="5" t="str">
        <f>'[1]TCE - ANEXO IV - Preencher'!L267</f>
        <v>26240933100082000448550020000362371948099816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265.93</v>
      </c>
    </row>
    <row r="259" spans="1:12" s="8" customFormat="1" ht="19.5" customHeight="1" x14ac:dyDescent="0.2">
      <c r="A259" s="3">
        <f>IFERROR(VLOOKUP(B259,'[1]DADOS (OCULTAR)'!$Q$3:$S$136,3,0),"")</f>
        <v>9039744002723</v>
      </c>
      <c r="B259" s="4" t="str">
        <f>'[1]TCE - ANEXO IV - Preencher'!C268</f>
        <v>HOSPITAL PELÓPIDAS SILVEIRA - CG Nº 017/2022</v>
      </c>
      <c r="C259" s="4" t="str">
        <f>'[1]TCE - ANEXO IV - Preencher'!E268</f>
        <v>3.13 - Materiais e Materiais Ortopédicos e Corretivos (OPME)</v>
      </c>
      <c r="D259" s="3" t="str">
        <f>'[1]TCE - ANEXO IV - Preencher'!F268</f>
        <v>21.217.564/0001-50</v>
      </c>
      <c r="E259" s="5" t="str">
        <f>'[1]TCE - ANEXO IV - Preencher'!G268</f>
        <v>EMBRYO DO BRASIL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000014193</v>
      </c>
      <c r="I259" s="6">
        <f>IF('[1]TCE - ANEXO IV - Preencher'!K268="","",'[1]TCE - ANEXO IV - Preencher'!K268)</f>
        <v>45539</v>
      </c>
      <c r="J259" s="5" t="str">
        <f>'[1]TCE - ANEXO IV - Preencher'!L268</f>
        <v>31240921217564000150550010000141931140034728</v>
      </c>
      <c r="K259" s="5" t="str">
        <f>IF(F259="B",LEFT('[1]TCE - ANEXO IV - Preencher'!M268,2),IF(F259="S",LEFT('[1]TCE - ANEXO IV - Preencher'!M268,7),IF('[1]TCE - ANEXO IV - Preencher'!H268="","")))</f>
        <v>31</v>
      </c>
      <c r="L259" s="7">
        <f>'[1]TCE - ANEXO IV - Preencher'!N268</f>
        <v>3892.5</v>
      </c>
    </row>
    <row r="260" spans="1:12" s="8" customFormat="1" ht="19.5" customHeight="1" x14ac:dyDescent="0.2">
      <c r="A260" s="3">
        <f>IFERROR(VLOOKUP(B260,'[1]DADOS (OCULTAR)'!$Q$3:$S$136,3,0),"")</f>
        <v>9039744002723</v>
      </c>
      <c r="B260" s="4" t="str">
        <f>'[1]TCE - ANEXO IV - Preencher'!C269</f>
        <v>HOSPITAL PELÓPIDAS SILVEIRA - CG Nº 017/2022</v>
      </c>
      <c r="C260" s="4" t="str">
        <f>'[1]TCE - ANEXO IV - Preencher'!E269</f>
        <v>3.13 - Materiais e Materiais Ortopédicos e Corretivos (OPME)</v>
      </c>
      <c r="D260" s="3" t="str">
        <f>'[1]TCE - ANEXO IV - Preencher'!F269</f>
        <v>21.217.564/0001-50</v>
      </c>
      <c r="E260" s="5" t="str">
        <f>'[1]TCE - ANEXO IV - Preencher'!G269</f>
        <v>EMBRYO DO BRASIL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000014254</v>
      </c>
      <c r="I260" s="6">
        <f>IF('[1]TCE - ANEXO IV - Preencher'!K269="","",'[1]TCE - ANEXO IV - Preencher'!K269)</f>
        <v>45546</v>
      </c>
      <c r="J260" s="5" t="str">
        <f>'[1]TCE - ANEXO IV - Preencher'!L269</f>
        <v>31240921217564000150550010000142541472777320</v>
      </c>
      <c r="K260" s="5" t="str">
        <f>IF(F260="B",LEFT('[1]TCE - ANEXO IV - Preencher'!M269,2),IF(F260="S",LEFT('[1]TCE - ANEXO IV - Preencher'!M269,7),IF('[1]TCE - ANEXO IV - Preencher'!H269="","")))</f>
        <v>31</v>
      </c>
      <c r="L260" s="7">
        <f>'[1]TCE - ANEXO IV - Preencher'!N269</f>
        <v>5684.5</v>
      </c>
    </row>
    <row r="261" spans="1:12" s="8" customFormat="1" ht="19.5" customHeight="1" x14ac:dyDescent="0.2">
      <c r="A261" s="3">
        <f>IFERROR(VLOOKUP(B261,'[1]DADOS (OCULTAR)'!$Q$3:$S$136,3,0),"")</f>
        <v>9039744002723</v>
      </c>
      <c r="B261" s="4" t="str">
        <f>'[1]TCE - ANEXO IV - Preencher'!C270</f>
        <v>HOSPITAL PELÓPIDAS SILVEIRA - CG Nº 017/2022</v>
      </c>
      <c r="C261" s="4" t="str">
        <f>'[1]TCE - ANEXO IV - Preencher'!E270</f>
        <v>3.13 - Materiais e Materiais Ortopédicos e Corretivos (OPME)</v>
      </c>
      <c r="D261" s="3" t="str">
        <f>'[1]TCE - ANEXO IV - Preencher'!F270</f>
        <v>21.217.564/0001-50</v>
      </c>
      <c r="E261" s="5" t="str">
        <f>'[1]TCE - ANEXO IV - Preencher'!G270</f>
        <v>EMBRYO DO BRASIL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000014256</v>
      </c>
      <c r="I261" s="6">
        <f>IF('[1]TCE - ANEXO IV - Preencher'!K270="","",'[1]TCE - ANEXO IV - Preencher'!K270)</f>
        <v>45546</v>
      </c>
      <c r="J261" s="5" t="str">
        <f>'[1]TCE - ANEXO IV - Preencher'!L270</f>
        <v>31240921217564000150550010000142561191992884</v>
      </c>
      <c r="K261" s="5" t="str">
        <f>IF(F261="B",LEFT('[1]TCE - ANEXO IV - Preencher'!M270,2),IF(F261="S",LEFT('[1]TCE - ANEXO IV - Preencher'!M270,7),IF('[1]TCE - ANEXO IV - Preencher'!H270="","")))</f>
        <v>31</v>
      </c>
      <c r="L261" s="7">
        <f>'[1]TCE - ANEXO IV - Preencher'!N270</f>
        <v>2650</v>
      </c>
    </row>
    <row r="262" spans="1:12" s="8" customFormat="1" ht="19.5" customHeight="1" x14ac:dyDescent="0.2">
      <c r="A262" s="3">
        <f>IFERROR(VLOOKUP(B262,'[1]DADOS (OCULTAR)'!$Q$3:$S$136,3,0),"")</f>
        <v>9039744002723</v>
      </c>
      <c r="B262" s="4" t="str">
        <f>'[1]TCE - ANEXO IV - Preencher'!C271</f>
        <v>HOSPITAL PELÓPIDAS SILVEIRA - CG Nº 017/2022</v>
      </c>
      <c r="C262" s="4" t="str">
        <f>'[1]TCE - ANEXO IV - Preencher'!E271</f>
        <v>3.13 - Materiais e Materiais Ortopédicos e Corretivos (OPME)</v>
      </c>
      <c r="D262" s="3" t="str">
        <f>'[1]TCE - ANEXO IV - Preencher'!F271</f>
        <v>21.217.564/0001-50</v>
      </c>
      <c r="E262" s="5" t="str">
        <f>'[1]TCE - ANEXO IV - Preencher'!G271</f>
        <v>EMBRYO DO BRASIL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000014307</v>
      </c>
      <c r="I262" s="6">
        <f>IF('[1]TCE - ANEXO IV - Preencher'!K271="","",'[1]TCE - ANEXO IV - Preencher'!K271)</f>
        <v>45553</v>
      </c>
      <c r="J262" s="5" t="str">
        <f>'[1]TCE - ANEXO IV - Preencher'!L271</f>
        <v>31240921217564000150550010000143071240517774</v>
      </c>
      <c r="K262" s="5" t="str">
        <f>IF(F262="B",LEFT('[1]TCE - ANEXO IV - Preencher'!M271,2),IF(F262="S",LEFT('[1]TCE - ANEXO IV - Preencher'!M271,7),IF('[1]TCE - ANEXO IV - Preencher'!H271="","")))</f>
        <v>31</v>
      </c>
      <c r="L262" s="7">
        <f>'[1]TCE - ANEXO IV - Preencher'!N271</f>
        <v>3892.5</v>
      </c>
    </row>
    <row r="263" spans="1:12" s="8" customFormat="1" ht="19.5" customHeight="1" x14ac:dyDescent="0.2">
      <c r="A263" s="3">
        <f>IFERROR(VLOOKUP(B263,'[1]DADOS (OCULTAR)'!$Q$3:$S$136,3,0),"")</f>
        <v>9039744002723</v>
      </c>
      <c r="B263" s="4" t="str">
        <f>'[1]TCE - ANEXO IV - Preencher'!C272</f>
        <v>HOSPITAL PELÓPIDAS SILVEIRA - CG Nº 017/2022</v>
      </c>
      <c r="C263" s="4" t="str">
        <f>'[1]TCE - ANEXO IV - Preencher'!E272</f>
        <v>3.13 - Materiais e Materiais Ortopédicos e Corretivos (OPME)</v>
      </c>
      <c r="D263" s="3" t="str">
        <f>'[1]TCE - ANEXO IV - Preencher'!F272</f>
        <v>21.217.564/0001-50</v>
      </c>
      <c r="E263" s="5" t="str">
        <f>'[1]TCE - ANEXO IV - Preencher'!G272</f>
        <v>EMBRYO DO BRASIL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000014337</v>
      </c>
      <c r="I263" s="6">
        <f>IF('[1]TCE - ANEXO IV - Preencher'!K272="","",'[1]TCE - ANEXO IV - Preencher'!K272)</f>
        <v>45554</v>
      </c>
      <c r="J263" s="5" t="str">
        <f>'[1]TCE - ANEXO IV - Preencher'!L272</f>
        <v>31240921217564000150550010000143371236672670</v>
      </c>
      <c r="K263" s="5" t="str">
        <f>IF(F263="B",LEFT('[1]TCE - ANEXO IV - Preencher'!M272,2),IF(F263="S",LEFT('[1]TCE - ANEXO IV - Preencher'!M272,7),IF('[1]TCE - ANEXO IV - Preencher'!H272="","")))</f>
        <v>31</v>
      </c>
      <c r="L263" s="7">
        <f>'[1]TCE - ANEXO IV - Preencher'!N272</f>
        <v>5684.5</v>
      </c>
    </row>
    <row r="264" spans="1:12" s="8" customFormat="1" ht="19.5" customHeight="1" x14ac:dyDescent="0.2">
      <c r="A264" s="3">
        <f>IFERROR(VLOOKUP(B264,'[1]DADOS (OCULTAR)'!$Q$3:$S$136,3,0),"")</f>
        <v>9039744002723</v>
      </c>
      <c r="B264" s="4" t="str">
        <f>'[1]TCE - ANEXO IV - Preencher'!C273</f>
        <v>HOSPITAL PELÓPIDAS SILVEIRA - CG Nº 017/2022</v>
      </c>
      <c r="C264" s="4" t="str">
        <f>'[1]TCE - ANEXO IV - Preencher'!E273</f>
        <v>3.13 - Materiais e Materiais Ortopédicos e Corretivos (OPME)</v>
      </c>
      <c r="D264" s="3" t="str">
        <f>'[1]TCE - ANEXO IV - Preencher'!F273</f>
        <v>21.217.564/0001-50</v>
      </c>
      <c r="E264" s="5" t="str">
        <f>'[1]TCE - ANEXO IV - Preencher'!G273</f>
        <v>EMBRYO DO BRASIL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000014339</v>
      </c>
      <c r="I264" s="6">
        <f>IF('[1]TCE - ANEXO IV - Preencher'!K273="","",'[1]TCE - ANEXO IV - Preencher'!K273)</f>
        <v>45554</v>
      </c>
      <c r="J264" s="5" t="str">
        <f>'[1]TCE - ANEXO IV - Preencher'!L273</f>
        <v>31240921217564000150550010000143391253971154</v>
      </c>
      <c r="K264" s="5" t="str">
        <f>IF(F264="B",LEFT('[1]TCE - ANEXO IV - Preencher'!M273,2),IF(F264="S",LEFT('[1]TCE - ANEXO IV - Preencher'!M273,7),IF('[1]TCE - ANEXO IV - Preencher'!H273="","")))</f>
        <v>31</v>
      </c>
      <c r="L264" s="7">
        <f>'[1]TCE - ANEXO IV - Preencher'!N273</f>
        <v>2650</v>
      </c>
    </row>
    <row r="265" spans="1:12" s="8" customFormat="1" ht="19.5" customHeight="1" x14ac:dyDescent="0.2">
      <c r="A265" s="3">
        <f>IFERROR(VLOOKUP(B265,'[1]DADOS (OCULTAR)'!$Q$3:$S$136,3,0),"")</f>
        <v>9039744002723</v>
      </c>
      <c r="B265" s="4" t="str">
        <f>'[1]TCE - ANEXO IV - Preencher'!C274</f>
        <v>HOSPITAL PELÓPIDAS SILVEIRA - CG Nº 017/2022</v>
      </c>
      <c r="C265" s="4" t="str">
        <f>'[1]TCE - ANEXO IV - Preencher'!E274</f>
        <v>3.13 - Materiais e Materiais Ortopédicos e Corretivos (OPME)</v>
      </c>
      <c r="D265" s="3" t="str">
        <f>'[1]TCE - ANEXO IV - Preencher'!F274</f>
        <v>21.217.564/0001-50</v>
      </c>
      <c r="E265" s="5" t="str">
        <f>'[1]TCE - ANEXO IV - Preencher'!G274</f>
        <v>EMBRYO DO BRASIL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000014393</v>
      </c>
      <c r="I265" s="6">
        <f>IF('[1]TCE - ANEXO IV - Preencher'!K274="","",'[1]TCE - ANEXO IV - Preencher'!K274)</f>
        <v>45561</v>
      </c>
      <c r="J265" s="5" t="str">
        <f>'[1]TCE - ANEXO IV - Preencher'!L274</f>
        <v>31240921217564000150550010000143931159041275</v>
      </c>
      <c r="K265" s="5" t="str">
        <f>IF(F265="B",LEFT('[1]TCE - ANEXO IV - Preencher'!M274,2),IF(F265="S",LEFT('[1]TCE - ANEXO IV - Preencher'!M274,7),IF('[1]TCE - ANEXO IV - Preencher'!H274="","")))</f>
        <v>31</v>
      </c>
      <c r="L265" s="7">
        <f>'[1]TCE - ANEXO IV - Preencher'!N274</f>
        <v>2650</v>
      </c>
    </row>
    <row r="266" spans="1:12" s="8" customFormat="1" ht="19.5" customHeight="1" x14ac:dyDescent="0.2">
      <c r="A266" s="3">
        <f>IFERROR(VLOOKUP(B266,'[1]DADOS (OCULTAR)'!$Q$3:$S$136,3,0),"")</f>
        <v>9039744002723</v>
      </c>
      <c r="B266" s="4" t="str">
        <f>'[1]TCE - ANEXO IV - Preencher'!C275</f>
        <v>HOSPITAL PELÓPIDAS SILVEIRA - CG Nº 017/2022</v>
      </c>
      <c r="C266" s="4" t="str">
        <f>'[1]TCE - ANEXO IV - Preencher'!E275</f>
        <v>3.13 - Materiais e Materiais Ortopédicos e Corretivos (OPME)</v>
      </c>
      <c r="D266" s="3" t="str">
        <f>'[1]TCE - ANEXO IV - Preencher'!F275</f>
        <v>04.237.235/0001-52</v>
      </c>
      <c r="E266" s="5" t="str">
        <f>'[1]TCE - ANEXO IV - Preencher'!G275</f>
        <v>ENDOCENTER COMERCIAL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000119281</v>
      </c>
      <c r="I266" s="6">
        <f>IF('[1]TCE - ANEXO IV - Preencher'!K275="","",'[1]TCE - ANEXO IV - Preencher'!K275)</f>
        <v>45538</v>
      </c>
      <c r="J266" s="5" t="str">
        <f>'[1]TCE - ANEXO IV - Preencher'!L275</f>
        <v>26240904237235000152550010001192811121305008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2880</v>
      </c>
    </row>
    <row r="267" spans="1:12" s="8" customFormat="1" ht="19.5" customHeight="1" x14ac:dyDescent="0.2">
      <c r="A267" s="3">
        <f>IFERROR(VLOOKUP(B267,'[1]DADOS (OCULTAR)'!$Q$3:$S$136,3,0),"")</f>
        <v>9039744002723</v>
      </c>
      <c r="B267" s="4" t="str">
        <f>'[1]TCE - ANEXO IV - Preencher'!C276</f>
        <v>HOSPITAL PELÓPIDAS SILVEIRA - CG Nº 017/2022</v>
      </c>
      <c r="C267" s="4" t="str">
        <f>'[1]TCE - ANEXO IV - Preencher'!E276</f>
        <v>3.13 - Materiais e Materiais Ortopédicos e Corretivos (OPME)</v>
      </c>
      <c r="D267" s="3" t="str">
        <f>'[1]TCE - ANEXO IV - Preencher'!F276</f>
        <v>04.237.235/0001-52</v>
      </c>
      <c r="E267" s="5" t="str">
        <f>'[1]TCE - ANEXO IV - Preencher'!G276</f>
        <v>ENDOCENTER COMERCIAL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000119676</v>
      </c>
      <c r="I267" s="6">
        <f>IF('[1]TCE - ANEXO IV - Preencher'!K276="","",'[1]TCE - ANEXO IV - Preencher'!K276)</f>
        <v>45559</v>
      </c>
      <c r="J267" s="5" t="str">
        <f>'[1]TCE - ANEXO IV - Preencher'!L276</f>
        <v>26240904237235000152550010001196761121700006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3500</v>
      </c>
    </row>
    <row r="268" spans="1:12" s="8" customFormat="1" ht="19.5" customHeight="1" x14ac:dyDescent="0.2">
      <c r="A268" s="3">
        <f>IFERROR(VLOOKUP(B268,'[1]DADOS (OCULTAR)'!$Q$3:$S$136,3,0),"")</f>
        <v>9039744002723</v>
      </c>
      <c r="B268" s="4" t="str">
        <f>'[1]TCE - ANEXO IV - Preencher'!C277</f>
        <v>HOSPITAL PELÓPIDAS SILVEIRA - CG Nº 017/2022</v>
      </c>
      <c r="C268" s="4" t="str">
        <f>'[1]TCE - ANEXO IV - Preencher'!E277</f>
        <v>3.13 - Materiais e Materiais Ortopédicos e Corretivos (OPME)</v>
      </c>
      <c r="D268" s="3" t="str">
        <f>'[1]TCE - ANEXO IV - Preencher'!F277</f>
        <v>05.267.928/0001-50</v>
      </c>
      <c r="E268" s="5" t="str">
        <f>'[1]TCE - ANEXO IV - Preencher'!G277</f>
        <v>GOLDMEDIC PRODUTOS MEDICOS HOSPITALARES EIRELI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156854</v>
      </c>
      <c r="I268" s="6">
        <f>IF('[1]TCE - ANEXO IV - Preencher'!K277="","",'[1]TCE - ANEXO IV - Preencher'!K277)</f>
        <v>45538</v>
      </c>
      <c r="J268" s="5" t="str">
        <f>'[1]TCE - ANEXO IV - Preencher'!L277</f>
        <v>26240905267928000150550030001568541897013284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950</v>
      </c>
    </row>
    <row r="269" spans="1:12" s="8" customFormat="1" ht="19.5" customHeight="1" x14ac:dyDescent="0.2">
      <c r="A269" s="3">
        <f>IFERROR(VLOOKUP(B269,'[1]DADOS (OCULTAR)'!$Q$3:$S$136,3,0),"")</f>
        <v>9039744002723</v>
      </c>
      <c r="B269" s="4" t="str">
        <f>'[1]TCE - ANEXO IV - Preencher'!C278</f>
        <v>HOSPITAL PELÓPIDAS SILVEIRA - CG Nº 017/2022</v>
      </c>
      <c r="C269" s="4" t="str">
        <f>'[1]TCE - ANEXO IV - Preencher'!E278</f>
        <v>3.13 - Materiais e Materiais Ortopédicos e Corretivos (OPME)</v>
      </c>
      <c r="D269" s="3" t="str">
        <f>'[1]TCE - ANEXO IV - Preencher'!F278</f>
        <v>05.267.928/0001-50</v>
      </c>
      <c r="E269" s="5" t="str">
        <f>'[1]TCE - ANEXO IV - Preencher'!G278</f>
        <v>GOLDMEDIC PRODUTOS MEDICOS HOSPITALARES EIRELI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156878</v>
      </c>
      <c r="I269" s="6">
        <f>IF('[1]TCE - ANEXO IV - Preencher'!K278="","",'[1]TCE - ANEXO IV - Preencher'!K278)</f>
        <v>45538</v>
      </c>
      <c r="J269" s="5" t="str">
        <f>'[1]TCE - ANEXO IV - Preencher'!L278</f>
        <v>26240905267928000150550030001568781156317415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5000</v>
      </c>
    </row>
    <row r="270" spans="1:12" s="8" customFormat="1" ht="19.5" customHeight="1" x14ac:dyDescent="0.2">
      <c r="A270" s="3">
        <f>IFERROR(VLOOKUP(B270,'[1]DADOS (OCULTAR)'!$Q$3:$S$136,3,0),"")</f>
        <v>9039744002723</v>
      </c>
      <c r="B270" s="4" t="str">
        <f>'[1]TCE - ANEXO IV - Preencher'!C279</f>
        <v>HOSPITAL PELÓPIDAS SILVEIRA - CG Nº 017/2022</v>
      </c>
      <c r="C270" s="4" t="str">
        <f>'[1]TCE - ANEXO IV - Preencher'!E279</f>
        <v>3.13 - Materiais e Materiais Ortopédicos e Corretivos (OPME)</v>
      </c>
      <c r="D270" s="3" t="str">
        <f>'[1]TCE - ANEXO IV - Preencher'!F279</f>
        <v>05.267.928/0001-50</v>
      </c>
      <c r="E270" s="5" t="str">
        <f>'[1]TCE - ANEXO IV - Preencher'!G279</f>
        <v>GOLDMEDIC PRODUTOS MEDICOS HOSPITALARES EIRELI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156881</v>
      </c>
      <c r="I270" s="6">
        <f>IF('[1]TCE - ANEXO IV - Preencher'!K279="","",'[1]TCE - ANEXO IV - Preencher'!K279)</f>
        <v>45538</v>
      </c>
      <c r="J270" s="5" t="str">
        <f>'[1]TCE - ANEXO IV - Preencher'!L279</f>
        <v>26240905267928000150550030001568811241032611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950</v>
      </c>
    </row>
    <row r="271" spans="1:12" s="8" customFormat="1" ht="19.5" customHeight="1" x14ac:dyDescent="0.2">
      <c r="A271" s="3">
        <f>IFERROR(VLOOKUP(B271,'[1]DADOS (OCULTAR)'!$Q$3:$S$136,3,0),"")</f>
        <v>9039744002723</v>
      </c>
      <c r="B271" s="4" t="str">
        <f>'[1]TCE - ANEXO IV - Preencher'!C280</f>
        <v>HOSPITAL PELÓPIDAS SILVEIRA - CG Nº 017/2022</v>
      </c>
      <c r="C271" s="4" t="str">
        <f>'[1]TCE - ANEXO IV - Preencher'!E280</f>
        <v>3.13 - Materiais e Materiais Ortopédicos e Corretivos (OPME)</v>
      </c>
      <c r="D271" s="3" t="str">
        <f>'[1]TCE - ANEXO IV - Preencher'!F280</f>
        <v>05.267.928/0001-50</v>
      </c>
      <c r="E271" s="5" t="str">
        <f>'[1]TCE - ANEXO IV - Preencher'!G280</f>
        <v>GOLDMEDIC PRODUTOS MEDICOS HOSPITALARES EIRELI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157098</v>
      </c>
      <c r="I271" s="6">
        <f>IF('[1]TCE - ANEXO IV - Preencher'!K280="","",'[1]TCE - ANEXO IV - Preencher'!K280)</f>
        <v>45546</v>
      </c>
      <c r="J271" s="5" t="str">
        <f>'[1]TCE - ANEXO IV - Preencher'!L280</f>
        <v>26240905267928000150550030001570981271051752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1600</v>
      </c>
    </row>
    <row r="272" spans="1:12" s="8" customFormat="1" ht="19.5" customHeight="1" x14ac:dyDescent="0.2">
      <c r="A272" s="3">
        <f>IFERROR(VLOOKUP(B272,'[1]DADOS (OCULTAR)'!$Q$3:$S$136,3,0),"")</f>
        <v>9039744002723</v>
      </c>
      <c r="B272" s="4" t="str">
        <f>'[1]TCE - ANEXO IV - Preencher'!C281</f>
        <v>HOSPITAL PELÓPIDAS SILVEIRA - CG Nº 017/2022</v>
      </c>
      <c r="C272" s="4" t="str">
        <f>'[1]TCE - ANEXO IV - Preencher'!E281</f>
        <v>3.13 - Materiais e Materiais Ortopédicos e Corretivos (OPME)</v>
      </c>
      <c r="D272" s="3" t="str">
        <f>'[1]TCE - ANEXO IV - Preencher'!F281</f>
        <v>05.267.928/0001-50</v>
      </c>
      <c r="E272" s="5" t="str">
        <f>'[1]TCE - ANEXO IV - Preencher'!G281</f>
        <v>GOLDMEDIC PRODUTOS MEDICOS HOSPITALARES EIRELI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157137</v>
      </c>
      <c r="I272" s="6">
        <f>IF('[1]TCE - ANEXO IV - Preencher'!K281="","",'[1]TCE - ANEXO IV - Preencher'!K281)</f>
        <v>45548</v>
      </c>
      <c r="J272" s="5" t="str">
        <f>'[1]TCE - ANEXO IV - Preencher'!L281</f>
        <v>26240905267928000150550030001571371811432416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1500</v>
      </c>
    </row>
    <row r="273" spans="1:12" s="8" customFormat="1" ht="19.5" customHeight="1" x14ac:dyDescent="0.2">
      <c r="A273" s="3">
        <f>IFERROR(VLOOKUP(B273,'[1]DADOS (OCULTAR)'!$Q$3:$S$136,3,0),"")</f>
        <v>9039744002723</v>
      </c>
      <c r="B273" s="4" t="str">
        <f>'[1]TCE - ANEXO IV - Preencher'!C282</f>
        <v>HOSPITAL PELÓPIDAS SILVEIRA - CG Nº 017/2022</v>
      </c>
      <c r="C273" s="4" t="str">
        <f>'[1]TCE - ANEXO IV - Preencher'!E282</f>
        <v>3.13 - Materiais e Materiais Ortopédicos e Corretivos (OPME)</v>
      </c>
      <c r="D273" s="3" t="str">
        <f>'[1]TCE - ANEXO IV - Preencher'!F282</f>
        <v>05.267.928/0001-50</v>
      </c>
      <c r="E273" s="5" t="str">
        <f>'[1]TCE - ANEXO IV - Preencher'!G282</f>
        <v>GOLDMEDIC PRODUTOS MEDICOS HOSPITALARES EIRELI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157159</v>
      </c>
      <c r="I273" s="6">
        <f>IF('[1]TCE - ANEXO IV - Preencher'!K282="","",'[1]TCE - ANEXO IV - Preencher'!K282)</f>
        <v>45548</v>
      </c>
      <c r="J273" s="5" t="str">
        <f>'[1]TCE - ANEXO IV - Preencher'!L282</f>
        <v>26240905267928000150550030001571591141132520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3600</v>
      </c>
    </row>
    <row r="274" spans="1:12" s="8" customFormat="1" ht="19.5" customHeight="1" x14ac:dyDescent="0.2">
      <c r="A274" s="3">
        <f>IFERROR(VLOOKUP(B274,'[1]DADOS (OCULTAR)'!$Q$3:$S$136,3,0),"")</f>
        <v>9039744002723</v>
      </c>
      <c r="B274" s="4" t="str">
        <f>'[1]TCE - ANEXO IV - Preencher'!C283</f>
        <v>HOSPITAL PELÓPIDAS SILVEIRA - CG Nº 017/2022</v>
      </c>
      <c r="C274" s="4" t="str">
        <f>'[1]TCE - ANEXO IV - Preencher'!E283</f>
        <v>3.13 - Materiais e Materiais Ortopédicos e Corretivos (OPME)</v>
      </c>
      <c r="D274" s="3" t="str">
        <f>'[1]TCE - ANEXO IV - Preencher'!F283</f>
        <v>05.267.928/0001-50</v>
      </c>
      <c r="E274" s="5" t="str">
        <f>'[1]TCE - ANEXO IV - Preencher'!G283</f>
        <v>GOLDMEDIC PRODUTOS MEDICOS HOSPITALARES EIRELI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157236</v>
      </c>
      <c r="I274" s="6">
        <f>IF('[1]TCE - ANEXO IV - Preencher'!K283="","",'[1]TCE - ANEXO IV - Preencher'!K283)</f>
        <v>45552</v>
      </c>
      <c r="J274" s="5" t="str">
        <f>'[1]TCE - ANEXO IV - Preencher'!L283</f>
        <v>26240905267928000150550030001572361331946317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4962.41</v>
      </c>
    </row>
    <row r="275" spans="1:12" s="8" customFormat="1" ht="19.5" customHeight="1" x14ac:dyDescent="0.2">
      <c r="A275" s="3">
        <f>IFERROR(VLOOKUP(B275,'[1]DADOS (OCULTAR)'!$Q$3:$S$136,3,0),"")</f>
        <v>9039744002723</v>
      </c>
      <c r="B275" s="4" t="str">
        <f>'[1]TCE - ANEXO IV - Preencher'!C284</f>
        <v>HOSPITAL PELÓPIDAS SILVEIRA - CG Nº 017/2022</v>
      </c>
      <c r="C275" s="4" t="str">
        <f>'[1]TCE - ANEXO IV - Preencher'!E284</f>
        <v>3.13 - Materiais e Materiais Ortopédicos e Corretivos (OPME)</v>
      </c>
      <c r="D275" s="3" t="str">
        <f>'[1]TCE - ANEXO IV - Preencher'!F284</f>
        <v>05.267.928/0001-50</v>
      </c>
      <c r="E275" s="5" t="str">
        <f>'[1]TCE - ANEXO IV - Preencher'!G284</f>
        <v>GOLDMEDIC PRODUTOS MEDICOS HOSPITALARES EIRELI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157350</v>
      </c>
      <c r="I275" s="6">
        <f>IF('[1]TCE - ANEXO IV - Preencher'!K284="","",'[1]TCE - ANEXO IV - Preencher'!K284)</f>
        <v>45558</v>
      </c>
      <c r="J275" s="5" t="str">
        <f>'[1]TCE - ANEXO IV - Preencher'!L284</f>
        <v>26240905267928000150550030001573501444661134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5000</v>
      </c>
    </row>
    <row r="276" spans="1:12" s="8" customFormat="1" ht="19.5" customHeight="1" x14ac:dyDescent="0.2">
      <c r="A276" s="3">
        <f>IFERROR(VLOOKUP(B276,'[1]DADOS (OCULTAR)'!$Q$3:$S$136,3,0),"")</f>
        <v>9039744002723</v>
      </c>
      <c r="B276" s="4" t="str">
        <f>'[1]TCE - ANEXO IV - Preencher'!C285</f>
        <v>HOSPITAL PELÓPIDAS SILVEIRA - CG Nº 017/2022</v>
      </c>
      <c r="C276" s="4" t="str">
        <f>'[1]TCE - ANEXO IV - Preencher'!E285</f>
        <v>3.13 - Materiais e Materiais Ortopédicos e Corretivos (OPME)</v>
      </c>
      <c r="D276" s="3" t="str">
        <f>'[1]TCE - ANEXO IV - Preencher'!F285</f>
        <v>05.267.928/0001-50</v>
      </c>
      <c r="E276" s="5" t="str">
        <f>'[1]TCE - ANEXO IV - Preencher'!G285</f>
        <v>GOLDMEDIC PRODUTOS MEDICOS HOSPITALARES EIRELI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157519</v>
      </c>
      <c r="I276" s="6">
        <f>IF('[1]TCE - ANEXO IV - Preencher'!K285="","",'[1]TCE - ANEXO IV - Preencher'!K285)</f>
        <v>45565</v>
      </c>
      <c r="J276" s="5" t="str">
        <f>'[1]TCE - ANEXO IV - Preencher'!L285</f>
        <v>26240905267928000150550030001575191104458317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4962.41</v>
      </c>
    </row>
    <row r="277" spans="1:12" s="8" customFormat="1" ht="19.5" customHeight="1" x14ac:dyDescent="0.2">
      <c r="A277" s="3">
        <f>IFERROR(VLOOKUP(B277,'[1]DADOS (OCULTAR)'!$Q$3:$S$136,3,0),"")</f>
        <v>9039744002723</v>
      </c>
      <c r="B277" s="4" t="str">
        <f>'[1]TCE - ANEXO IV - Preencher'!C286</f>
        <v>HOSPITAL PELÓPIDAS SILVEIRA - CG Nº 017/2022</v>
      </c>
      <c r="C277" s="4" t="str">
        <f>'[1]TCE - ANEXO IV - Preencher'!E286</f>
        <v>3.13 - Materiais e Materiais Ortopédicos e Corretivos (OPME)</v>
      </c>
      <c r="D277" s="3" t="str">
        <f>'[1]TCE - ANEXO IV - Preencher'!F286</f>
        <v>11.668.411/0002-57</v>
      </c>
      <c r="E277" s="5" t="str">
        <f>'[1]TCE - ANEXO IV - Preencher'!G286</f>
        <v>LIFETRONIK MEDICAL IMPORTADORA E EXPORTADORA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000036430</v>
      </c>
      <c r="I277" s="6">
        <f>IF('[1]TCE - ANEXO IV - Preencher'!K286="","",'[1]TCE - ANEXO IV - Preencher'!K286)</f>
        <v>45546</v>
      </c>
      <c r="J277" s="5" t="str">
        <f>'[1]TCE - ANEXO IV - Preencher'!L286</f>
        <v>26240911668411000257550010000364301995016809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3230</v>
      </c>
    </row>
    <row r="278" spans="1:12" s="8" customFormat="1" ht="19.5" customHeight="1" x14ac:dyDescent="0.2">
      <c r="A278" s="3">
        <f>IFERROR(VLOOKUP(B278,'[1]DADOS (OCULTAR)'!$Q$3:$S$136,3,0),"")</f>
        <v>9039744002723</v>
      </c>
      <c r="B278" s="4" t="str">
        <f>'[1]TCE - ANEXO IV - Preencher'!C287</f>
        <v>HOSPITAL PELÓPIDAS SILVEIRA - CG Nº 017/2022</v>
      </c>
      <c r="C278" s="4" t="str">
        <f>'[1]TCE - ANEXO IV - Preencher'!E287</f>
        <v>3.13 - Materiais e Materiais Ortopédicos e Corretivos (OPME)</v>
      </c>
      <c r="D278" s="3" t="str">
        <f>'[1]TCE - ANEXO IV - Preencher'!F287</f>
        <v>11.668.411/0002-57</v>
      </c>
      <c r="E278" s="5" t="str">
        <f>'[1]TCE - ANEXO IV - Preencher'!G287</f>
        <v>LIFETRONIK MEDICAL IMPORTADORA E EXPORTADORA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000036432</v>
      </c>
      <c r="I278" s="6">
        <f>IF('[1]TCE - ANEXO IV - Preencher'!K287="","",'[1]TCE - ANEXO IV - Preencher'!K287)</f>
        <v>45546</v>
      </c>
      <c r="J278" s="5" t="str">
        <f>'[1]TCE - ANEXO IV - Preencher'!L287</f>
        <v>26240911668411000257550010000364321163359018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5155</v>
      </c>
    </row>
    <row r="279" spans="1:12" s="8" customFormat="1" ht="19.5" customHeight="1" x14ac:dyDescent="0.2">
      <c r="A279" s="3">
        <f>IFERROR(VLOOKUP(B279,'[1]DADOS (OCULTAR)'!$Q$3:$S$136,3,0),"")</f>
        <v>9039744002723</v>
      </c>
      <c r="B279" s="4" t="str">
        <f>'[1]TCE - ANEXO IV - Preencher'!C288</f>
        <v>HOSPITAL PELÓPIDAS SILVEIRA - CG Nº 017/2022</v>
      </c>
      <c r="C279" s="4" t="str">
        <f>'[1]TCE - ANEXO IV - Preencher'!E288</f>
        <v>3.13 - Materiais e Materiais Ortopédicos e Corretivos (OPME)</v>
      </c>
      <c r="D279" s="3" t="str">
        <f>'[1]TCE - ANEXO IV - Preencher'!F288</f>
        <v>11.668.411/0002-57</v>
      </c>
      <c r="E279" s="5" t="str">
        <f>'[1]TCE - ANEXO IV - Preencher'!G288</f>
        <v>LIFETRONIK MEDICAL IMPORTADORA E EXPORTADORA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000036561</v>
      </c>
      <c r="I279" s="6">
        <f>IF('[1]TCE - ANEXO IV - Preencher'!K288="","",'[1]TCE - ANEXO IV - Preencher'!K288)</f>
        <v>45553</v>
      </c>
      <c r="J279" s="5" t="str">
        <f>'[1]TCE - ANEXO IV - Preencher'!L288</f>
        <v>26240911668411000257550010000365611236342036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990</v>
      </c>
    </row>
    <row r="280" spans="1:12" s="8" customFormat="1" ht="19.5" customHeight="1" x14ac:dyDescent="0.2">
      <c r="A280" s="3">
        <f>IFERROR(VLOOKUP(B280,'[1]DADOS (OCULTAR)'!$Q$3:$S$136,3,0),"")</f>
        <v>9039744002723</v>
      </c>
      <c r="B280" s="4" t="str">
        <f>'[1]TCE - ANEXO IV - Preencher'!C289</f>
        <v>HOSPITAL PELÓPIDAS SILVEIRA - CG Nº 017/2022</v>
      </c>
      <c r="C280" s="4" t="str">
        <f>'[1]TCE - ANEXO IV - Preencher'!E289</f>
        <v>3.13 - Materiais e Materiais Ortopédicos e Corretivos (OPME)</v>
      </c>
      <c r="D280" s="3" t="str">
        <f>'[1]TCE - ANEXO IV - Preencher'!F289</f>
        <v>11.668.411/0002-57</v>
      </c>
      <c r="E280" s="5" t="str">
        <f>'[1]TCE - ANEXO IV - Preencher'!G289</f>
        <v>LIFETRONIK MEDICAL IMPORTADORA E EXPORTADORA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000036563</v>
      </c>
      <c r="I280" s="6">
        <f>IF('[1]TCE - ANEXO IV - Preencher'!K289="","",'[1]TCE - ANEXO IV - Preencher'!K289)</f>
        <v>45553</v>
      </c>
      <c r="J280" s="5" t="str">
        <f>'[1]TCE - ANEXO IV - Preencher'!L289</f>
        <v>26240911668411000257550010000365631115432080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990</v>
      </c>
    </row>
    <row r="281" spans="1:12" s="8" customFormat="1" ht="19.5" customHeight="1" x14ac:dyDescent="0.2">
      <c r="A281" s="3">
        <f>IFERROR(VLOOKUP(B281,'[1]DADOS (OCULTAR)'!$Q$3:$S$136,3,0),"")</f>
        <v>9039744002723</v>
      </c>
      <c r="B281" s="4" t="str">
        <f>'[1]TCE - ANEXO IV - Preencher'!C290</f>
        <v>HOSPITAL PELÓPIDAS SILVEIRA - CG Nº 017/2022</v>
      </c>
      <c r="C281" s="4" t="str">
        <f>'[1]TCE - ANEXO IV - Preencher'!E290</f>
        <v>3.13 - Materiais e Materiais Ortopédicos e Corretivos (OPME)</v>
      </c>
      <c r="D281" s="3" t="str">
        <f>'[1]TCE - ANEXO IV - Preencher'!F290</f>
        <v>11.668.411/0002-57</v>
      </c>
      <c r="E281" s="5" t="str">
        <f>'[1]TCE - ANEXO IV - Preencher'!G290</f>
        <v>LIFETRONIK MEDICAL IMPORTADORA E EXPORTADORA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000036628</v>
      </c>
      <c r="I281" s="6">
        <f>IF('[1]TCE - ANEXO IV - Preencher'!K290="","",'[1]TCE - ANEXO IV - Preencher'!K290)</f>
        <v>45554</v>
      </c>
      <c r="J281" s="5" t="str">
        <f>'[1]TCE - ANEXO IV - Preencher'!L290</f>
        <v>26240911668411000257550010000366281211552933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2800</v>
      </c>
    </row>
    <row r="282" spans="1:12" s="8" customFormat="1" ht="19.5" customHeight="1" x14ac:dyDescent="0.2">
      <c r="A282" s="3">
        <f>IFERROR(VLOOKUP(B282,'[1]DADOS (OCULTAR)'!$Q$3:$S$136,3,0),"")</f>
        <v>9039744002723</v>
      </c>
      <c r="B282" s="4" t="str">
        <f>'[1]TCE - ANEXO IV - Preencher'!C291</f>
        <v>HOSPITAL PELÓPIDAS SILVEIRA - CG Nº 017/2022</v>
      </c>
      <c r="C282" s="4" t="str">
        <f>'[1]TCE - ANEXO IV - Preencher'!E291</f>
        <v>3.13 - Materiais e Materiais Ortopédicos e Corretivos (OPME)</v>
      </c>
      <c r="D282" s="3" t="str">
        <f>'[1]TCE - ANEXO IV - Preencher'!F291</f>
        <v>11.668.411/0002-57</v>
      </c>
      <c r="E282" s="5" t="str">
        <f>'[1]TCE - ANEXO IV - Preencher'!G291</f>
        <v>LIFETRONIK MEDICAL IMPORTADORA E EXPORTADORA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000036630</v>
      </c>
      <c r="I282" s="6">
        <f>IF('[1]TCE - ANEXO IV - Preencher'!K291="","",'[1]TCE - ANEXO IV - Preencher'!K291)</f>
        <v>45554</v>
      </c>
      <c r="J282" s="5" t="str">
        <f>'[1]TCE - ANEXO IV - Preencher'!L291</f>
        <v>26240911668411000257550010000366301278101630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990</v>
      </c>
    </row>
    <row r="283" spans="1:12" s="8" customFormat="1" ht="19.5" customHeight="1" x14ac:dyDescent="0.2">
      <c r="A283" s="3">
        <f>IFERROR(VLOOKUP(B283,'[1]DADOS (OCULTAR)'!$Q$3:$S$136,3,0),"")</f>
        <v>9039744002723</v>
      </c>
      <c r="B283" s="4" t="str">
        <f>'[1]TCE - ANEXO IV - Preencher'!C292</f>
        <v>HOSPITAL PELÓPIDAS SILVEIRA - CG Nº 017/2022</v>
      </c>
      <c r="C283" s="4" t="str">
        <f>'[1]TCE - ANEXO IV - Preencher'!E292</f>
        <v>3.13 - Materiais e Materiais Ortopédicos e Corretivos (OPME)</v>
      </c>
      <c r="D283" s="3" t="str">
        <f>'[1]TCE - ANEXO IV - Preencher'!F292</f>
        <v>11.668.411/0002-57</v>
      </c>
      <c r="E283" s="5" t="str">
        <f>'[1]TCE - ANEXO IV - Preencher'!G292</f>
        <v>LIFETRONIK MEDICAL IMPORTADORA E EXPORTADORA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000036746</v>
      </c>
      <c r="I283" s="6">
        <f>IF('[1]TCE - ANEXO IV - Preencher'!K292="","",'[1]TCE - ANEXO IV - Preencher'!K292)</f>
        <v>45561</v>
      </c>
      <c r="J283" s="5" t="str">
        <f>'[1]TCE - ANEXO IV - Preencher'!L292</f>
        <v>26240911668411000257550010000367461232701540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990</v>
      </c>
    </row>
    <row r="284" spans="1:12" s="8" customFormat="1" ht="19.5" customHeight="1" x14ac:dyDescent="0.2">
      <c r="A284" s="3">
        <f>IFERROR(VLOOKUP(B284,'[1]DADOS (OCULTAR)'!$Q$3:$S$136,3,0),"")</f>
        <v>9039744002723</v>
      </c>
      <c r="B284" s="4" t="str">
        <f>'[1]TCE - ANEXO IV - Preencher'!C293</f>
        <v>HOSPITAL PELÓPIDAS SILVEIRA - CG Nº 017/2022</v>
      </c>
      <c r="C284" s="4" t="str">
        <f>'[1]TCE - ANEXO IV - Preencher'!E293</f>
        <v>3.13 - Materiais e Materiais Ortopédicos e Corretivos (OPME)</v>
      </c>
      <c r="D284" s="3" t="str">
        <f>'[1]TCE - ANEXO IV - Preencher'!F293</f>
        <v>18.451.598/0001-09</v>
      </c>
      <c r="E284" s="5" t="str">
        <f>'[1]TCE - ANEXO IV - Preencher'!G293</f>
        <v>NORDESTE IMPLANTES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36685</v>
      </c>
      <c r="I284" s="6">
        <f>IF('[1]TCE - ANEXO IV - Preencher'!K293="","",'[1]TCE - ANEXO IV - Preencher'!K293)</f>
        <v>45538</v>
      </c>
      <c r="J284" s="5" t="str">
        <f>'[1]TCE - ANEXO IV - Preencher'!L293</f>
        <v>29240918451598000109550010000366851097080563</v>
      </c>
      <c r="K284" s="5" t="str">
        <f>IF(F284="B",LEFT('[1]TCE - ANEXO IV - Preencher'!M293,2),IF(F284="S",LEFT('[1]TCE - ANEXO IV - Preencher'!M293,7),IF('[1]TCE - ANEXO IV - Preencher'!H293="","")))</f>
        <v>29</v>
      </c>
      <c r="L284" s="7">
        <f>'[1]TCE - ANEXO IV - Preencher'!N293</f>
        <v>472.52</v>
      </c>
    </row>
    <row r="285" spans="1:12" s="8" customFormat="1" ht="19.5" customHeight="1" x14ac:dyDescent="0.2">
      <c r="A285" s="3">
        <f>IFERROR(VLOOKUP(B285,'[1]DADOS (OCULTAR)'!$Q$3:$S$136,3,0),"")</f>
        <v>9039744002723</v>
      </c>
      <c r="B285" s="4" t="str">
        <f>'[1]TCE - ANEXO IV - Preencher'!C294</f>
        <v>HOSPITAL PELÓPIDAS SILVEIRA - CG Nº 017/2022</v>
      </c>
      <c r="C285" s="4" t="str">
        <f>'[1]TCE - ANEXO IV - Preencher'!E294</f>
        <v>3.13 - Materiais e Materiais Ortopédicos e Corretivos (OPME)</v>
      </c>
      <c r="D285" s="3" t="str">
        <f>'[1]TCE - ANEXO IV - Preencher'!F294</f>
        <v>18.451.598/0001-09</v>
      </c>
      <c r="E285" s="5" t="str">
        <f>'[1]TCE - ANEXO IV - Preencher'!G294</f>
        <v>NORDESTE IMPLANTES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36706</v>
      </c>
      <c r="I285" s="6">
        <f>IF('[1]TCE - ANEXO IV - Preencher'!K294="","",'[1]TCE - ANEXO IV - Preencher'!K294)</f>
        <v>45539</v>
      </c>
      <c r="J285" s="5" t="str">
        <f>'[1]TCE - ANEXO IV - Preencher'!L294</f>
        <v>29240918451598000109550010000367061818011187</v>
      </c>
      <c r="K285" s="5" t="str">
        <f>IF(F285="B",LEFT('[1]TCE - ANEXO IV - Preencher'!M294,2),IF(F285="S",LEFT('[1]TCE - ANEXO IV - Preencher'!M294,7),IF('[1]TCE - ANEXO IV - Preencher'!H294="","")))</f>
        <v>29</v>
      </c>
      <c r="L285" s="7">
        <f>'[1]TCE - ANEXO IV - Preencher'!N294</f>
        <v>472.52</v>
      </c>
    </row>
    <row r="286" spans="1:12" s="8" customFormat="1" ht="19.5" customHeight="1" x14ac:dyDescent="0.2">
      <c r="A286" s="3">
        <f>IFERROR(VLOOKUP(B286,'[1]DADOS (OCULTAR)'!$Q$3:$S$136,3,0),"")</f>
        <v>9039744002723</v>
      </c>
      <c r="B286" s="4" t="str">
        <f>'[1]TCE - ANEXO IV - Preencher'!C295</f>
        <v>HOSPITAL PELÓPIDAS SILVEIRA - CG Nº 017/2022</v>
      </c>
      <c r="C286" s="4" t="str">
        <f>'[1]TCE - ANEXO IV - Preencher'!E295</f>
        <v>3.13 - Materiais e Materiais Ortopédicos e Corretivos (OPME)</v>
      </c>
      <c r="D286" s="3" t="str">
        <f>'[1]TCE - ANEXO IV - Preencher'!F295</f>
        <v>18.451.598/0001-09</v>
      </c>
      <c r="E286" s="5" t="str">
        <f>'[1]TCE - ANEXO IV - Preencher'!G295</f>
        <v>NORDESTE IMPLANTES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36707</v>
      </c>
      <c r="I286" s="6">
        <f>IF('[1]TCE - ANEXO IV - Preencher'!K295="","",'[1]TCE - ANEXO IV - Preencher'!K295)</f>
        <v>45539</v>
      </c>
      <c r="J286" s="5" t="str">
        <f>'[1]TCE - ANEXO IV - Preencher'!L295</f>
        <v>29240918451598000109550010000367071336783348</v>
      </c>
      <c r="K286" s="5" t="str">
        <f>IF(F286="B",LEFT('[1]TCE - ANEXO IV - Preencher'!M295,2),IF(F286="S",LEFT('[1]TCE - ANEXO IV - Preencher'!M295,7),IF('[1]TCE - ANEXO IV - Preencher'!H295="","")))</f>
        <v>29</v>
      </c>
      <c r="L286" s="7">
        <f>'[1]TCE - ANEXO IV - Preencher'!N295</f>
        <v>761.22</v>
      </c>
    </row>
    <row r="287" spans="1:12" s="8" customFormat="1" ht="19.5" customHeight="1" x14ac:dyDescent="0.2">
      <c r="A287" s="3">
        <f>IFERROR(VLOOKUP(B287,'[1]DADOS (OCULTAR)'!$Q$3:$S$136,3,0),"")</f>
        <v>9039744002723</v>
      </c>
      <c r="B287" s="4" t="str">
        <f>'[1]TCE - ANEXO IV - Preencher'!C296</f>
        <v>HOSPITAL PELÓPIDAS SILVEIRA - CG Nº 017/2022</v>
      </c>
      <c r="C287" s="4" t="str">
        <f>'[1]TCE - ANEXO IV - Preencher'!E296</f>
        <v>3.13 - Materiais e Materiais Ortopédicos e Corretivos (OPME)</v>
      </c>
      <c r="D287" s="3" t="str">
        <f>'[1]TCE - ANEXO IV - Preencher'!F296</f>
        <v>18.451.598/0001-09</v>
      </c>
      <c r="E287" s="5" t="str">
        <f>'[1]TCE - ANEXO IV - Preencher'!G296</f>
        <v>NORDESTE IMPLANTES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36708</v>
      </c>
      <c r="I287" s="6">
        <f>IF('[1]TCE - ANEXO IV - Preencher'!K296="","",'[1]TCE - ANEXO IV - Preencher'!K296)</f>
        <v>45539</v>
      </c>
      <c r="J287" s="5" t="str">
        <f>'[1]TCE - ANEXO IV - Preencher'!L296</f>
        <v>29240918451598000109550010000367081883294982</v>
      </c>
      <c r="K287" s="5" t="str">
        <f>IF(F287="B",LEFT('[1]TCE - ANEXO IV - Preencher'!M296,2),IF(F287="S",LEFT('[1]TCE - ANEXO IV - Preencher'!M296,7),IF('[1]TCE - ANEXO IV - Preencher'!H296="","")))</f>
        <v>29</v>
      </c>
      <c r="L287" s="7">
        <f>'[1]TCE - ANEXO IV - Preencher'!N296</f>
        <v>945.04</v>
      </c>
    </row>
    <row r="288" spans="1:12" s="8" customFormat="1" ht="19.5" customHeight="1" x14ac:dyDescent="0.2">
      <c r="A288" s="3">
        <f>IFERROR(VLOOKUP(B288,'[1]DADOS (OCULTAR)'!$Q$3:$S$136,3,0),"")</f>
        <v>9039744002723</v>
      </c>
      <c r="B288" s="4" t="str">
        <f>'[1]TCE - ANEXO IV - Preencher'!C297</f>
        <v>HOSPITAL PELÓPIDAS SILVEIRA - CG Nº 017/2022</v>
      </c>
      <c r="C288" s="4" t="str">
        <f>'[1]TCE - ANEXO IV - Preencher'!E297</f>
        <v>3.13 - Materiais e Materiais Ortopédicos e Corretivos (OPME)</v>
      </c>
      <c r="D288" s="3" t="str">
        <f>'[1]TCE - ANEXO IV - Preencher'!F297</f>
        <v>18.451.598/0001-09</v>
      </c>
      <c r="E288" s="5" t="str">
        <f>'[1]TCE - ANEXO IV - Preencher'!G297</f>
        <v>NORDESTE IMPLANTES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36709</v>
      </c>
      <c r="I288" s="6">
        <f>IF('[1]TCE - ANEXO IV - Preencher'!K297="","",'[1]TCE - ANEXO IV - Preencher'!K297)</f>
        <v>45539</v>
      </c>
      <c r="J288" s="5" t="str">
        <f>'[1]TCE - ANEXO IV - Preencher'!L297</f>
        <v>29240918451598000109550010000367091572042857</v>
      </c>
      <c r="K288" s="5" t="str">
        <f>IF(F288="B",LEFT('[1]TCE - ANEXO IV - Preencher'!M297,2),IF(F288="S",LEFT('[1]TCE - ANEXO IV - Preencher'!M297,7),IF('[1]TCE - ANEXO IV - Preencher'!H297="","")))</f>
        <v>29</v>
      </c>
      <c r="L288" s="7">
        <f>'[1]TCE - ANEXO IV - Preencher'!N297</f>
        <v>472.52</v>
      </c>
    </row>
    <row r="289" spans="1:12" s="8" customFormat="1" ht="19.5" customHeight="1" x14ac:dyDescent="0.2">
      <c r="A289" s="3">
        <f>IFERROR(VLOOKUP(B289,'[1]DADOS (OCULTAR)'!$Q$3:$S$136,3,0),"")</f>
        <v>9039744002723</v>
      </c>
      <c r="B289" s="4" t="str">
        <f>'[1]TCE - ANEXO IV - Preencher'!C298</f>
        <v>HOSPITAL PELÓPIDAS SILVEIRA - CG Nº 017/2022</v>
      </c>
      <c r="C289" s="4" t="str">
        <f>'[1]TCE - ANEXO IV - Preencher'!E298</f>
        <v>3.13 - Materiais e Materiais Ortopédicos e Corretivos (OPME)</v>
      </c>
      <c r="D289" s="3" t="str">
        <f>'[1]TCE - ANEXO IV - Preencher'!F298</f>
        <v>18.451.598/0001-09</v>
      </c>
      <c r="E289" s="5" t="str">
        <f>'[1]TCE - ANEXO IV - Preencher'!G298</f>
        <v>NORDESTE IMPLANTES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36710</v>
      </c>
      <c r="I289" s="6">
        <f>IF('[1]TCE - ANEXO IV - Preencher'!K298="","",'[1]TCE - ANEXO IV - Preencher'!K298)</f>
        <v>45539</v>
      </c>
      <c r="J289" s="5" t="str">
        <f>'[1]TCE - ANEXO IV - Preencher'!L298</f>
        <v>29240918451598000109550010000367101348465813</v>
      </c>
      <c r="K289" s="5" t="str">
        <f>IF(F289="B",LEFT('[1]TCE - ANEXO IV - Preencher'!M298,2),IF(F289="S",LEFT('[1]TCE - ANEXO IV - Preencher'!M298,7),IF('[1]TCE - ANEXO IV - Preencher'!H298="","")))</f>
        <v>29</v>
      </c>
      <c r="L289" s="7">
        <f>'[1]TCE - ANEXO IV - Preencher'!N298</f>
        <v>472.52</v>
      </c>
    </row>
    <row r="290" spans="1:12" s="8" customFormat="1" ht="19.5" customHeight="1" x14ac:dyDescent="0.2">
      <c r="A290" s="3">
        <f>IFERROR(VLOOKUP(B290,'[1]DADOS (OCULTAR)'!$Q$3:$S$136,3,0),"")</f>
        <v>9039744002723</v>
      </c>
      <c r="B290" s="4" t="str">
        <f>'[1]TCE - ANEXO IV - Preencher'!C299</f>
        <v>HOSPITAL PELÓPIDAS SILVEIRA - CG Nº 017/2022</v>
      </c>
      <c r="C290" s="4" t="str">
        <f>'[1]TCE - ANEXO IV - Preencher'!E299</f>
        <v>3.13 - Materiais e Materiais Ortopédicos e Corretivos (OPME)</v>
      </c>
      <c r="D290" s="3" t="str">
        <f>'[1]TCE - ANEXO IV - Preencher'!F299</f>
        <v>18.451.598/0001-09</v>
      </c>
      <c r="E290" s="5" t="str">
        <f>'[1]TCE - ANEXO IV - Preencher'!G299</f>
        <v>NORDESTE IMPLANTES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36711</v>
      </c>
      <c r="I290" s="6">
        <f>IF('[1]TCE - ANEXO IV - Preencher'!K299="","",'[1]TCE - ANEXO IV - Preencher'!K299)</f>
        <v>45539</v>
      </c>
      <c r="J290" s="5" t="str">
        <f>'[1]TCE - ANEXO IV - Preencher'!L299</f>
        <v>29240918451598000109550010000367111732840436</v>
      </c>
      <c r="K290" s="5" t="str">
        <f>IF(F290="B",LEFT('[1]TCE - ANEXO IV - Preencher'!M299,2),IF(F290="S",LEFT('[1]TCE - ANEXO IV - Preencher'!M299,7),IF('[1]TCE - ANEXO IV - Preencher'!H299="","")))</f>
        <v>29</v>
      </c>
      <c r="L290" s="7">
        <f>'[1]TCE - ANEXO IV - Preencher'!N299</f>
        <v>761.22</v>
      </c>
    </row>
    <row r="291" spans="1:12" s="8" customFormat="1" ht="19.5" customHeight="1" x14ac:dyDescent="0.2">
      <c r="A291" s="3">
        <f>IFERROR(VLOOKUP(B291,'[1]DADOS (OCULTAR)'!$Q$3:$S$136,3,0),"")</f>
        <v>9039744002723</v>
      </c>
      <c r="B291" s="4" t="str">
        <f>'[1]TCE - ANEXO IV - Preencher'!C300</f>
        <v>HOSPITAL PELÓPIDAS SILVEIRA - CG Nº 017/2022</v>
      </c>
      <c r="C291" s="4" t="str">
        <f>'[1]TCE - ANEXO IV - Preencher'!E300</f>
        <v>3.13 - Materiais e Materiais Ortopédicos e Corretivos (OPME)</v>
      </c>
      <c r="D291" s="3" t="str">
        <f>'[1]TCE - ANEXO IV - Preencher'!F300</f>
        <v>18.451.598/0001-09</v>
      </c>
      <c r="E291" s="5" t="str">
        <f>'[1]TCE - ANEXO IV - Preencher'!G300</f>
        <v>NORDESTE IMPLANTES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36712</v>
      </c>
      <c r="I291" s="6">
        <f>IF('[1]TCE - ANEXO IV - Preencher'!K300="","",'[1]TCE - ANEXO IV - Preencher'!K300)</f>
        <v>45539</v>
      </c>
      <c r="J291" s="5" t="str">
        <f>'[1]TCE - ANEXO IV - Preencher'!L300</f>
        <v>29240918451598000109550010000367121303011529</v>
      </c>
      <c r="K291" s="5" t="str">
        <f>IF(F291="B",LEFT('[1]TCE - ANEXO IV - Preencher'!M300,2),IF(F291="S",LEFT('[1]TCE - ANEXO IV - Preencher'!M300,7),IF('[1]TCE - ANEXO IV - Preencher'!H300="","")))</f>
        <v>29</v>
      </c>
      <c r="L291" s="7">
        <f>'[1]TCE - ANEXO IV - Preencher'!N300</f>
        <v>761.22</v>
      </c>
    </row>
    <row r="292" spans="1:12" s="8" customFormat="1" ht="19.5" customHeight="1" x14ac:dyDescent="0.2">
      <c r="A292" s="3">
        <f>IFERROR(VLOOKUP(B292,'[1]DADOS (OCULTAR)'!$Q$3:$S$136,3,0),"")</f>
        <v>9039744002723</v>
      </c>
      <c r="B292" s="4" t="str">
        <f>'[1]TCE - ANEXO IV - Preencher'!C301</f>
        <v>HOSPITAL PELÓPIDAS SILVEIRA - CG Nº 017/2022</v>
      </c>
      <c r="C292" s="4" t="str">
        <f>'[1]TCE - ANEXO IV - Preencher'!E301</f>
        <v>3.13 - Materiais e Materiais Ortopédicos e Corretivos (OPME)</v>
      </c>
      <c r="D292" s="3" t="str">
        <f>'[1]TCE - ANEXO IV - Preencher'!F301</f>
        <v>18.451.598/0001-09</v>
      </c>
      <c r="E292" s="5" t="str">
        <f>'[1]TCE - ANEXO IV - Preencher'!G301</f>
        <v>NORDESTE IMPLANTES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36713</v>
      </c>
      <c r="I292" s="6">
        <f>IF('[1]TCE - ANEXO IV - Preencher'!K301="","",'[1]TCE - ANEXO IV - Preencher'!K301)</f>
        <v>45539</v>
      </c>
      <c r="J292" s="5" t="str">
        <f>'[1]TCE - ANEXO IV - Preencher'!L301</f>
        <v>29240918451598000109550010000367131165314222</v>
      </c>
      <c r="K292" s="5" t="str">
        <f>IF(F292="B",LEFT('[1]TCE - ANEXO IV - Preencher'!M301,2),IF(F292="S",LEFT('[1]TCE - ANEXO IV - Preencher'!M301,7),IF('[1]TCE - ANEXO IV - Preencher'!H301="","")))</f>
        <v>29</v>
      </c>
      <c r="L292" s="7">
        <f>'[1]TCE - ANEXO IV - Preencher'!N301</f>
        <v>472.52</v>
      </c>
    </row>
    <row r="293" spans="1:12" s="8" customFormat="1" ht="19.5" customHeight="1" x14ac:dyDescent="0.2">
      <c r="A293" s="3">
        <f>IFERROR(VLOOKUP(B293,'[1]DADOS (OCULTAR)'!$Q$3:$S$136,3,0),"")</f>
        <v>9039744002723</v>
      </c>
      <c r="B293" s="4" t="str">
        <f>'[1]TCE - ANEXO IV - Preencher'!C302</f>
        <v>HOSPITAL PELÓPIDAS SILVEIRA - CG Nº 017/2022</v>
      </c>
      <c r="C293" s="4" t="str">
        <f>'[1]TCE - ANEXO IV - Preencher'!E302</f>
        <v>3.13 - Materiais e Materiais Ortopédicos e Corretivos (OPME)</v>
      </c>
      <c r="D293" s="3" t="str">
        <f>'[1]TCE - ANEXO IV - Preencher'!F302</f>
        <v>11.278.315/0001-11</v>
      </c>
      <c r="E293" s="5" t="str">
        <f>'[1]TCE - ANEXO IV - Preencher'!G302</f>
        <v>PROMED MATERIAIS CIRURGICOS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000089313</v>
      </c>
      <c r="I293" s="6">
        <f>IF('[1]TCE - ANEXO IV - Preencher'!K302="","",'[1]TCE - ANEXO IV - Preencher'!K302)</f>
        <v>45538</v>
      </c>
      <c r="J293" s="5" t="str">
        <f>'[1]TCE - ANEXO IV - Preencher'!L302</f>
        <v>25240911278315000111550010000893131026793961</v>
      </c>
      <c r="K293" s="5" t="str">
        <f>IF(F293="B",LEFT('[1]TCE - ANEXO IV - Preencher'!M302,2),IF(F293="S",LEFT('[1]TCE - ANEXO IV - Preencher'!M302,7),IF('[1]TCE - ANEXO IV - Preencher'!H302="","")))</f>
        <v>25</v>
      </c>
      <c r="L293" s="7">
        <f>'[1]TCE - ANEXO IV - Preencher'!N302</f>
        <v>3922.72</v>
      </c>
    </row>
    <row r="294" spans="1:12" s="8" customFormat="1" ht="19.5" customHeight="1" x14ac:dyDescent="0.2">
      <c r="A294" s="3">
        <f>IFERROR(VLOOKUP(B294,'[1]DADOS (OCULTAR)'!$Q$3:$S$136,3,0),"")</f>
        <v>9039744002723</v>
      </c>
      <c r="B294" s="4" t="str">
        <f>'[1]TCE - ANEXO IV - Preencher'!C303</f>
        <v>HOSPITAL PELÓPIDAS SILVEIRA - CG Nº 017/2022</v>
      </c>
      <c r="C294" s="4" t="str">
        <f>'[1]TCE - ANEXO IV - Preencher'!E303</f>
        <v>3.13 - Materiais e Materiais Ortopédicos e Corretivos (OPME)</v>
      </c>
      <c r="D294" s="3" t="str">
        <f>'[1]TCE - ANEXO IV - Preencher'!F303</f>
        <v>11.278.315/0001-11</v>
      </c>
      <c r="E294" s="5" t="str">
        <f>'[1]TCE - ANEXO IV - Preencher'!G303</f>
        <v>PROMED MATERIAIS CIRURGICOS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000089400</v>
      </c>
      <c r="I294" s="6">
        <f>IF('[1]TCE - ANEXO IV - Preencher'!K303="","",'[1]TCE - ANEXO IV - Preencher'!K303)</f>
        <v>45541</v>
      </c>
      <c r="J294" s="5" t="str">
        <f>'[1]TCE - ANEXO IV - Preencher'!L303</f>
        <v>25240911278315000111550010000894001053640000</v>
      </c>
      <c r="K294" s="5" t="str">
        <f>IF(F294="B",LEFT('[1]TCE - ANEXO IV - Preencher'!M303,2),IF(F294="S",LEFT('[1]TCE - ANEXO IV - Preencher'!M303,7),IF('[1]TCE - ANEXO IV - Preencher'!H303="","")))</f>
        <v>25</v>
      </c>
      <c r="L294" s="7">
        <f>'[1]TCE - ANEXO IV - Preencher'!N303</f>
        <v>4703.9799999999996</v>
      </c>
    </row>
    <row r="295" spans="1:12" s="8" customFormat="1" ht="19.5" customHeight="1" x14ac:dyDescent="0.2">
      <c r="A295" s="3">
        <f>IFERROR(VLOOKUP(B295,'[1]DADOS (OCULTAR)'!$Q$3:$S$136,3,0),"")</f>
        <v>9039744002723</v>
      </c>
      <c r="B295" s="4" t="str">
        <f>'[1]TCE - ANEXO IV - Preencher'!C304</f>
        <v>HOSPITAL PELÓPIDAS SILVEIRA - CG Nº 017/2022</v>
      </c>
      <c r="C295" s="4" t="str">
        <f>'[1]TCE - ANEXO IV - Preencher'!E304</f>
        <v>3.13 - Materiais e Materiais Ortopédicos e Corretivos (OPME)</v>
      </c>
      <c r="D295" s="3" t="str">
        <f>'[1]TCE - ANEXO IV - Preencher'!F304</f>
        <v>11.278.315/0001-11</v>
      </c>
      <c r="E295" s="5" t="str">
        <f>'[1]TCE - ANEXO IV - Preencher'!G304</f>
        <v>PROMED MATERIAIS CIRURGICOS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000089449</v>
      </c>
      <c r="I295" s="6">
        <f>IF('[1]TCE - ANEXO IV - Preencher'!K304="","",'[1]TCE - ANEXO IV - Preencher'!K304)</f>
        <v>45545</v>
      </c>
      <c r="J295" s="5" t="str">
        <f>'[1]TCE - ANEXO IV - Preencher'!L304</f>
        <v>25240911278315000111550010000894491089449034</v>
      </c>
      <c r="K295" s="5" t="str">
        <f>IF(F295="B",LEFT('[1]TCE - ANEXO IV - Preencher'!M304,2),IF(F295="S",LEFT('[1]TCE - ANEXO IV - Preencher'!M304,7),IF('[1]TCE - ANEXO IV - Preencher'!H304="","")))</f>
        <v>25</v>
      </c>
      <c r="L295" s="7">
        <f>'[1]TCE - ANEXO IV - Preencher'!N304</f>
        <v>4922.72</v>
      </c>
    </row>
    <row r="296" spans="1:12" s="8" customFormat="1" ht="19.5" customHeight="1" x14ac:dyDescent="0.2">
      <c r="A296" s="3">
        <f>IFERROR(VLOOKUP(B296,'[1]DADOS (OCULTAR)'!$Q$3:$S$136,3,0),"")</f>
        <v>9039744002723</v>
      </c>
      <c r="B296" s="4" t="str">
        <f>'[1]TCE - ANEXO IV - Preencher'!C305</f>
        <v>HOSPITAL PELÓPIDAS SILVEIRA - CG Nº 017/2022</v>
      </c>
      <c r="C296" s="4" t="str">
        <f>'[1]TCE - ANEXO IV - Preencher'!E305</f>
        <v>3.13 - Materiais e Materiais Ortopédicos e Corretivos (OPME)</v>
      </c>
      <c r="D296" s="3" t="str">
        <f>'[1]TCE - ANEXO IV - Preencher'!F305</f>
        <v>11.278.315/0001-11</v>
      </c>
      <c r="E296" s="5" t="str">
        <f>'[1]TCE - ANEXO IV - Preencher'!G305</f>
        <v>PROMED MATERIAIS CIRURGICOS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000089465</v>
      </c>
      <c r="I296" s="6">
        <f>IF('[1]TCE - ANEXO IV - Preencher'!K305="","",'[1]TCE - ANEXO IV - Preencher'!K305)</f>
        <v>45546</v>
      </c>
      <c r="J296" s="5" t="str">
        <f>'[1]TCE - ANEXO IV - Preencher'!L305</f>
        <v>25240911278315000111550010000894651098411560</v>
      </c>
      <c r="K296" s="5" t="str">
        <f>IF(F296="B",LEFT('[1]TCE - ANEXO IV - Preencher'!M305,2),IF(F296="S",LEFT('[1]TCE - ANEXO IV - Preencher'!M305,7),IF('[1]TCE - ANEXO IV - Preencher'!H305="","")))</f>
        <v>25</v>
      </c>
      <c r="L296" s="7">
        <f>'[1]TCE - ANEXO IV - Preencher'!N305</f>
        <v>4922.72</v>
      </c>
    </row>
    <row r="297" spans="1:12" s="8" customFormat="1" ht="19.5" customHeight="1" x14ac:dyDescent="0.2">
      <c r="A297" s="3">
        <f>IFERROR(VLOOKUP(B297,'[1]DADOS (OCULTAR)'!$Q$3:$S$136,3,0),"")</f>
        <v>9039744002723</v>
      </c>
      <c r="B297" s="4" t="str">
        <f>'[1]TCE - ANEXO IV - Preencher'!C306</f>
        <v>HOSPITAL PELÓPIDAS SILVEIRA - CG Nº 017/2022</v>
      </c>
      <c r="C297" s="4" t="str">
        <f>'[1]TCE - ANEXO IV - Preencher'!E306</f>
        <v>3.13 - Materiais e Materiais Ortopédicos e Corretivos (OPME)</v>
      </c>
      <c r="D297" s="3" t="str">
        <f>'[1]TCE - ANEXO IV - Preencher'!F306</f>
        <v>11.278.315/0001-11</v>
      </c>
      <c r="E297" s="5" t="str">
        <f>'[1]TCE - ANEXO IV - Preencher'!G306</f>
        <v>PROMED MATERIAIS CIRURGICOS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000089479</v>
      </c>
      <c r="I297" s="6">
        <f>IF('[1]TCE - ANEXO IV - Preencher'!K306="","",'[1]TCE - ANEXO IV - Preencher'!K306)</f>
        <v>45546</v>
      </c>
      <c r="J297" s="5" t="str">
        <f>'[1]TCE - ANEXO IV - Preencher'!L306</f>
        <v>25240911278315000111550010000894791098426911</v>
      </c>
      <c r="K297" s="5" t="str">
        <f>IF(F297="B",LEFT('[1]TCE - ANEXO IV - Preencher'!M306,2),IF(F297="S",LEFT('[1]TCE - ANEXO IV - Preencher'!M306,7),IF('[1]TCE - ANEXO IV - Preencher'!H306="","")))</f>
        <v>25</v>
      </c>
      <c r="L297" s="7">
        <f>'[1]TCE - ANEXO IV - Preencher'!N306</f>
        <v>6635.42</v>
      </c>
    </row>
    <row r="298" spans="1:12" s="8" customFormat="1" ht="19.5" customHeight="1" x14ac:dyDescent="0.2">
      <c r="A298" s="3">
        <f>IFERROR(VLOOKUP(B298,'[1]DADOS (OCULTAR)'!$Q$3:$S$136,3,0),"")</f>
        <v>9039744002723</v>
      </c>
      <c r="B298" s="4" t="str">
        <f>'[1]TCE - ANEXO IV - Preencher'!C307</f>
        <v>HOSPITAL PELÓPIDAS SILVEIRA - CG Nº 017/2022</v>
      </c>
      <c r="C298" s="4" t="str">
        <f>'[1]TCE - ANEXO IV - Preencher'!E307</f>
        <v>3.13 - Materiais e Materiais Ortopédicos e Corretivos (OPME)</v>
      </c>
      <c r="D298" s="3" t="str">
        <f>'[1]TCE - ANEXO IV - Preencher'!F307</f>
        <v>11.278.315/0001-11</v>
      </c>
      <c r="E298" s="5" t="str">
        <f>'[1]TCE - ANEXO IV - Preencher'!G307</f>
        <v>PROMED MATERIAIS CIRURGICOS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000089533</v>
      </c>
      <c r="I298" s="6">
        <f>IF('[1]TCE - ANEXO IV - Preencher'!K307="","",'[1]TCE - ANEXO IV - Preencher'!K307)</f>
        <v>45552</v>
      </c>
      <c r="J298" s="5" t="str">
        <f>'[1]TCE - ANEXO IV - Preencher'!L307</f>
        <v>25240911278315000111550010000895331152206135</v>
      </c>
      <c r="K298" s="5" t="str">
        <f>IF(F298="B",LEFT('[1]TCE - ANEXO IV - Preencher'!M307,2),IF(F298="S",LEFT('[1]TCE - ANEXO IV - Preencher'!M307,7),IF('[1]TCE - ANEXO IV - Preencher'!H307="","")))</f>
        <v>25</v>
      </c>
      <c r="L298" s="7">
        <f>'[1]TCE - ANEXO IV - Preencher'!N307</f>
        <v>5703.98</v>
      </c>
    </row>
    <row r="299" spans="1:12" s="8" customFormat="1" ht="19.5" customHeight="1" x14ac:dyDescent="0.2">
      <c r="A299" s="3">
        <f>IFERROR(VLOOKUP(B299,'[1]DADOS (OCULTAR)'!$Q$3:$S$136,3,0),"")</f>
        <v>9039744002723</v>
      </c>
      <c r="B299" s="4" t="str">
        <f>'[1]TCE - ANEXO IV - Preencher'!C308</f>
        <v>HOSPITAL PELÓPIDAS SILVEIRA - CG Nº 017/2022</v>
      </c>
      <c r="C299" s="4" t="str">
        <f>'[1]TCE - ANEXO IV - Preencher'!E308</f>
        <v>3.13 - Materiais e Materiais Ortopédicos e Corretivos (OPME)</v>
      </c>
      <c r="D299" s="3" t="str">
        <f>'[1]TCE - ANEXO IV - Preencher'!F308</f>
        <v>11.278.315/0001-11</v>
      </c>
      <c r="E299" s="5" t="str">
        <f>'[1]TCE - ANEXO IV - Preencher'!G308</f>
        <v>PROMED MATERIAIS CIRURGICOS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000089534</v>
      </c>
      <c r="I299" s="6">
        <f>IF('[1]TCE - ANEXO IV - Preencher'!K308="","",'[1]TCE - ANEXO IV - Preencher'!K308)</f>
        <v>45552</v>
      </c>
      <c r="J299" s="5" t="str">
        <f>'[1]TCE - ANEXO IV - Preencher'!L308</f>
        <v>25240911278315000111550010000895341152207880</v>
      </c>
      <c r="K299" s="5" t="str">
        <f>IF(F299="B",LEFT('[1]TCE - ANEXO IV - Preencher'!M308,2),IF(F299="S",LEFT('[1]TCE - ANEXO IV - Preencher'!M308,7),IF('[1]TCE - ANEXO IV - Preencher'!H308="","")))</f>
        <v>25</v>
      </c>
      <c r="L299" s="7">
        <f>'[1]TCE - ANEXO IV - Preencher'!N308</f>
        <v>5560.33</v>
      </c>
    </row>
    <row r="300" spans="1:12" s="8" customFormat="1" ht="19.5" customHeight="1" x14ac:dyDescent="0.2">
      <c r="A300" s="3">
        <f>IFERROR(VLOOKUP(B300,'[1]DADOS (OCULTAR)'!$Q$3:$S$136,3,0),"")</f>
        <v>9039744002723</v>
      </c>
      <c r="B300" s="4" t="str">
        <f>'[1]TCE - ANEXO IV - Preencher'!C309</f>
        <v>HOSPITAL PELÓPIDAS SILVEIRA - CG Nº 017/2022</v>
      </c>
      <c r="C300" s="4" t="str">
        <f>'[1]TCE - ANEXO IV - Preencher'!E309</f>
        <v>3.13 - Materiais e Materiais Ortopédicos e Corretivos (OPME)</v>
      </c>
      <c r="D300" s="3" t="str">
        <f>'[1]TCE - ANEXO IV - Preencher'!F309</f>
        <v>11.278.315/0001-11</v>
      </c>
      <c r="E300" s="5" t="str">
        <f>'[1]TCE - ANEXO IV - Preencher'!G309</f>
        <v>PROMED MATERIAIS CIRURGICOS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000089619</v>
      </c>
      <c r="I300" s="6">
        <f>IF('[1]TCE - ANEXO IV - Preencher'!K309="","",'[1]TCE - ANEXO IV - Preencher'!K309)</f>
        <v>45554</v>
      </c>
      <c r="J300" s="5" t="str">
        <f>'[1]TCE - ANEXO IV - Preencher'!L309</f>
        <v>25240911278315000111550010000896191170276162</v>
      </c>
      <c r="K300" s="5" t="str">
        <f>IF(F300="B",LEFT('[1]TCE - ANEXO IV - Preencher'!M309,2),IF(F300="S",LEFT('[1]TCE - ANEXO IV - Preencher'!M309,7),IF('[1]TCE - ANEXO IV - Preencher'!H309="","")))</f>
        <v>25</v>
      </c>
      <c r="L300" s="7">
        <f>'[1]TCE - ANEXO IV - Preencher'!N309</f>
        <v>6635.42</v>
      </c>
    </row>
    <row r="301" spans="1:12" s="8" customFormat="1" ht="19.5" customHeight="1" x14ac:dyDescent="0.2">
      <c r="A301" s="3">
        <f>IFERROR(VLOOKUP(B301,'[1]DADOS (OCULTAR)'!$Q$3:$S$136,3,0),"")</f>
        <v>9039744002723</v>
      </c>
      <c r="B301" s="4" t="str">
        <f>'[1]TCE - ANEXO IV - Preencher'!C310</f>
        <v>HOSPITAL PELÓPIDAS SILVEIRA - CG Nº 017/2022</v>
      </c>
      <c r="C301" s="4" t="str">
        <f>'[1]TCE - ANEXO IV - Preencher'!E310</f>
        <v>3.13 - Materiais e Materiais Ortopédicos e Corretivos (OPME)</v>
      </c>
      <c r="D301" s="3" t="str">
        <f>'[1]TCE - ANEXO IV - Preencher'!F310</f>
        <v>11.278.315/0001-11</v>
      </c>
      <c r="E301" s="5" t="str">
        <f>'[1]TCE - ANEXO IV - Preencher'!G310</f>
        <v>PROMED MATERIAIS CIRURGICOS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000089734</v>
      </c>
      <c r="I301" s="6">
        <f>IF('[1]TCE - ANEXO IV - Preencher'!K310="","",'[1]TCE - ANEXO IV - Preencher'!K310)</f>
        <v>45559</v>
      </c>
      <c r="J301" s="5" t="str">
        <f>'[1]TCE - ANEXO IV - Preencher'!L310</f>
        <v>25240911278315000111550010000897341215361637</v>
      </c>
      <c r="K301" s="5" t="str">
        <f>IF(F301="B",LEFT('[1]TCE - ANEXO IV - Preencher'!M310,2),IF(F301="S",LEFT('[1]TCE - ANEXO IV - Preencher'!M310,7),IF('[1]TCE - ANEXO IV - Preencher'!H310="","")))</f>
        <v>25</v>
      </c>
      <c r="L301" s="7">
        <f>'[1]TCE - ANEXO IV - Preencher'!N310</f>
        <v>3922.72</v>
      </c>
    </row>
    <row r="302" spans="1:12" s="8" customFormat="1" ht="19.5" customHeight="1" x14ac:dyDescent="0.2">
      <c r="A302" s="3">
        <f>IFERROR(VLOOKUP(B302,'[1]DADOS (OCULTAR)'!$Q$3:$S$136,3,0),"")</f>
        <v>9039744002723</v>
      </c>
      <c r="B302" s="4" t="str">
        <f>'[1]TCE - ANEXO IV - Preencher'!C311</f>
        <v>HOSPITAL PELÓPIDAS SILVEIRA - CG Nº 017/2022</v>
      </c>
      <c r="C302" s="4" t="str">
        <f>'[1]TCE - ANEXO IV - Preencher'!E311</f>
        <v>3.13 - Materiais e Materiais Ortopédicos e Corretivos (OPME)</v>
      </c>
      <c r="D302" s="3" t="str">
        <f>'[1]TCE - ANEXO IV - Preencher'!F311</f>
        <v>11.278.315/0001-11</v>
      </c>
      <c r="E302" s="5" t="str">
        <f>'[1]TCE - ANEXO IV - Preencher'!G311</f>
        <v>PROMED MATERIAIS CIRURGICOS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000089804</v>
      </c>
      <c r="I302" s="6">
        <f>IF('[1]TCE - ANEXO IV - Preencher'!K311="","",'[1]TCE - ANEXO IV - Preencher'!K311)</f>
        <v>45561</v>
      </c>
      <c r="J302" s="5" t="str">
        <f>'[1]TCE - ANEXO IV - Preencher'!L311</f>
        <v>25240911278315000111550010000898041233490423</v>
      </c>
      <c r="K302" s="5" t="str">
        <f>IF(F302="B",LEFT('[1]TCE - ANEXO IV - Preencher'!M311,2),IF(F302="S",LEFT('[1]TCE - ANEXO IV - Preencher'!M311,7),IF('[1]TCE - ANEXO IV - Preencher'!H311="","")))</f>
        <v>25</v>
      </c>
      <c r="L302" s="7">
        <f>'[1]TCE - ANEXO IV - Preencher'!N311</f>
        <v>10991.77</v>
      </c>
    </row>
    <row r="303" spans="1:12" s="8" customFormat="1" ht="19.5" customHeight="1" x14ac:dyDescent="0.2">
      <c r="A303" s="3">
        <f>IFERROR(VLOOKUP(B303,'[1]DADOS (OCULTAR)'!$Q$3:$S$136,3,0),"")</f>
        <v>9039744002723</v>
      </c>
      <c r="B303" s="4" t="str">
        <f>'[1]TCE - ANEXO IV - Preencher'!C312</f>
        <v>HOSPITAL PELÓPIDAS SILVEIRA - CG Nº 017/2022</v>
      </c>
      <c r="C303" s="4" t="str">
        <f>'[1]TCE - ANEXO IV - Preencher'!E312</f>
        <v>3.13 - Materiais e Materiais Ortopédicos e Corretivos (OPME)</v>
      </c>
      <c r="D303" s="3" t="str">
        <f>'[1]TCE - ANEXO IV - Preencher'!F312</f>
        <v>11.278.315/0001-11</v>
      </c>
      <c r="E303" s="5" t="str">
        <f>'[1]TCE - ANEXO IV - Preencher'!G312</f>
        <v>PROMED MATERIAIS CIRURGICOS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000089913</v>
      </c>
      <c r="I303" s="6">
        <f>IF('[1]TCE - ANEXO IV - Preencher'!K312="","",'[1]TCE - ANEXO IV - Preencher'!K312)</f>
        <v>45565</v>
      </c>
      <c r="J303" s="5" t="str">
        <f>'[1]TCE - ANEXO IV - Preencher'!L312</f>
        <v>25240911278315000111550010000899131269739019</v>
      </c>
      <c r="K303" s="5" t="str">
        <f>IF(F303="B",LEFT('[1]TCE - ANEXO IV - Preencher'!M312,2),IF(F303="S",LEFT('[1]TCE - ANEXO IV - Preencher'!M312,7),IF('[1]TCE - ANEXO IV - Preencher'!H312="","")))</f>
        <v>25</v>
      </c>
      <c r="L303" s="7">
        <f>'[1]TCE - ANEXO IV - Preencher'!N312</f>
        <v>4479.1899999999996</v>
      </c>
    </row>
    <row r="304" spans="1:12" s="8" customFormat="1" ht="19.5" customHeight="1" x14ac:dyDescent="0.2">
      <c r="A304" s="3">
        <f>IFERROR(VLOOKUP(B304,'[1]DADOS (OCULTAR)'!$Q$3:$S$136,3,0),"")</f>
        <v>9039744002723</v>
      </c>
      <c r="B304" s="4" t="str">
        <f>'[1]TCE - ANEXO IV - Preencher'!C313</f>
        <v>HOSPITAL PELÓPIDAS SILVEIRA - CG Nº 017/2022</v>
      </c>
      <c r="C304" s="4" t="str">
        <f>'[1]TCE - ANEXO IV - Preencher'!E313</f>
        <v>3.13 - Materiais e Materiais Ortopédicos e Corretivos (OPME)</v>
      </c>
      <c r="D304" s="3" t="str">
        <f>'[1]TCE - ANEXO IV - Preencher'!F313</f>
        <v>21.216.468/0001-98</v>
      </c>
      <c r="E304" s="5" t="str">
        <f>'[1]TCE - ANEXO IV - Preencher'!G313</f>
        <v>SANMED DIST  PROD MEDICO HOSPITALARES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000009507</v>
      </c>
      <c r="I304" s="6">
        <f>IF('[1]TCE - ANEXO IV - Preencher'!K313="","",'[1]TCE - ANEXO IV - Preencher'!K313)</f>
        <v>45562</v>
      </c>
      <c r="J304" s="5" t="str">
        <f>'[1]TCE - ANEXO IV - Preencher'!L313</f>
        <v>26240921216468000198550010000095071270202404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4000</v>
      </c>
    </row>
    <row r="305" spans="1:12" s="8" customFormat="1" ht="19.5" customHeight="1" x14ac:dyDescent="0.2">
      <c r="A305" s="3">
        <f>IFERROR(VLOOKUP(B305,'[1]DADOS (OCULTAR)'!$Q$3:$S$136,3,0),"")</f>
        <v>9039744002723</v>
      </c>
      <c r="B305" s="4" t="str">
        <f>'[1]TCE - ANEXO IV - Preencher'!C314</f>
        <v>HOSPITAL PELÓPIDAS SILVEIRA - CG Nº 017/2022</v>
      </c>
      <c r="C305" s="4" t="str">
        <f>'[1]TCE - ANEXO IV - Preencher'!E314</f>
        <v>3.13 - Materiais e Materiais Ortopédicos e Corretivos (OPME)</v>
      </c>
      <c r="D305" s="3" t="str">
        <f>'[1]TCE - ANEXO IV - Preencher'!F314</f>
        <v>01.437.707/0001-22</v>
      </c>
      <c r="E305" s="5" t="str">
        <f>'[1]TCE - ANEXO IV - Preencher'!G314</f>
        <v>SCITECH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000464471</v>
      </c>
      <c r="I305" s="6">
        <f>IF('[1]TCE - ANEXO IV - Preencher'!K314="","",'[1]TCE - ANEXO IV - Preencher'!K314)</f>
        <v>45539</v>
      </c>
      <c r="J305" s="5" t="str">
        <f>'[1]TCE - ANEXO IV - Preencher'!L314</f>
        <v>52240901437707000122550550004644711252857862</v>
      </c>
      <c r="K305" s="5" t="str">
        <f>IF(F305="B",LEFT('[1]TCE - ANEXO IV - Preencher'!M314,2),IF(F305="S",LEFT('[1]TCE - ANEXO IV - Preencher'!M314,7),IF('[1]TCE - ANEXO IV - Preencher'!H314="","")))</f>
        <v>52</v>
      </c>
      <c r="L305" s="7">
        <f>'[1]TCE - ANEXO IV - Preencher'!N314</f>
        <v>1100</v>
      </c>
    </row>
    <row r="306" spans="1:12" s="8" customFormat="1" ht="19.5" customHeight="1" x14ac:dyDescent="0.2">
      <c r="A306" s="3">
        <f>IFERROR(VLOOKUP(B306,'[1]DADOS (OCULTAR)'!$Q$3:$S$136,3,0),"")</f>
        <v>9039744002723</v>
      </c>
      <c r="B306" s="4" t="str">
        <f>'[1]TCE - ANEXO IV - Preencher'!C315</f>
        <v>HOSPITAL PELÓPIDAS SILVEIRA - CG Nº 017/2022</v>
      </c>
      <c r="C306" s="4" t="str">
        <f>'[1]TCE - ANEXO IV - Preencher'!E315</f>
        <v>3.13 - Materiais e Materiais Ortopédicos e Corretivos (OPME)</v>
      </c>
      <c r="D306" s="3" t="str">
        <f>'[1]TCE - ANEXO IV - Preencher'!F315</f>
        <v>01.437.707/0001-22</v>
      </c>
      <c r="E306" s="5" t="str">
        <f>'[1]TCE - ANEXO IV - Preencher'!G315</f>
        <v>SCITECH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000464472</v>
      </c>
      <c r="I306" s="6">
        <f>IF('[1]TCE - ANEXO IV - Preencher'!K315="","",'[1]TCE - ANEXO IV - Preencher'!K315)</f>
        <v>45539</v>
      </c>
      <c r="J306" s="5" t="str">
        <f>'[1]TCE - ANEXO IV - Preencher'!L315</f>
        <v>52240901437707000122550550004644721606328628</v>
      </c>
      <c r="K306" s="5" t="str">
        <f>IF(F306="B",LEFT('[1]TCE - ANEXO IV - Preencher'!M315,2),IF(F306="S",LEFT('[1]TCE - ANEXO IV - Preencher'!M315,7),IF('[1]TCE - ANEXO IV - Preencher'!H315="","")))</f>
        <v>52</v>
      </c>
      <c r="L306" s="7">
        <f>'[1]TCE - ANEXO IV - Preencher'!N315</f>
        <v>1100</v>
      </c>
    </row>
    <row r="307" spans="1:12" s="8" customFormat="1" ht="19.5" customHeight="1" x14ac:dyDescent="0.2">
      <c r="A307" s="3">
        <f>IFERROR(VLOOKUP(B307,'[1]DADOS (OCULTAR)'!$Q$3:$S$136,3,0),"")</f>
        <v>9039744002723</v>
      </c>
      <c r="B307" s="4" t="str">
        <f>'[1]TCE - ANEXO IV - Preencher'!C316</f>
        <v>HOSPITAL PELÓPIDAS SILVEIRA - CG Nº 017/2022</v>
      </c>
      <c r="C307" s="4" t="str">
        <f>'[1]TCE - ANEXO IV - Preencher'!E316</f>
        <v>3.13 - Materiais e Materiais Ortopédicos e Corretivos (OPME)</v>
      </c>
      <c r="D307" s="3" t="str">
        <f>'[1]TCE - ANEXO IV - Preencher'!F316</f>
        <v>01.437.707/0001-22</v>
      </c>
      <c r="E307" s="5" t="str">
        <f>'[1]TCE - ANEXO IV - Preencher'!G316</f>
        <v>SCITECH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000466810</v>
      </c>
      <c r="I307" s="6">
        <f>IF('[1]TCE - ANEXO IV - Preencher'!K316="","",'[1]TCE - ANEXO IV - Preencher'!K316)</f>
        <v>45547</v>
      </c>
      <c r="J307" s="5" t="str">
        <f>'[1]TCE - ANEXO IV - Preencher'!L316</f>
        <v>52240901437707000122550550004668101531512077</v>
      </c>
      <c r="K307" s="5" t="str">
        <f>IF(F307="B",LEFT('[1]TCE - ANEXO IV - Preencher'!M316,2),IF(F307="S",LEFT('[1]TCE - ANEXO IV - Preencher'!M316,7),IF('[1]TCE - ANEXO IV - Preencher'!H316="","")))</f>
        <v>52</v>
      </c>
      <c r="L307" s="7">
        <f>'[1]TCE - ANEXO IV - Preencher'!N316</f>
        <v>3300</v>
      </c>
    </row>
    <row r="308" spans="1:12" s="8" customFormat="1" ht="19.5" customHeight="1" x14ac:dyDescent="0.2">
      <c r="A308" s="3">
        <f>IFERROR(VLOOKUP(B308,'[1]DADOS (OCULTAR)'!$Q$3:$S$136,3,0),"")</f>
        <v>9039744002723</v>
      </c>
      <c r="B308" s="4" t="str">
        <f>'[1]TCE - ANEXO IV - Preencher'!C317</f>
        <v>HOSPITAL PELÓPIDAS SILVEIRA - CG Nº 017/2022</v>
      </c>
      <c r="C308" s="4" t="str">
        <f>'[1]TCE - ANEXO IV - Preencher'!E317</f>
        <v>3.13 - Materiais e Materiais Ortopédicos e Corretivos (OPME)</v>
      </c>
      <c r="D308" s="3" t="str">
        <f>'[1]TCE - ANEXO IV - Preencher'!F317</f>
        <v>01.437.707/0001-22</v>
      </c>
      <c r="E308" s="5" t="str">
        <f>'[1]TCE - ANEXO IV - Preencher'!G317</f>
        <v>SCITECH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000466820</v>
      </c>
      <c r="I308" s="6">
        <f>IF('[1]TCE - ANEXO IV - Preencher'!K317="","",'[1]TCE - ANEXO IV - Preencher'!K317)</f>
        <v>45547</v>
      </c>
      <c r="J308" s="5" t="str">
        <f>'[1]TCE - ANEXO IV - Preencher'!L317</f>
        <v>52240901437707000122550550004668201975848317</v>
      </c>
      <c r="K308" s="5" t="str">
        <f>IF(F308="B",LEFT('[1]TCE - ANEXO IV - Preencher'!M317,2),IF(F308="S",LEFT('[1]TCE - ANEXO IV - Preencher'!M317,7),IF('[1]TCE - ANEXO IV - Preencher'!H317="","")))</f>
        <v>52</v>
      </c>
      <c r="L308" s="7">
        <f>'[1]TCE - ANEXO IV - Preencher'!N317</f>
        <v>3300</v>
      </c>
    </row>
    <row r="309" spans="1:12" s="8" customFormat="1" ht="19.5" customHeight="1" x14ac:dyDescent="0.2">
      <c r="A309" s="3">
        <f>IFERROR(VLOOKUP(B309,'[1]DADOS (OCULTAR)'!$Q$3:$S$136,3,0),"")</f>
        <v>9039744002723</v>
      </c>
      <c r="B309" s="4" t="str">
        <f>'[1]TCE - ANEXO IV - Preencher'!C318</f>
        <v>HOSPITAL PELÓPIDAS SILVEIRA - CG Nº 017/2022</v>
      </c>
      <c r="C309" s="4" t="str">
        <f>'[1]TCE - ANEXO IV - Preencher'!E318</f>
        <v>3.13 - Materiais e Materiais Ortopédicos e Corretivos (OPME)</v>
      </c>
      <c r="D309" s="3" t="str">
        <f>'[1]TCE - ANEXO IV - Preencher'!F318</f>
        <v>01.437.707/0001-22</v>
      </c>
      <c r="E309" s="5" t="str">
        <f>'[1]TCE - ANEXO IV - Preencher'!G318</f>
        <v>SCITECH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000466871</v>
      </c>
      <c r="I309" s="6">
        <f>IF('[1]TCE - ANEXO IV - Preencher'!K318="","",'[1]TCE - ANEXO IV - Preencher'!K318)</f>
        <v>45547</v>
      </c>
      <c r="J309" s="5" t="str">
        <f>'[1]TCE - ANEXO IV - Preencher'!L318</f>
        <v>52240901437707000122550550004668711863574931</v>
      </c>
      <c r="K309" s="5" t="str">
        <f>IF(F309="B",LEFT('[1]TCE - ANEXO IV - Preencher'!M318,2),IF(F309="S",LEFT('[1]TCE - ANEXO IV - Preencher'!M318,7),IF('[1]TCE - ANEXO IV - Preencher'!H318="","")))</f>
        <v>52</v>
      </c>
      <c r="L309" s="7">
        <f>'[1]TCE - ANEXO IV - Preencher'!N318</f>
        <v>1100</v>
      </c>
    </row>
    <row r="310" spans="1:12" s="8" customFormat="1" ht="19.5" customHeight="1" x14ac:dyDescent="0.2">
      <c r="A310" s="3">
        <f>IFERROR(VLOOKUP(B310,'[1]DADOS (OCULTAR)'!$Q$3:$S$136,3,0),"")</f>
        <v>9039744002723</v>
      </c>
      <c r="B310" s="4" t="str">
        <f>'[1]TCE - ANEXO IV - Preencher'!C319</f>
        <v>HOSPITAL PELÓPIDAS SILVEIRA - CG Nº 017/2022</v>
      </c>
      <c r="C310" s="4" t="str">
        <f>'[1]TCE - ANEXO IV - Preencher'!E319</f>
        <v>3.13 - Materiais e Materiais Ortopédicos e Corretivos (OPME)</v>
      </c>
      <c r="D310" s="3" t="str">
        <f>'[1]TCE - ANEXO IV - Preencher'!F319</f>
        <v>01.437.707/0001-22</v>
      </c>
      <c r="E310" s="5" t="str">
        <f>'[1]TCE - ANEXO IV - Preencher'!G319</f>
        <v>SCITECH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000467546</v>
      </c>
      <c r="I310" s="6">
        <f>IF('[1]TCE - ANEXO IV - Preencher'!K319="","",'[1]TCE - ANEXO IV - Preencher'!K319)</f>
        <v>45551</v>
      </c>
      <c r="J310" s="5" t="str">
        <f>'[1]TCE - ANEXO IV - Preencher'!L319</f>
        <v>52240901437707000122550550004675461738853206</v>
      </c>
      <c r="K310" s="5" t="str">
        <f>IF(F310="B",LEFT('[1]TCE - ANEXO IV - Preencher'!M319,2),IF(F310="S",LEFT('[1]TCE - ANEXO IV - Preencher'!M319,7),IF('[1]TCE - ANEXO IV - Preencher'!H319="","")))</f>
        <v>52</v>
      </c>
      <c r="L310" s="7">
        <f>'[1]TCE - ANEXO IV - Preencher'!N319</f>
        <v>3300</v>
      </c>
    </row>
    <row r="311" spans="1:12" s="8" customFormat="1" ht="19.5" customHeight="1" x14ac:dyDescent="0.2">
      <c r="A311" s="3">
        <f>IFERROR(VLOOKUP(B311,'[1]DADOS (OCULTAR)'!$Q$3:$S$136,3,0),"")</f>
        <v>9039744002723</v>
      </c>
      <c r="B311" s="4" t="str">
        <f>'[1]TCE - ANEXO IV - Preencher'!C320</f>
        <v>HOSPITAL PELÓPIDAS SILVEIRA - CG Nº 017/2022</v>
      </c>
      <c r="C311" s="4" t="str">
        <f>'[1]TCE - ANEXO IV - Preencher'!E320</f>
        <v>3.13 - Materiais e Materiais Ortopédicos e Corretivos (OPME)</v>
      </c>
      <c r="D311" s="3" t="str">
        <f>'[1]TCE - ANEXO IV - Preencher'!F320</f>
        <v>01.437.707/0001-22</v>
      </c>
      <c r="E311" s="5" t="str">
        <f>'[1]TCE - ANEXO IV - Preencher'!G320</f>
        <v>SCITECH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000467547</v>
      </c>
      <c r="I311" s="6">
        <f>IF('[1]TCE - ANEXO IV - Preencher'!K320="","",'[1]TCE - ANEXO IV - Preencher'!K320)</f>
        <v>45551</v>
      </c>
      <c r="J311" s="5" t="str">
        <f>'[1]TCE - ANEXO IV - Preencher'!L320</f>
        <v>52240901437707000122550550004675471710798593</v>
      </c>
      <c r="K311" s="5" t="str">
        <f>IF(F311="B",LEFT('[1]TCE - ANEXO IV - Preencher'!M320,2),IF(F311="S",LEFT('[1]TCE - ANEXO IV - Preencher'!M320,7),IF('[1]TCE - ANEXO IV - Preencher'!H320="","")))</f>
        <v>52</v>
      </c>
      <c r="L311" s="7">
        <f>'[1]TCE - ANEXO IV - Preencher'!N320</f>
        <v>1100</v>
      </c>
    </row>
    <row r="312" spans="1:12" s="8" customFormat="1" ht="19.5" customHeight="1" x14ac:dyDescent="0.2">
      <c r="A312" s="3">
        <f>IFERROR(VLOOKUP(B312,'[1]DADOS (OCULTAR)'!$Q$3:$S$136,3,0),"")</f>
        <v>9039744002723</v>
      </c>
      <c r="B312" s="4" t="str">
        <f>'[1]TCE - ANEXO IV - Preencher'!C321</f>
        <v>HOSPITAL PELÓPIDAS SILVEIRA - CG Nº 017/2022</v>
      </c>
      <c r="C312" s="4" t="str">
        <f>'[1]TCE - ANEXO IV - Preencher'!E321</f>
        <v>3.13 - Materiais e Materiais Ortopédicos e Corretivos (OPME)</v>
      </c>
      <c r="D312" s="3" t="str">
        <f>'[1]TCE - ANEXO IV - Preencher'!F321</f>
        <v>01.437.707/0001-22</v>
      </c>
      <c r="E312" s="5" t="str">
        <f>'[1]TCE - ANEXO IV - Preencher'!G321</f>
        <v>SCITECH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000469651</v>
      </c>
      <c r="I312" s="6">
        <f>IF('[1]TCE - ANEXO IV - Preencher'!K321="","",'[1]TCE - ANEXO IV - Preencher'!K321)</f>
        <v>45560</v>
      </c>
      <c r="J312" s="5" t="str">
        <f>'[1]TCE - ANEXO IV - Preencher'!L321</f>
        <v>52240901437707000122550550004696511226483935</v>
      </c>
      <c r="K312" s="5" t="str">
        <f>IF(F312="B",LEFT('[1]TCE - ANEXO IV - Preencher'!M321,2),IF(F312="S",LEFT('[1]TCE - ANEXO IV - Preencher'!M321,7),IF('[1]TCE - ANEXO IV - Preencher'!H321="","")))</f>
        <v>52</v>
      </c>
      <c r="L312" s="7">
        <f>'[1]TCE - ANEXO IV - Preencher'!N321</f>
        <v>1100</v>
      </c>
    </row>
    <row r="313" spans="1:12" s="8" customFormat="1" ht="19.5" customHeight="1" x14ac:dyDescent="0.2">
      <c r="A313" s="3">
        <f>IFERROR(VLOOKUP(B313,'[1]DADOS (OCULTAR)'!$Q$3:$S$136,3,0),"")</f>
        <v>9039744002723</v>
      </c>
      <c r="B313" s="4" t="str">
        <f>'[1]TCE - ANEXO IV - Preencher'!C322</f>
        <v>HOSPITAL PELÓPIDAS SILVEIRA - CG Nº 017/2022</v>
      </c>
      <c r="C313" s="4" t="str">
        <f>'[1]TCE - ANEXO IV - Preencher'!E322</f>
        <v>3.13 - Materiais e Materiais Ortopédicos e Corretivos (OPME)</v>
      </c>
      <c r="D313" s="3" t="str">
        <f>'[1]TCE - ANEXO IV - Preencher'!F322</f>
        <v>01.437.707/0001-22</v>
      </c>
      <c r="E313" s="5" t="str">
        <f>'[1]TCE - ANEXO IV - Preencher'!G322</f>
        <v>SCITECH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000469655</v>
      </c>
      <c r="I313" s="6">
        <f>IF('[1]TCE - ANEXO IV - Preencher'!K322="","",'[1]TCE - ANEXO IV - Preencher'!K322)</f>
        <v>45560</v>
      </c>
      <c r="J313" s="5" t="str">
        <f>'[1]TCE - ANEXO IV - Preencher'!L322</f>
        <v>52240901437707000122550550004696551523187647</v>
      </c>
      <c r="K313" s="5" t="str">
        <f>IF(F313="B",LEFT('[1]TCE - ANEXO IV - Preencher'!M322,2),IF(F313="S",LEFT('[1]TCE - ANEXO IV - Preencher'!M322,7),IF('[1]TCE - ANEXO IV - Preencher'!H322="","")))</f>
        <v>52</v>
      </c>
      <c r="L313" s="7">
        <f>'[1]TCE - ANEXO IV - Preencher'!N322</f>
        <v>1100</v>
      </c>
    </row>
    <row r="314" spans="1:12" s="8" customFormat="1" ht="19.5" customHeight="1" x14ac:dyDescent="0.2">
      <c r="A314" s="3">
        <f>IFERROR(VLOOKUP(B314,'[1]DADOS (OCULTAR)'!$Q$3:$S$136,3,0),"")</f>
        <v>9039744002723</v>
      </c>
      <c r="B314" s="4" t="str">
        <f>'[1]TCE - ANEXO IV - Preencher'!C323</f>
        <v>HOSPITAL PELÓPIDAS SILVEIRA - CG Nº 017/2022</v>
      </c>
      <c r="C314" s="4" t="str">
        <f>'[1]TCE - ANEXO IV - Preencher'!E323</f>
        <v>3.13 - Materiais e Materiais Ortopédicos e Corretivos (OPME)</v>
      </c>
      <c r="D314" s="3" t="str">
        <f>'[1]TCE - ANEXO IV - Preencher'!F323</f>
        <v>01.437.707/0001-22</v>
      </c>
      <c r="E314" s="5" t="str">
        <f>'[1]TCE - ANEXO IV - Preencher'!G323</f>
        <v>SCITECH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000469728</v>
      </c>
      <c r="I314" s="6">
        <f>IF('[1]TCE - ANEXO IV - Preencher'!K323="","",'[1]TCE - ANEXO IV - Preencher'!K323)</f>
        <v>45560</v>
      </c>
      <c r="J314" s="5" t="str">
        <f>'[1]TCE - ANEXO IV - Preencher'!L323</f>
        <v>52240901437707000122550550004697281617787433</v>
      </c>
      <c r="K314" s="5" t="str">
        <f>IF(F314="B",LEFT('[1]TCE - ANEXO IV - Preencher'!M323,2),IF(F314="S",LEFT('[1]TCE - ANEXO IV - Preencher'!M323,7),IF('[1]TCE - ANEXO IV - Preencher'!H323="","")))</f>
        <v>52</v>
      </c>
      <c r="L314" s="7">
        <f>'[1]TCE - ANEXO IV - Preencher'!N323</f>
        <v>1100</v>
      </c>
    </row>
    <row r="315" spans="1:12" s="8" customFormat="1" ht="19.5" customHeight="1" x14ac:dyDescent="0.2">
      <c r="A315" s="3">
        <f>IFERROR(VLOOKUP(B315,'[1]DADOS (OCULTAR)'!$Q$3:$S$136,3,0),"")</f>
        <v>9039744002723</v>
      </c>
      <c r="B315" s="4" t="str">
        <f>'[1]TCE - ANEXO IV - Preencher'!C324</f>
        <v>HOSPITAL PELÓPIDAS SILVEIRA - CG Nº 017/2022</v>
      </c>
      <c r="C315" s="4" t="str">
        <f>'[1]TCE - ANEXO IV - Preencher'!E324</f>
        <v>3.13 - Materiais e Materiais Ortopédicos e Corretivos (OPME)</v>
      </c>
      <c r="D315" s="3" t="str">
        <f>'[1]TCE - ANEXO IV - Preencher'!F324</f>
        <v>01.437.707/0001-22</v>
      </c>
      <c r="E315" s="5" t="str">
        <f>'[1]TCE - ANEXO IV - Preencher'!G324</f>
        <v>SCITECH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000469921</v>
      </c>
      <c r="I315" s="6">
        <f>IF('[1]TCE - ANEXO IV - Preencher'!K324="","",'[1]TCE - ANEXO IV - Preencher'!K324)</f>
        <v>45561</v>
      </c>
      <c r="J315" s="5" t="str">
        <f>'[1]TCE - ANEXO IV - Preencher'!L324</f>
        <v>52240901437707000122550550004699211336569173</v>
      </c>
      <c r="K315" s="5" t="str">
        <f>IF(F315="B",LEFT('[1]TCE - ANEXO IV - Preencher'!M324,2),IF(F315="S",LEFT('[1]TCE - ANEXO IV - Preencher'!M324,7),IF('[1]TCE - ANEXO IV - Preencher'!H324="","")))</f>
        <v>52</v>
      </c>
      <c r="L315" s="7">
        <f>'[1]TCE - ANEXO IV - Preencher'!N324</f>
        <v>2200</v>
      </c>
    </row>
    <row r="316" spans="1:12" s="8" customFormat="1" ht="19.5" customHeight="1" x14ac:dyDescent="0.2">
      <c r="A316" s="3">
        <f>IFERROR(VLOOKUP(B316,'[1]DADOS (OCULTAR)'!$Q$3:$S$136,3,0),"")</f>
        <v>9039744002723</v>
      </c>
      <c r="B316" s="4" t="str">
        <f>'[1]TCE - ANEXO IV - Preencher'!C325</f>
        <v>HOSPITAL PELÓPIDAS SILVEIRA - CG Nº 017/2022</v>
      </c>
      <c r="C316" s="4" t="str">
        <f>'[1]TCE - ANEXO IV - Preencher'!E325</f>
        <v>3.13 - Materiais e Materiais Ortopédicos e Corretivos (OPME)</v>
      </c>
      <c r="D316" s="3" t="str">
        <f>'[1]TCE - ANEXO IV - Preencher'!F325</f>
        <v>01.437.707/0001-22</v>
      </c>
      <c r="E316" s="5" t="str">
        <f>'[1]TCE - ANEXO IV - Preencher'!G325</f>
        <v>SCITECH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000469665</v>
      </c>
      <c r="I316" s="6">
        <f>IF('[1]TCE - ANEXO IV - Preencher'!K325="","",'[1]TCE - ANEXO IV - Preencher'!K325)</f>
        <v>45560</v>
      </c>
      <c r="J316" s="5" t="str">
        <f>'[1]TCE - ANEXO IV - Preencher'!L325</f>
        <v>52240901437707000122550550004696651975243908</v>
      </c>
      <c r="K316" s="5" t="str">
        <f>IF(F316="B",LEFT('[1]TCE - ANEXO IV - Preencher'!M325,2),IF(F316="S",LEFT('[1]TCE - ANEXO IV - Preencher'!M325,7),IF('[1]TCE - ANEXO IV - Preencher'!H325="","")))</f>
        <v>52</v>
      </c>
      <c r="L316" s="7">
        <f>'[1]TCE - ANEXO IV - Preencher'!N325</f>
        <v>1100</v>
      </c>
    </row>
    <row r="317" spans="1:12" s="8" customFormat="1" ht="19.5" customHeight="1" x14ac:dyDescent="0.2">
      <c r="A317" s="3">
        <f>IFERROR(VLOOKUP(B317,'[1]DADOS (OCULTAR)'!$Q$3:$S$136,3,0),"")</f>
        <v>9039744002723</v>
      </c>
      <c r="B317" s="4" t="str">
        <f>'[1]TCE - ANEXO IV - Preencher'!C326</f>
        <v>HOSPITAL PELÓPIDAS SILVEIRA - CG Nº 017/2022</v>
      </c>
      <c r="C317" s="4" t="str">
        <f>'[1]TCE - ANEXO IV - Preencher'!E326</f>
        <v>3.13 - Materiais e Materiais Ortopédicos e Corretivos (OPME)</v>
      </c>
      <c r="D317" s="3" t="str">
        <f>'[1]TCE - ANEXO IV - Preencher'!F326</f>
        <v>37.438.274/0001-77</v>
      </c>
      <c r="E317" s="5" t="str">
        <f>'[1]TCE - ANEXO IV - Preencher'!G326</f>
        <v>SELLMED PRODUTOS MEDICOS E HOSPITALARES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27643</v>
      </c>
      <c r="I317" s="6">
        <f>IF('[1]TCE - ANEXO IV - Preencher'!K326="","",'[1]TCE - ANEXO IV - Preencher'!K326)</f>
        <v>45562</v>
      </c>
      <c r="J317" s="5" t="str">
        <f>'[1]TCE - ANEXO IV - Preencher'!L326</f>
        <v>26240937438274000177550010000276431142536200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1510</v>
      </c>
    </row>
    <row r="318" spans="1:12" s="8" customFormat="1" ht="19.5" customHeight="1" x14ac:dyDescent="0.2">
      <c r="A318" s="3">
        <f>IFERROR(VLOOKUP(B318,'[1]DADOS (OCULTAR)'!$Q$3:$S$136,3,0),"")</f>
        <v>9039744002723</v>
      </c>
      <c r="B318" s="4" t="str">
        <f>'[1]TCE - ANEXO IV - Preencher'!C327</f>
        <v>HOSPITAL PELÓPIDAS SILVEIRA - CG Nº 017/2022</v>
      </c>
      <c r="C318" s="4" t="str">
        <f>'[1]TCE - ANEXO IV - Preencher'!E327</f>
        <v>3.13 - Materiais e Materiais Ortopédicos e Corretivos (OPME)</v>
      </c>
      <c r="D318" s="3" t="str">
        <f>'[1]TCE - ANEXO IV - Preencher'!F327</f>
        <v>37.438.274/0001-77</v>
      </c>
      <c r="E318" s="5" t="str">
        <f>'[1]TCE - ANEXO IV - Preencher'!G327</f>
        <v>SELLMED PRODUTOS MEDICOS E HOSPITALARES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27696</v>
      </c>
      <c r="I318" s="6">
        <f>IF('[1]TCE - ANEXO IV - Preencher'!K327="","",'[1]TCE - ANEXO IV - Preencher'!K327)</f>
        <v>45565</v>
      </c>
      <c r="J318" s="5" t="str">
        <f>'[1]TCE - ANEXO IV - Preencher'!L327</f>
        <v>26240937438274000177550010000276961489240845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1280</v>
      </c>
    </row>
    <row r="319" spans="1:12" s="8" customFormat="1" ht="19.5" customHeight="1" x14ac:dyDescent="0.2">
      <c r="A319" s="3">
        <f>IFERROR(VLOOKUP(B319,'[1]DADOS (OCULTAR)'!$Q$3:$S$136,3,0),"")</f>
        <v>9039744002723</v>
      </c>
      <c r="B319" s="4" t="str">
        <f>'[1]TCE - ANEXO IV - Preencher'!C328</f>
        <v>HOSPITAL PELÓPIDAS SILVEIRA - CG Nº 017/2022</v>
      </c>
      <c r="C319" s="4" t="str">
        <f>'[1]TCE - ANEXO IV - Preencher'!E328</f>
        <v>3.13 - Materiais e Materiais Ortopédicos e Corretivos (OPME)</v>
      </c>
      <c r="D319" s="3" t="str">
        <f>'[1]TCE - ANEXO IV - Preencher'!F328</f>
        <v>27.816.265/0001-19</v>
      </c>
      <c r="E319" s="5" t="str">
        <f>'[1]TCE - ANEXO IV - Preencher'!G328</f>
        <v>SURGICALMED COMERCIO DE PRODUTOS MEDICOS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000028574</v>
      </c>
      <c r="I319" s="6">
        <f>IF('[1]TCE - ANEXO IV - Preencher'!K328="","",'[1]TCE - ANEXO IV - Preencher'!K328)</f>
        <v>45551</v>
      </c>
      <c r="J319" s="5" t="str">
        <f>'[1]TCE - ANEXO IV - Preencher'!L328</f>
        <v>24240927816265000119550010000285741000285750</v>
      </c>
      <c r="K319" s="5" t="str">
        <f>IF(F319="B",LEFT('[1]TCE - ANEXO IV - Preencher'!M328,2),IF(F319="S",LEFT('[1]TCE - ANEXO IV - Preencher'!M328,7),IF('[1]TCE - ANEXO IV - Preencher'!H328="","")))</f>
        <v>24</v>
      </c>
      <c r="L319" s="7">
        <f>'[1]TCE - ANEXO IV - Preencher'!N328</f>
        <v>380</v>
      </c>
    </row>
    <row r="320" spans="1:12" s="8" customFormat="1" ht="19.5" customHeight="1" x14ac:dyDescent="0.2">
      <c r="A320" s="3">
        <f>IFERROR(VLOOKUP(B320,'[1]DADOS (OCULTAR)'!$Q$3:$S$136,3,0),"")</f>
        <v>9039744002723</v>
      </c>
      <c r="B320" s="4" t="str">
        <f>'[1]TCE - ANEXO IV - Preencher'!C329</f>
        <v>HOSPITAL PELÓPIDAS SILVEIRA - CG Nº 017/2022</v>
      </c>
      <c r="C320" s="4" t="str">
        <f>'[1]TCE - ANEXO IV - Preencher'!E329</f>
        <v>3.13 - Materiais e Materiais Ortopédicos e Corretivos (OPME)</v>
      </c>
      <c r="D320" s="3" t="str">
        <f>'[1]TCE - ANEXO IV - Preencher'!F329</f>
        <v>27.816.265/0001-19</v>
      </c>
      <c r="E320" s="5" t="str">
        <f>'[1]TCE - ANEXO IV - Preencher'!G329</f>
        <v>SURGICALMED COMERCIO DE PRODUTOS MEDICOS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000028714</v>
      </c>
      <c r="I320" s="6">
        <f>IF('[1]TCE - ANEXO IV - Preencher'!K329="","",'[1]TCE - ANEXO IV - Preencher'!K329)</f>
        <v>45560</v>
      </c>
      <c r="J320" s="5" t="str">
        <f>'[1]TCE - ANEXO IV - Preencher'!L329</f>
        <v>24240927816265000119550010000287141000287152</v>
      </c>
      <c r="K320" s="5" t="str">
        <f>IF(F320="B",LEFT('[1]TCE - ANEXO IV - Preencher'!M329,2),IF(F320="S",LEFT('[1]TCE - ANEXO IV - Preencher'!M329,7),IF('[1]TCE - ANEXO IV - Preencher'!H329="","")))</f>
        <v>24</v>
      </c>
      <c r="L320" s="7">
        <f>'[1]TCE - ANEXO IV - Preencher'!N329</f>
        <v>380</v>
      </c>
    </row>
    <row r="321" spans="1:12" s="8" customFormat="1" ht="19.5" customHeight="1" x14ac:dyDescent="0.2">
      <c r="A321" s="3">
        <f>IFERROR(VLOOKUP(B321,'[1]DADOS (OCULTAR)'!$Q$3:$S$136,3,0),"")</f>
        <v>9039744002723</v>
      </c>
      <c r="B321" s="4" t="str">
        <f>'[1]TCE - ANEXO IV - Preencher'!C330</f>
        <v>HOSPITAL PELÓPIDAS SILVEIRA - CG Nº 017/2022</v>
      </c>
      <c r="C321" s="4" t="str">
        <f>'[1]TCE - ANEXO IV - Preencher'!E330</f>
        <v>3.13 - Materiais e Materiais Ortopédicos e Corretivos (OPME)</v>
      </c>
      <c r="D321" s="3" t="str">
        <f>'[1]TCE - ANEXO IV - Preencher'!F330</f>
        <v>18.078.521/0001-27</v>
      </c>
      <c r="E321" s="5" t="str">
        <f>'[1]TCE - ANEXO IV - Preencher'!G330</f>
        <v>TUPAN FARMA DISTRIBUIDORA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000057907</v>
      </c>
      <c r="I321" s="6">
        <f>IF('[1]TCE - ANEXO IV - Preencher'!K330="","",'[1]TCE - ANEXO IV - Preencher'!K330)</f>
        <v>45565</v>
      </c>
      <c r="J321" s="5" t="str">
        <f>'[1]TCE - ANEXO IV - Preencher'!L330</f>
        <v>26240918078521000127550010000579071009574385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989.5</v>
      </c>
    </row>
    <row r="322" spans="1:12" s="8" customFormat="1" ht="19.5" customHeight="1" x14ac:dyDescent="0.2">
      <c r="A322" s="3">
        <f>IFERROR(VLOOKUP(B322,'[1]DADOS (OCULTAR)'!$Q$3:$S$136,3,0),"")</f>
        <v>9039744002723</v>
      </c>
      <c r="B322" s="4" t="str">
        <f>'[1]TCE - ANEXO IV - Preencher'!C331</f>
        <v>HOSPITAL PELÓPIDAS SILVEIRA - CG Nº 017/2022</v>
      </c>
      <c r="C322" s="4" t="str">
        <f>'[1]TCE - ANEXO IV - Preencher'!E331</f>
        <v>3.13 - Materiais e Materiais Ortopédicos e Corretivos (OPME)</v>
      </c>
      <c r="D322" s="3" t="str">
        <f>'[1]TCE - ANEXO IV - Preencher'!F331</f>
        <v>07.038.163/0001-02</v>
      </c>
      <c r="E322" s="5" t="str">
        <f>'[1]TCE - ANEXO IV - Preencher'!G331</f>
        <v>VIPMEDIC PRODUTOS MEDICO-HOSPITALAR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198528</v>
      </c>
      <c r="I322" s="6">
        <f>IF('[1]TCE - ANEXO IV - Preencher'!K331="","",'[1]TCE - ANEXO IV - Preencher'!K331)</f>
        <v>45541</v>
      </c>
      <c r="J322" s="5" t="str">
        <f>'[1]TCE - ANEXO IV - Preencher'!L331</f>
        <v>29240907038163000102550010001985281216001788</v>
      </c>
      <c r="K322" s="5" t="str">
        <f>IF(F322="B",LEFT('[1]TCE - ANEXO IV - Preencher'!M331,2),IF(F322="S",LEFT('[1]TCE - ANEXO IV - Preencher'!M331,7),IF('[1]TCE - ANEXO IV - Preencher'!H331="","")))</f>
        <v>29</v>
      </c>
      <c r="L322" s="7">
        <f>'[1]TCE - ANEXO IV - Preencher'!N331</f>
        <v>2610</v>
      </c>
    </row>
    <row r="323" spans="1:12" s="8" customFormat="1" ht="19.5" customHeight="1" x14ac:dyDescent="0.2">
      <c r="A323" s="3">
        <f>IFERROR(VLOOKUP(B323,'[1]DADOS (OCULTAR)'!$Q$3:$S$136,3,0),"")</f>
        <v>9039744002723</v>
      </c>
      <c r="B323" s="4" t="str">
        <f>'[1]TCE - ANEXO IV - Preencher'!C332</f>
        <v>HOSPITAL PELÓPIDAS SILVEIRA - CG Nº 017/2022</v>
      </c>
      <c r="C323" s="4" t="str">
        <f>'[1]TCE - ANEXO IV - Preencher'!E332</f>
        <v>3.13 - Materiais e Materiais Ortopédicos e Corretivos (OPME)</v>
      </c>
      <c r="D323" s="3" t="str">
        <f>'[1]TCE - ANEXO IV - Preencher'!F332</f>
        <v>07.038.163/0001-02</v>
      </c>
      <c r="E323" s="5" t="str">
        <f>'[1]TCE - ANEXO IV - Preencher'!G332</f>
        <v>VIPMEDIC PRODUTOS MEDICO-HOSPITALAR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198768</v>
      </c>
      <c r="I323" s="6">
        <f>IF('[1]TCE - ANEXO IV - Preencher'!K332="","",'[1]TCE - ANEXO IV - Preencher'!K332)</f>
        <v>45546</v>
      </c>
      <c r="J323" s="5" t="str">
        <f>'[1]TCE - ANEXO IV - Preencher'!L332</f>
        <v>29240907038163000102550010001987681702438564</v>
      </c>
      <c r="K323" s="5" t="str">
        <f>IF(F323="B",LEFT('[1]TCE - ANEXO IV - Preencher'!M332,2),IF(F323="S",LEFT('[1]TCE - ANEXO IV - Preencher'!M332,7),IF('[1]TCE - ANEXO IV - Preencher'!H332="","")))</f>
        <v>29</v>
      </c>
      <c r="L323" s="7">
        <f>'[1]TCE - ANEXO IV - Preencher'!N332</f>
        <v>4959</v>
      </c>
    </row>
    <row r="324" spans="1:12" s="8" customFormat="1" ht="19.5" customHeight="1" x14ac:dyDescent="0.2">
      <c r="A324" s="3">
        <f>IFERROR(VLOOKUP(B324,'[1]DADOS (OCULTAR)'!$Q$3:$S$136,3,0),"")</f>
        <v>9039744002723</v>
      </c>
      <c r="B324" s="4" t="str">
        <f>'[1]TCE - ANEXO IV - Preencher'!C333</f>
        <v>HOSPITAL PELÓPIDAS SILVEIRA - CG Nº 017/2022</v>
      </c>
      <c r="C324" s="4" t="str">
        <f>'[1]TCE - ANEXO IV - Preencher'!E333</f>
        <v>3.13 - Materiais e Materiais Ortopédicos e Corretivos (OPME)</v>
      </c>
      <c r="D324" s="3" t="str">
        <f>'[1]TCE - ANEXO IV - Preencher'!F333</f>
        <v>07.038.163/0001-02</v>
      </c>
      <c r="E324" s="5" t="str">
        <f>'[1]TCE - ANEXO IV - Preencher'!G333</f>
        <v>VIPMEDIC PRODUTOS MEDICO-HOSPITALAR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198891</v>
      </c>
      <c r="I324" s="6">
        <f>IF('[1]TCE - ANEXO IV - Preencher'!K333="","",'[1]TCE - ANEXO IV - Preencher'!K333)</f>
        <v>45547</v>
      </c>
      <c r="J324" s="5" t="str">
        <f>'[1]TCE - ANEXO IV - Preencher'!L333</f>
        <v>29240907038163000102550010001988911356144140</v>
      </c>
      <c r="K324" s="5" t="str">
        <f>IF(F324="B",LEFT('[1]TCE - ANEXO IV - Preencher'!M333,2),IF(F324="S",LEFT('[1]TCE - ANEXO IV - Preencher'!M333,7),IF('[1]TCE - ANEXO IV - Preencher'!H333="","")))</f>
        <v>29</v>
      </c>
      <c r="L324" s="7">
        <f>'[1]TCE - ANEXO IV - Preencher'!N333</f>
        <v>2610</v>
      </c>
    </row>
    <row r="325" spans="1:12" s="8" customFormat="1" ht="19.5" customHeight="1" x14ac:dyDescent="0.2">
      <c r="A325" s="3">
        <f>IFERROR(VLOOKUP(B325,'[1]DADOS (OCULTAR)'!$Q$3:$S$136,3,0),"")</f>
        <v>9039744002723</v>
      </c>
      <c r="B325" s="4" t="str">
        <f>'[1]TCE - ANEXO IV - Preencher'!C334</f>
        <v>HOSPITAL PELÓPIDAS SILVEIRA - CG Nº 017/2022</v>
      </c>
      <c r="C325" s="4" t="str">
        <f>'[1]TCE - ANEXO IV - Preencher'!E334</f>
        <v>3.13 - Materiais e Materiais Ortopédicos e Corretivos (OPME)</v>
      </c>
      <c r="D325" s="3" t="str">
        <f>'[1]TCE - ANEXO IV - Preencher'!F334</f>
        <v>07.038.163/0001-02</v>
      </c>
      <c r="E325" s="5" t="str">
        <f>'[1]TCE - ANEXO IV - Preencher'!G334</f>
        <v>VIPMEDIC PRODUTOS MEDICO-HOSPITALAR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199592</v>
      </c>
      <c r="I325" s="6">
        <f>IF('[1]TCE - ANEXO IV - Preencher'!K334="","",'[1]TCE - ANEXO IV - Preencher'!K334)</f>
        <v>45559</v>
      </c>
      <c r="J325" s="5" t="str">
        <f>'[1]TCE - ANEXO IV - Preencher'!L334</f>
        <v>29240907038163000102550010001995921492980626</v>
      </c>
      <c r="K325" s="5" t="str">
        <f>IF(F325="B",LEFT('[1]TCE - ANEXO IV - Preencher'!M334,2),IF(F325="S",LEFT('[1]TCE - ANEXO IV - Preencher'!M334,7),IF('[1]TCE - ANEXO IV - Preencher'!H334="","")))</f>
        <v>29</v>
      </c>
      <c r="L325" s="7">
        <f>'[1]TCE - ANEXO IV - Preencher'!N334</f>
        <v>6420</v>
      </c>
    </row>
    <row r="326" spans="1:12" s="8" customFormat="1" ht="19.5" customHeight="1" x14ac:dyDescent="0.2">
      <c r="A326" s="3">
        <f>IFERROR(VLOOKUP(B326,'[1]DADOS (OCULTAR)'!$Q$3:$S$136,3,0),"")</f>
        <v>9039744002723</v>
      </c>
      <c r="B326" s="4" t="str">
        <f>'[1]TCE - ANEXO IV - Preencher'!C335</f>
        <v>HOSPITAL PELÓPIDAS SILVEIRA - CG Nº 017/2022</v>
      </c>
      <c r="C326" s="4" t="str">
        <f>'[1]TCE - ANEXO IV - Preencher'!E335</f>
        <v>3.13 - Materiais e Materiais Ortopédicos e Corretivos (OPME)</v>
      </c>
      <c r="D326" s="3" t="str">
        <f>'[1]TCE - ANEXO IV - Preencher'!F335</f>
        <v>07.160.019/0001-44</v>
      </c>
      <c r="E326" s="5" t="str">
        <f>'[1]TCE - ANEXO IV - Preencher'!G335</f>
        <v>VITALE COMERCIO SA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156963</v>
      </c>
      <c r="I326" s="6">
        <f>IF('[1]TCE - ANEXO IV - Preencher'!K335="","",'[1]TCE - ANEXO IV - Preencher'!K335)</f>
        <v>45538</v>
      </c>
      <c r="J326" s="5" t="str">
        <f>'[1]TCE - ANEXO IV - Preencher'!L335</f>
        <v>26240907160019000144550010001569631726728303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2600</v>
      </c>
    </row>
    <row r="327" spans="1:12" s="8" customFormat="1" ht="19.5" customHeight="1" x14ac:dyDescent="0.2">
      <c r="A327" s="3">
        <f>IFERROR(VLOOKUP(B327,'[1]DADOS (OCULTAR)'!$Q$3:$S$136,3,0),"")</f>
        <v>9039744002723</v>
      </c>
      <c r="B327" s="4" t="str">
        <f>'[1]TCE - ANEXO IV - Preencher'!C336</f>
        <v>HOSPITAL PELÓPIDAS SILVEIRA - CG Nº 017/2022</v>
      </c>
      <c r="C327" s="4" t="str">
        <f>'[1]TCE - ANEXO IV - Preencher'!E336</f>
        <v>3.13 - Materiais e Materiais Ortopédicos e Corretivos (OPME)</v>
      </c>
      <c r="D327" s="3" t="str">
        <f>'[1]TCE - ANEXO IV - Preencher'!F336</f>
        <v>07.160.019/0001-44</v>
      </c>
      <c r="E327" s="5" t="str">
        <f>'[1]TCE - ANEXO IV - Preencher'!G336</f>
        <v>VITALE COMERCIO SA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157628</v>
      </c>
      <c r="I327" s="6">
        <f>IF('[1]TCE - ANEXO IV - Preencher'!K336="","",'[1]TCE - ANEXO IV - Preencher'!K336)</f>
        <v>45547</v>
      </c>
      <c r="J327" s="5" t="str">
        <f>'[1]TCE - ANEXO IV - Preencher'!L336</f>
        <v>26240907160019000144550010001576281288262812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1300</v>
      </c>
    </row>
    <row r="328" spans="1:12" s="8" customFormat="1" ht="19.5" customHeight="1" x14ac:dyDescent="0.2">
      <c r="A328" s="3">
        <f>IFERROR(VLOOKUP(B328,'[1]DADOS (OCULTAR)'!$Q$3:$S$136,3,0),"")</f>
        <v>9039744002723</v>
      </c>
      <c r="B328" s="4" t="str">
        <f>'[1]TCE - ANEXO IV - Preencher'!C337</f>
        <v>HOSPITAL PELÓPIDAS SILVEIRA - CG Nº 017/2022</v>
      </c>
      <c r="C328" s="4" t="str">
        <f>'[1]TCE - ANEXO IV - Preencher'!E337</f>
        <v>3.13 - Materiais e Materiais Ortopédicos e Corretivos (OPME)</v>
      </c>
      <c r="D328" s="3" t="str">
        <f>'[1]TCE - ANEXO IV - Preencher'!F337</f>
        <v>07.160.019/0001-44</v>
      </c>
      <c r="E328" s="5" t="str">
        <f>'[1]TCE - ANEXO IV - Preencher'!G337</f>
        <v>VITALE COMERCIO SA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157639</v>
      </c>
      <c r="I328" s="6">
        <f>IF('[1]TCE - ANEXO IV - Preencher'!K337="","",'[1]TCE - ANEXO IV - Preencher'!K337)</f>
        <v>45547</v>
      </c>
      <c r="J328" s="5" t="str">
        <f>'[1]TCE - ANEXO IV - Preencher'!L337</f>
        <v>26240907160019000144550010001576391886134420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1550</v>
      </c>
    </row>
    <row r="329" spans="1:12" s="8" customFormat="1" ht="19.5" customHeight="1" x14ac:dyDescent="0.2">
      <c r="A329" s="3">
        <f>IFERROR(VLOOKUP(B329,'[1]DADOS (OCULTAR)'!$Q$3:$S$136,3,0),"")</f>
        <v>9039744002723</v>
      </c>
      <c r="B329" s="4" t="str">
        <f>'[1]TCE - ANEXO IV - Preencher'!C338</f>
        <v>HOSPITAL PELÓPIDAS SILVEIRA - CG Nº 017/2022</v>
      </c>
      <c r="C329" s="4" t="str">
        <f>'[1]TCE - ANEXO IV - Preencher'!E338</f>
        <v>3.13 - Materiais e Materiais Ortopédicos e Corretivos (OPME)</v>
      </c>
      <c r="D329" s="3" t="str">
        <f>'[1]TCE - ANEXO IV - Preencher'!F338</f>
        <v>07.160.019/0001-44</v>
      </c>
      <c r="E329" s="5" t="str">
        <f>'[1]TCE - ANEXO IV - Preencher'!G338</f>
        <v>VITALE COMERCIO SA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157754</v>
      </c>
      <c r="I329" s="6">
        <f>IF('[1]TCE - ANEXO IV - Preencher'!K338="","",'[1]TCE - ANEXO IV - Preencher'!K338)</f>
        <v>45551</v>
      </c>
      <c r="J329" s="5" t="str">
        <f>'[1]TCE - ANEXO IV - Preencher'!L338</f>
        <v>26240907160019000144550010001577541466938871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2230</v>
      </c>
    </row>
    <row r="330" spans="1:12" s="8" customFormat="1" ht="19.5" customHeight="1" x14ac:dyDescent="0.2">
      <c r="A330" s="3">
        <f>IFERROR(VLOOKUP(B330,'[1]DADOS (OCULTAR)'!$Q$3:$S$136,3,0),"")</f>
        <v>9039744002723</v>
      </c>
      <c r="B330" s="4" t="str">
        <f>'[1]TCE - ANEXO IV - Preencher'!C339</f>
        <v>HOSPITAL PELÓPIDAS SILVEIRA - CG Nº 017/2022</v>
      </c>
      <c r="C330" s="4" t="str">
        <f>'[1]TCE - ANEXO IV - Preencher'!E339</f>
        <v>3.13 - Materiais e Materiais Ortopédicos e Corretivos (OPME)</v>
      </c>
      <c r="D330" s="3" t="str">
        <f>'[1]TCE - ANEXO IV - Preencher'!F339</f>
        <v>07.160.019/0001-44</v>
      </c>
      <c r="E330" s="5" t="str">
        <f>'[1]TCE - ANEXO IV - Preencher'!G339</f>
        <v>VITALE COMERCIO SA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157755</v>
      </c>
      <c r="I330" s="6">
        <f>IF('[1]TCE - ANEXO IV - Preencher'!K339="","",'[1]TCE - ANEXO IV - Preencher'!K339)</f>
        <v>45551</v>
      </c>
      <c r="J330" s="5" t="str">
        <f>'[1]TCE - ANEXO IV - Preencher'!L339</f>
        <v>26240907160019000144550010001577551072359357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310</v>
      </c>
    </row>
    <row r="331" spans="1:12" s="8" customFormat="1" ht="19.5" customHeight="1" x14ac:dyDescent="0.2">
      <c r="A331" s="3">
        <f>IFERROR(VLOOKUP(B331,'[1]DADOS (OCULTAR)'!$Q$3:$S$136,3,0),"")</f>
        <v>9039744002723</v>
      </c>
      <c r="B331" s="4" t="str">
        <f>'[1]TCE - ANEXO IV - Preencher'!C340</f>
        <v>HOSPITAL PELÓPIDAS SILVEIRA - CG Nº 017/2022</v>
      </c>
      <c r="C331" s="4" t="str">
        <f>'[1]TCE - ANEXO IV - Preencher'!E340</f>
        <v>3.13 - Materiais e Materiais Ortopédicos e Corretivos (OPME)</v>
      </c>
      <c r="D331" s="3" t="str">
        <f>'[1]TCE - ANEXO IV - Preencher'!F340</f>
        <v>07.160.019/0001-44</v>
      </c>
      <c r="E331" s="5" t="str">
        <f>'[1]TCE - ANEXO IV - Preencher'!G340</f>
        <v>VITALE COMERCIO SA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157813</v>
      </c>
      <c r="I331" s="6">
        <f>IF('[1]TCE - ANEXO IV - Preencher'!K340="","",'[1]TCE - ANEXO IV - Preencher'!K340)</f>
        <v>45551</v>
      </c>
      <c r="J331" s="5" t="str">
        <f>'[1]TCE - ANEXO IV - Preencher'!L340</f>
        <v>26240907160019000144550010001578131990177682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620</v>
      </c>
    </row>
    <row r="332" spans="1:12" s="8" customFormat="1" ht="19.5" customHeight="1" x14ac:dyDescent="0.2">
      <c r="A332" s="3">
        <f>IFERROR(VLOOKUP(B332,'[1]DADOS (OCULTAR)'!$Q$3:$S$136,3,0),"")</f>
        <v>9039744002723</v>
      </c>
      <c r="B332" s="4" t="str">
        <f>'[1]TCE - ANEXO IV - Preencher'!C341</f>
        <v>HOSPITAL PELÓPIDAS SILVEIRA - CG Nº 017/2022</v>
      </c>
      <c r="C332" s="4" t="str">
        <f>'[1]TCE - ANEXO IV - Preencher'!E341</f>
        <v>3.13 - Materiais e Materiais Ortopédicos e Corretivos (OPME)</v>
      </c>
      <c r="D332" s="3" t="str">
        <f>'[1]TCE - ANEXO IV - Preencher'!F341</f>
        <v>07.160.019/0001-44</v>
      </c>
      <c r="E332" s="5" t="str">
        <f>'[1]TCE - ANEXO IV - Preencher'!G341</f>
        <v>VITALE COMERCIO SA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157815</v>
      </c>
      <c r="I332" s="6">
        <f>IF('[1]TCE - ANEXO IV - Preencher'!K341="","",'[1]TCE - ANEXO IV - Preencher'!K341)</f>
        <v>45551</v>
      </c>
      <c r="J332" s="5" t="str">
        <f>'[1]TCE - ANEXO IV - Preencher'!L341</f>
        <v>26240907160019000144550010001578151827655460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2910</v>
      </c>
    </row>
    <row r="333" spans="1:12" s="8" customFormat="1" ht="19.5" customHeight="1" x14ac:dyDescent="0.2">
      <c r="A333" s="3">
        <f>IFERROR(VLOOKUP(B333,'[1]DADOS (OCULTAR)'!$Q$3:$S$136,3,0),"")</f>
        <v>9039744002723</v>
      </c>
      <c r="B333" s="4" t="str">
        <f>'[1]TCE - ANEXO IV - Preencher'!C342</f>
        <v>HOSPITAL PELÓPIDAS SILVEIRA - CG Nº 017/2022</v>
      </c>
      <c r="C333" s="4" t="str">
        <f>'[1]TCE - ANEXO IV - Preencher'!E342</f>
        <v>3.13 - Materiais e Materiais Ortopédicos e Corretivos (OPME)</v>
      </c>
      <c r="D333" s="3" t="str">
        <f>'[1]TCE - ANEXO IV - Preencher'!F342</f>
        <v>07.160.019/0001-44</v>
      </c>
      <c r="E333" s="5" t="str">
        <f>'[1]TCE - ANEXO IV - Preencher'!G342</f>
        <v>VITALE COMERCIO SA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157817</v>
      </c>
      <c r="I333" s="6">
        <f>IF('[1]TCE - ANEXO IV - Preencher'!K342="","",'[1]TCE - ANEXO IV - Preencher'!K342)</f>
        <v>45551</v>
      </c>
      <c r="J333" s="5" t="str">
        <f>'[1]TCE - ANEXO IV - Preencher'!L342</f>
        <v>26240907160019000144550010001578171462748972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620</v>
      </c>
    </row>
    <row r="334" spans="1:12" s="8" customFormat="1" ht="19.5" customHeight="1" x14ac:dyDescent="0.2">
      <c r="A334" s="3">
        <f>IFERROR(VLOOKUP(B334,'[1]DADOS (OCULTAR)'!$Q$3:$S$136,3,0),"")</f>
        <v>9039744002723</v>
      </c>
      <c r="B334" s="4" t="str">
        <f>'[1]TCE - ANEXO IV - Preencher'!C343</f>
        <v>HOSPITAL PELÓPIDAS SILVEIRA - CG Nº 017/2022</v>
      </c>
      <c r="C334" s="4" t="str">
        <f>'[1]TCE - ANEXO IV - Preencher'!E343</f>
        <v>3.13 - Materiais e Materiais Ortopédicos e Corretivos (OPME)</v>
      </c>
      <c r="D334" s="3" t="str">
        <f>'[1]TCE - ANEXO IV - Preencher'!F343</f>
        <v>07.160.019/0001-44</v>
      </c>
      <c r="E334" s="5" t="str">
        <f>'[1]TCE - ANEXO IV - Preencher'!G343</f>
        <v>VITALE COMERCIO SA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158238</v>
      </c>
      <c r="I334" s="6">
        <f>IF('[1]TCE - ANEXO IV - Preencher'!K343="","",'[1]TCE - ANEXO IV - Preencher'!K343)</f>
        <v>45555</v>
      </c>
      <c r="J334" s="5" t="str">
        <f>'[1]TCE - ANEXO IV - Preencher'!L343</f>
        <v>26240907160019000144550010001582381327874185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2600</v>
      </c>
    </row>
    <row r="335" spans="1:12" s="8" customFormat="1" ht="19.5" customHeight="1" x14ac:dyDescent="0.2">
      <c r="A335" s="3">
        <f>IFERROR(VLOOKUP(B335,'[1]DADOS (OCULTAR)'!$Q$3:$S$136,3,0),"")</f>
        <v>9039744002723</v>
      </c>
      <c r="B335" s="4" t="str">
        <f>'[1]TCE - ANEXO IV - Preencher'!C344</f>
        <v>HOSPITAL PELÓPIDAS SILVEIRA - CG Nº 017/2022</v>
      </c>
      <c r="C335" s="4" t="str">
        <f>'[1]TCE - ANEXO IV - Preencher'!E344</f>
        <v>3.13 - Materiais e Materiais Ortopédicos e Corretivos (OPME)</v>
      </c>
      <c r="D335" s="3" t="str">
        <f>'[1]TCE - ANEXO IV - Preencher'!F344</f>
        <v>07.160.019/0001-44</v>
      </c>
      <c r="E335" s="5" t="str">
        <f>'[1]TCE - ANEXO IV - Preencher'!G344</f>
        <v>VITALE COMERCIO SA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158322</v>
      </c>
      <c r="I335" s="6">
        <f>IF('[1]TCE - ANEXO IV - Preencher'!K344="","",'[1]TCE - ANEXO IV - Preencher'!K344)</f>
        <v>45558</v>
      </c>
      <c r="J335" s="5" t="str">
        <f>'[1]TCE - ANEXO IV - Preencher'!L344</f>
        <v>26240907160019000144550010001583221464606145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310</v>
      </c>
    </row>
    <row r="336" spans="1:12" s="8" customFormat="1" ht="19.5" customHeight="1" x14ac:dyDescent="0.2">
      <c r="A336" s="3">
        <f>IFERROR(VLOOKUP(B336,'[1]DADOS (OCULTAR)'!$Q$3:$S$136,3,0),"")</f>
        <v>9039744002723</v>
      </c>
      <c r="B336" s="4" t="str">
        <f>'[1]TCE - ANEXO IV - Preencher'!C345</f>
        <v>HOSPITAL PELÓPIDAS SILVEIRA - CG Nº 017/2022</v>
      </c>
      <c r="C336" s="4" t="str">
        <f>'[1]TCE - ANEXO IV - Preencher'!E345</f>
        <v>3.13 - Materiais e Materiais Ortopédicos e Corretivos (OPME)</v>
      </c>
      <c r="D336" s="3" t="str">
        <f>'[1]TCE - ANEXO IV - Preencher'!F345</f>
        <v>07.160.019/0001-44</v>
      </c>
      <c r="E336" s="5" t="str">
        <f>'[1]TCE - ANEXO IV - Preencher'!G345</f>
        <v>VITALE COMERCIO SA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158372</v>
      </c>
      <c r="I336" s="6">
        <f>IF('[1]TCE - ANEXO IV - Preencher'!K345="","",'[1]TCE - ANEXO IV - Preencher'!K345)</f>
        <v>45558</v>
      </c>
      <c r="J336" s="5" t="str">
        <f>'[1]TCE - ANEXO IV - Preencher'!L345</f>
        <v>26240907160019000144550010001583721772218350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1300</v>
      </c>
    </row>
    <row r="337" spans="1:12" s="8" customFormat="1" ht="19.5" customHeight="1" x14ac:dyDescent="0.2">
      <c r="A337" s="3">
        <f>IFERROR(VLOOKUP(B337,'[1]DADOS (OCULTAR)'!$Q$3:$S$136,3,0),"")</f>
        <v>9039744002723</v>
      </c>
      <c r="B337" s="4" t="str">
        <f>'[1]TCE - ANEXO IV - Preencher'!C346</f>
        <v>HOSPITAL PELÓPIDAS SILVEIRA - CG Nº 017/2022</v>
      </c>
      <c r="C337" s="4" t="str">
        <f>'[1]TCE - ANEXO IV - Preencher'!E346</f>
        <v>3.13 - Materiais e Materiais Ortopédicos e Corretivos (OPME)</v>
      </c>
      <c r="D337" s="3" t="str">
        <f>'[1]TCE - ANEXO IV - Preencher'!F346</f>
        <v>07.160.019/0001-44</v>
      </c>
      <c r="E337" s="5" t="str">
        <f>'[1]TCE - ANEXO IV - Preencher'!G346</f>
        <v>VITALE COMERCIO SA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158660</v>
      </c>
      <c r="I337" s="6">
        <f>IF('[1]TCE - ANEXO IV - Preencher'!K346="","",'[1]TCE - ANEXO IV - Preencher'!K346)</f>
        <v>45560</v>
      </c>
      <c r="J337" s="5" t="str">
        <f>'[1]TCE - ANEXO IV - Preencher'!L346</f>
        <v>26240907160019000144550010001586601034390900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310</v>
      </c>
    </row>
    <row r="338" spans="1:12" s="8" customFormat="1" ht="19.5" customHeight="1" x14ac:dyDescent="0.2">
      <c r="A338" s="3">
        <f>IFERROR(VLOOKUP(B338,'[1]DADOS (OCULTAR)'!$Q$3:$S$136,3,0),"")</f>
        <v>9039744002723</v>
      </c>
      <c r="B338" s="4" t="str">
        <f>'[1]TCE - ANEXO IV - Preencher'!C347</f>
        <v>HOSPITAL PELÓPIDAS SILVEIRA - CG Nº 017/2022</v>
      </c>
      <c r="C338" s="4" t="str">
        <f>'[1]TCE - ANEXO IV - Preencher'!E347</f>
        <v>3.13 - Materiais e Materiais Ortopédicos e Corretivos (OPME)</v>
      </c>
      <c r="D338" s="3" t="str">
        <f>'[1]TCE - ANEXO IV - Preencher'!F347</f>
        <v>07.160.019/0001-44</v>
      </c>
      <c r="E338" s="5" t="str">
        <f>'[1]TCE - ANEXO IV - Preencher'!G347</f>
        <v>VITALE COMERCIO SA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158664</v>
      </c>
      <c r="I338" s="6">
        <f>IF('[1]TCE - ANEXO IV - Preencher'!K347="","",'[1]TCE - ANEXO IV - Preencher'!K347)</f>
        <v>45560</v>
      </c>
      <c r="J338" s="5" t="str">
        <f>'[1]TCE - ANEXO IV - Preencher'!L347</f>
        <v>26240907160019000144550010001586641258298097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310</v>
      </c>
    </row>
    <row r="339" spans="1:12" s="8" customFormat="1" ht="19.5" customHeight="1" x14ac:dyDescent="0.2">
      <c r="A339" s="3">
        <f>IFERROR(VLOOKUP(B339,'[1]DADOS (OCULTAR)'!$Q$3:$S$136,3,0),"")</f>
        <v>9039744002723</v>
      </c>
      <c r="B339" s="4" t="str">
        <f>'[1]TCE - ANEXO IV - Preencher'!C348</f>
        <v>HOSPITAL PELÓPIDAS SILVEIRA - CG Nº 017/2022</v>
      </c>
      <c r="C339" s="4" t="str">
        <f>'[1]TCE - ANEXO IV - Preencher'!E348</f>
        <v>3.13 - Materiais e Materiais Ortopédicos e Corretivos (OPME)</v>
      </c>
      <c r="D339" s="3" t="str">
        <f>'[1]TCE - ANEXO IV - Preencher'!F348</f>
        <v>07.160.019/0001-44</v>
      </c>
      <c r="E339" s="5" t="str">
        <f>'[1]TCE - ANEXO IV - Preencher'!G348</f>
        <v>VITALE COMERCIO SA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158671</v>
      </c>
      <c r="I339" s="6">
        <f>IF('[1]TCE - ANEXO IV - Preencher'!K348="","",'[1]TCE - ANEXO IV - Preencher'!K348)</f>
        <v>45560</v>
      </c>
      <c r="J339" s="5" t="str">
        <f>'[1]TCE - ANEXO IV - Preencher'!L348</f>
        <v>26240907160019000144550010001586711647791783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310</v>
      </c>
    </row>
    <row r="340" spans="1:12" s="8" customFormat="1" ht="19.5" customHeight="1" x14ac:dyDescent="0.2">
      <c r="A340" s="3">
        <f>IFERROR(VLOOKUP(B340,'[1]DADOS (OCULTAR)'!$Q$3:$S$136,3,0),"")</f>
        <v>9039744002723</v>
      </c>
      <c r="B340" s="4" t="str">
        <f>'[1]TCE - ANEXO IV - Preencher'!C349</f>
        <v>HOSPITAL PELÓPIDAS SILVEIRA - CG Nº 017/2022</v>
      </c>
      <c r="C340" s="4" t="str">
        <f>'[1]TCE - ANEXO IV - Preencher'!E349</f>
        <v>3.13 - Materiais e Materiais Ortopédicos e Corretivos (OPME)</v>
      </c>
      <c r="D340" s="3" t="str">
        <f>'[1]TCE - ANEXO IV - Preencher'!F349</f>
        <v>07.160.019/0001-44</v>
      </c>
      <c r="E340" s="5" t="str">
        <f>'[1]TCE - ANEXO IV - Preencher'!G349</f>
        <v>VITALE COMERCIO SA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158817</v>
      </c>
      <c r="I340" s="6">
        <f>IF('[1]TCE - ANEXO IV - Preencher'!K349="","",'[1]TCE - ANEXO IV - Preencher'!K349)</f>
        <v>45562</v>
      </c>
      <c r="J340" s="5" t="str">
        <f>'[1]TCE - ANEXO IV - Preencher'!L349</f>
        <v>26240907160019000144550010001588171849300124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1300</v>
      </c>
    </row>
    <row r="341" spans="1:12" s="8" customFormat="1" ht="19.5" customHeight="1" x14ac:dyDescent="0.2">
      <c r="A341" s="3">
        <f>IFERROR(VLOOKUP(B341,'[1]DADOS (OCULTAR)'!$Q$3:$S$136,3,0),"")</f>
        <v>9039744002723</v>
      </c>
      <c r="B341" s="4" t="str">
        <f>'[1]TCE - ANEXO IV - Preencher'!C350</f>
        <v>HOSPITAL PELÓPIDAS SILVEIRA - CG Nº 017/2022</v>
      </c>
      <c r="C341" s="4" t="str">
        <f>'[1]TCE - ANEXO IV - Preencher'!E350</f>
        <v>3.13 - Materiais e Materiais Ortopédicos e Corretivos (OPME)</v>
      </c>
      <c r="D341" s="3" t="str">
        <f>'[1]TCE - ANEXO IV - Preencher'!F350</f>
        <v>07.160.019/0001-44</v>
      </c>
      <c r="E341" s="5" t="str">
        <f>'[1]TCE - ANEXO IV - Preencher'!G350</f>
        <v>VITALE COMERCIO SA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158974</v>
      </c>
      <c r="I341" s="6">
        <f>IF('[1]TCE - ANEXO IV - Preencher'!K350="","",'[1]TCE - ANEXO IV - Preencher'!K350)</f>
        <v>45562</v>
      </c>
      <c r="J341" s="5" t="str">
        <f>'[1]TCE - ANEXO IV - Preencher'!L350</f>
        <v>26240907160019000144550010001589741799923818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310</v>
      </c>
    </row>
    <row r="342" spans="1:12" s="8" customFormat="1" ht="19.5" customHeight="1" x14ac:dyDescent="0.2">
      <c r="A342" s="3">
        <f>IFERROR(VLOOKUP(B342,'[1]DADOS (OCULTAR)'!$Q$3:$S$136,3,0),"")</f>
        <v>9039744002723</v>
      </c>
      <c r="B342" s="4" t="str">
        <f>'[1]TCE - ANEXO IV - Preencher'!C351</f>
        <v>HOSPITAL PELÓPIDAS SILVEIRA - CG Nº 017/2022</v>
      </c>
      <c r="C342" s="4" t="str">
        <f>'[1]TCE - ANEXO IV - Preencher'!E351</f>
        <v>3.13 - Materiais e Materiais Ortopédicos e Corretivos (OPME)</v>
      </c>
      <c r="D342" s="3" t="str">
        <f>'[1]TCE - ANEXO IV - Preencher'!F351</f>
        <v>07.160.019/0001-44</v>
      </c>
      <c r="E342" s="5" t="str">
        <f>'[1]TCE - ANEXO IV - Preencher'!G351</f>
        <v>VITALE COMERCIO SA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158975</v>
      </c>
      <c r="I342" s="6">
        <f>IF('[1]TCE - ANEXO IV - Preencher'!K351="","",'[1]TCE - ANEXO IV - Preencher'!K351)</f>
        <v>45562</v>
      </c>
      <c r="J342" s="5" t="str">
        <f>'[1]TCE - ANEXO IV - Preencher'!L351</f>
        <v>26240907160019000144550010001589751253560699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310</v>
      </c>
    </row>
    <row r="343" spans="1:12" s="8" customFormat="1" ht="19.5" customHeight="1" x14ac:dyDescent="0.2">
      <c r="A343" s="3">
        <f>IFERROR(VLOOKUP(B343,'[1]DADOS (OCULTAR)'!$Q$3:$S$136,3,0),"")</f>
        <v>9039744002723</v>
      </c>
      <c r="B343" s="4" t="str">
        <f>'[1]TCE - ANEXO IV - Preencher'!C352</f>
        <v>HOSPITAL PELÓPIDAS SILVEIRA - CG Nº 017/2022</v>
      </c>
      <c r="C343" s="4" t="str">
        <f>'[1]TCE - ANEXO IV - Preencher'!E352</f>
        <v>3.5 - Material Odontológico</v>
      </c>
      <c r="D343" s="3" t="str">
        <f>'[1]TCE - ANEXO IV - Preencher'!F352</f>
        <v>47.455.065/0001-95</v>
      </c>
      <c r="E343" s="5" t="str">
        <f>'[1]TCE - ANEXO IV - Preencher'!G352</f>
        <v>INTERAGE - PRODUTOS MEDICOS HOSPITALAR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000000192</v>
      </c>
      <c r="I343" s="6">
        <f>IF('[1]TCE - ANEXO IV - Preencher'!K352="","",'[1]TCE - ANEXO IV - Preencher'!K352)</f>
        <v>45552</v>
      </c>
      <c r="J343" s="5" t="str">
        <f>'[1]TCE - ANEXO IV - Preencher'!L352</f>
        <v>26240947455065000195550010000001921626643511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1208.9000000000001</v>
      </c>
    </row>
    <row r="344" spans="1:12" s="8" customFormat="1" ht="19.5" customHeight="1" x14ac:dyDescent="0.2">
      <c r="A344" s="3">
        <f>IFERROR(VLOOKUP(B344,'[1]DADOS (OCULTAR)'!$Q$3:$S$136,3,0),"")</f>
        <v>9039744002723</v>
      </c>
      <c r="B344" s="4" t="str">
        <f>'[1]TCE - ANEXO IV - Preencher'!C353</f>
        <v>HOSPITAL PELÓPIDAS SILVEIRA - CG Nº 017/2022</v>
      </c>
      <c r="C344" s="4" t="str">
        <f>'[1]TCE - ANEXO IV - Preencher'!E353</f>
        <v>3.11 - Material Laboratorial</v>
      </c>
      <c r="D344" s="3" t="str">
        <f>'[1]TCE - ANEXO IV - Preencher'!F353</f>
        <v>49.341.441/0001-46</v>
      </c>
      <c r="E344" s="5" t="str">
        <f>'[1]TCE - ANEXO IV - Preencher'!G353</f>
        <v>TUPAN HOSPITALAR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000000860</v>
      </c>
      <c r="I344" s="6">
        <f>IF('[1]TCE - ANEXO IV - Preencher'!K353="","",'[1]TCE - ANEXO IV - Preencher'!K353)</f>
        <v>45548</v>
      </c>
      <c r="J344" s="5" t="str">
        <f>'[1]TCE - ANEXO IV - Preencher'!L353</f>
        <v>26240949341441000146550010000008601000098920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1281</v>
      </c>
    </row>
    <row r="345" spans="1:12" s="8" customFormat="1" ht="19.5" customHeight="1" x14ac:dyDescent="0.2">
      <c r="A345" s="3">
        <f>IFERROR(VLOOKUP(B345,'[1]DADOS (OCULTAR)'!$Q$3:$S$136,3,0),"")</f>
        <v>9039744002723</v>
      </c>
      <c r="B345" s="4" t="str">
        <f>'[1]TCE - ANEXO IV - Preencher'!C354</f>
        <v>HOSPITAL PELÓPIDAS SILVEIRA - CG Nº 017/2022</v>
      </c>
      <c r="C345" s="4" t="str">
        <f>'[1]TCE - ANEXO IV - Preencher'!E354</f>
        <v>3.11 - Material Laboratorial</v>
      </c>
      <c r="D345" s="3" t="str">
        <f>'[1]TCE - ANEXO IV - Preencher'!F354</f>
        <v>49.341.441/0001-46</v>
      </c>
      <c r="E345" s="5" t="str">
        <f>'[1]TCE - ANEXO IV - Preencher'!G354</f>
        <v>TUPAN HOSPITALAR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000000871</v>
      </c>
      <c r="I345" s="6">
        <f>IF('[1]TCE - ANEXO IV - Preencher'!K354="","",'[1]TCE - ANEXO IV - Preencher'!K354)</f>
        <v>45560</v>
      </c>
      <c r="J345" s="5" t="str">
        <f>'[1]TCE - ANEXO IV - Preencher'!L354</f>
        <v>26240949341441000146550010000008711000099024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1192</v>
      </c>
    </row>
    <row r="346" spans="1:12" s="8" customFormat="1" ht="19.5" customHeight="1" x14ac:dyDescent="0.2">
      <c r="A346" s="3">
        <f>IFERROR(VLOOKUP(B346,'[1]DADOS (OCULTAR)'!$Q$3:$S$136,3,0),"")</f>
        <v>9039744002723</v>
      </c>
      <c r="B346" s="4" t="str">
        <f>'[1]TCE - ANEXO IV - Preencher'!C355</f>
        <v>HOSPITAL PELÓPIDAS SILVEIRA - CG Nº 017/2022</v>
      </c>
      <c r="C346" s="4" t="str">
        <f>'[1]TCE - ANEXO IV - Preencher'!E355</f>
        <v>3.99 - Outras despesas com Material de Consumo</v>
      </c>
      <c r="D346" s="3" t="str">
        <f>'[1]TCE - ANEXO IV - Preencher'!F355</f>
        <v>10.779.833/0001-56</v>
      </c>
      <c r="E346" s="5" t="str">
        <f>'[1]TCE - ANEXO IV - Preencher'!G355</f>
        <v>MEDICAL MERCANTIL DE APAR MEDICA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000614168</v>
      </c>
      <c r="I346" s="6">
        <f>IF('[1]TCE - ANEXO IV - Preencher'!K355="","",'[1]TCE - ANEXO IV - Preencher'!K355)</f>
        <v>45537</v>
      </c>
      <c r="J346" s="5" t="str">
        <f>'[1]TCE - ANEXO IV - Preencher'!L355</f>
        <v>26240910779833000156550010006141681616192008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3050</v>
      </c>
    </row>
    <row r="347" spans="1:12" s="8" customFormat="1" ht="19.5" customHeight="1" x14ac:dyDescent="0.2">
      <c r="A347" s="3">
        <f>IFERROR(VLOOKUP(B347,'[1]DADOS (OCULTAR)'!$Q$3:$S$136,3,0),"")</f>
        <v>9039744002723</v>
      </c>
      <c r="B347" s="4" t="str">
        <f>'[1]TCE - ANEXO IV - Preencher'!C356</f>
        <v>HOSPITAL PELÓPIDAS SILVEIRA - CG Nº 017/2022</v>
      </c>
      <c r="C347" s="4" t="str">
        <f>'[1]TCE - ANEXO IV - Preencher'!E356</f>
        <v>3.7 - Material de Limpeza e Produtos de Hgienização</v>
      </c>
      <c r="D347" s="3" t="str">
        <f>'[1]TCE - ANEXO IV - Preencher'!F356</f>
        <v>00.165.933/0001-39</v>
      </c>
      <c r="E347" s="5" t="str">
        <f>'[1]TCE - ANEXO IV - Preencher'!G356</f>
        <v>DESCARTEX CONFECCOES E COMERCIO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000039177</v>
      </c>
      <c r="I347" s="6">
        <f>IF('[1]TCE - ANEXO IV - Preencher'!K356="","",'[1]TCE - ANEXO IV - Preencher'!K356)</f>
        <v>45558</v>
      </c>
      <c r="J347" s="5" t="str">
        <f>'[1]TCE - ANEXO IV - Preencher'!L356</f>
        <v>26240900165933000139550020000391771000011960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3275</v>
      </c>
    </row>
    <row r="348" spans="1:12" s="8" customFormat="1" ht="19.5" customHeight="1" x14ac:dyDescent="0.2">
      <c r="A348" s="3">
        <f>IFERROR(VLOOKUP(B348,'[1]DADOS (OCULTAR)'!$Q$3:$S$136,3,0),"")</f>
        <v>9039744002723</v>
      </c>
      <c r="B348" s="4" t="str">
        <f>'[1]TCE - ANEXO IV - Preencher'!C357</f>
        <v>HOSPITAL PELÓPIDAS SILVEIRA - CG Nº 017/2022</v>
      </c>
      <c r="C348" s="4" t="str">
        <f>'[1]TCE - ANEXO IV - Preencher'!E357</f>
        <v>3.7 - Material de Limpeza e Produtos de Hgienização</v>
      </c>
      <c r="D348" s="3" t="str">
        <f>'[1]TCE - ANEXO IV - Preencher'!F357</f>
        <v>05.044.056/0001-61</v>
      </c>
      <c r="E348" s="5" t="str">
        <f>'[1]TCE - ANEXO IV - Preencher'!G357</f>
        <v>DMH PRODUTOS HOSPITALARES LTDA EPP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24962</v>
      </c>
      <c r="I348" s="6">
        <f>IF('[1]TCE - ANEXO IV - Preencher'!K357="","",'[1]TCE - ANEXO IV - Preencher'!K357)</f>
        <v>45548</v>
      </c>
      <c r="J348" s="5" t="str">
        <f>'[1]TCE - ANEXO IV - Preencher'!L357</f>
        <v>26240905044056000161550010000249621310210541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3658.01</v>
      </c>
    </row>
    <row r="349" spans="1:12" s="8" customFormat="1" ht="19.5" customHeight="1" x14ac:dyDescent="0.2">
      <c r="A349" s="3">
        <f>IFERROR(VLOOKUP(B349,'[1]DADOS (OCULTAR)'!$Q$3:$S$136,3,0),"")</f>
        <v>9039744002723</v>
      </c>
      <c r="B349" s="4" t="str">
        <f>'[1]TCE - ANEXO IV - Preencher'!C358</f>
        <v>HOSPITAL PELÓPIDAS SILVEIRA - CG Nº 017/2022</v>
      </c>
      <c r="C349" s="4" t="str">
        <f>'[1]TCE - ANEXO IV - Preencher'!E358</f>
        <v>3.7 - Material de Limpeza e Produtos de Hgienização</v>
      </c>
      <c r="D349" s="3" t="str">
        <f>'[1]TCE - ANEXO IV - Preencher'!F358</f>
        <v>24.436.602/0001-54</v>
      </c>
      <c r="E349" s="5" t="str">
        <f>'[1]TCE - ANEXO IV - Preencher'!G358</f>
        <v>ART CIRURGICA COMERCIO DE PRODUTOS HOSPITALARES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000140392</v>
      </c>
      <c r="I349" s="6">
        <f>IF('[1]TCE - ANEXO IV - Preencher'!K358="","",'[1]TCE - ANEXO IV - Preencher'!K358)</f>
        <v>45559</v>
      </c>
      <c r="J349" s="5" t="str">
        <f>'[1]TCE - ANEXO IV - Preencher'!L358</f>
        <v>26240924436602000154550010001403921142416008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1400</v>
      </c>
    </row>
    <row r="350" spans="1:12" s="8" customFormat="1" ht="19.5" customHeight="1" x14ac:dyDescent="0.2">
      <c r="A350" s="3">
        <f>IFERROR(VLOOKUP(B350,'[1]DADOS (OCULTAR)'!$Q$3:$S$136,3,0),"")</f>
        <v>9039744002723</v>
      </c>
      <c r="B350" s="4" t="str">
        <f>'[1]TCE - ANEXO IV - Preencher'!C359</f>
        <v>HOSPITAL PELÓPIDAS SILVEIRA - CG Nº 017/2022</v>
      </c>
      <c r="C350" s="4" t="str">
        <f>'[1]TCE - ANEXO IV - Preencher'!E359</f>
        <v>3.7 - Material de Limpeza e Produtos de Hgienização</v>
      </c>
      <c r="D350" s="3" t="str">
        <f>'[1]TCE - ANEXO IV - Preencher'!F359</f>
        <v>08.674.752/0001-40</v>
      </c>
      <c r="E350" s="5" t="str">
        <f>'[1]TCE - ANEXO IV - Preencher'!G359</f>
        <v>CIRURGICA MONTEBELLO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000211797</v>
      </c>
      <c r="I350" s="6">
        <f>IF('[1]TCE - ANEXO IV - Preencher'!K359="","",'[1]TCE - ANEXO IV - Preencher'!K359)</f>
        <v>45555</v>
      </c>
      <c r="J350" s="5" t="str">
        <f>'[1]TCE - ANEXO IV - Preencher'!L359</f>
        <v>26240908674752000140550010002117971612289700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335.68</v>
      </c>
    </row>
    <row r="351" spans="1:12" s="8" customFormat="1" ht="19.5" customHeight="1" x14ac:dyDescent="0.2">
      <c r="A351" s="3">
        <f>IFERROR(VLOOKUP(B351,'[1]DADOS (OCULTAR)'!$Q$3:$S$136,3,0),"")</f>
        <v>9039744002723</v>
      </c>
      <c r="B351" s="4" t="str">
        <f>'[1]TCE - ANEXO IV - Preencher'!C360</f>
        <v>HOSPITAL PELÓPIDAS SILVEIRA - CG Nº 017/2022</v>
      </c>
      <c r="C351" s="4" t="str">
        <f>'[1]TCE - ANEXO IV - Preencher'!E360</f>
        <v>3.7 - Material de Limpeza e Produtos de Hgienização</v>
      </c>
      <c r="D351" s="3" t="str">
        <f>'[1]TCE - ANEXO IV - Preencher'!F360</f>
        <v>67.729.178/0006-53</v>
      </c>
      <c r="E351" s="5" t="str">
        <f>'[1]TCE - ANEXO IV - Preencher'!G360</f>
        <v>COMERCIAL CIRURGICA RIOCLARENSE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0085961</v>
      </c>
      <c r="I351" s="6">
        <f>IF('[1]TCE - ANEXO IV - Preencher'!K360="","",'[1]TCE - ANEXO IV - Preencher'!K360)</f>
        <v>45559</v>
      </c>
      <c r="J351" s="5" t="str">
        <f>'[1]TCE - ANEXO IV - Preencher'!L360</f>
        <v>26240967729178000653550010000859611988655326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2352</v>
      </c>
    </row>
    <row r="352" spans="1:12" s="8" customFormat="1" ht="19.5" customHeight="1" x14ac:dyDescent="0.2">
      <c r="A352" s="3">
        <f>IFERROR(VLOOKUP(B352,'[1]DADOS (OCULTAR)'!$Q$3:$S$136,3,0),"")</f>
        <v>9039744002723</v>
      </c>
      <c r="B352" s="4" t="str">
        <f>'[1]TCE - ANEXO IV - Preencher'!C361</f>
        <v>HOSPITAL PELÓPIDAS SILVEIRA - CG Nº 017/2022</v>
      </c>
      <c r="C352" s="4" t="str">
        <f>'[1]TCE - ANEXO IV - Preencher'!E361</f>
        <v>3.7 - Material de Limpeza e Produtos de Hgienização</v>
      </c>
      <c r="D352" s="3" t="str">
        <f>'[1]TCE - ANEXO IV - Preencher'!F361</f>
        <v>67.729.178/0006-53</v>
      </c>
      <c r="E352" s="5" t="str">
        <f>'[1]TCE - ANEXO IV - Preencher'!G361</f>
        <v>COMERCIAL CIRURGICA RIOCLARENSE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0086189</v>
      </c>
      <c r="I352" s="6">
        <f>IF('[1]TCE - ANEXO IV - Preencher'!K361="","",'[1]TCE - ANEXO IV - Preencher'!K361)</f>
        <v>45560</v>
      </c>
      <c r="J352" s="5" t="str">
        <f>'[1]TCE - ANEXO IV - Preencher'!L361</f>
        <v>26240967729178000653550010000861891622129169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900</v>
      </c>
    </row>
    <row r="353" spans="1:12" s="8" customFormat="1" ht="19.5" customHeight="1" x14ac:dyDescent="0.2">
      <c r="A353" s="3">
        <f>IFERROR(VLOOKUP(B353,'[1]DADOS (OCULTAR)'!$Q$3:$S$136,3,0),"")</f>
        <v>9039744002723</v>
      </c>
      <c r="B353" s="4" t="str">
        <f>'[1]TCE - ANEXO IV - Preencher'!C362</f>
        <v>HOSPITAL PELÓPIDAS SILVEIRA - CG Nº 017/2022</v>
      </c>
      <c r="C353" s="4" t="str">
        <f>'[1]TCE - ANEXO IV - Preencher'!E362</f>
        <v>3.7 - Material de Limpeza e Produtos de Hgienização</v>
      </c>
      <c r="D353" s="3" t="str">
        <f>'[1]TCE - ANEXO IV - Preencher'!F362</f>
        <v>05.044.056/0001-61</v>
      </c>
      <c r="E353" s="5" t="str">
        <f>'[1]TCE - ANEXO IV - Preencher'!G362</f>
        <v>DMH PRODUTOS HOSPITALARES LTDA EPP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24951</v>
      </c>
      <c r="I353" s="6">
        <f>IF('[1]TCE - ANEXO IV - Preencher'!K362="","",'[1]TCE - ANEXO IV - Preencher'!K362)</f>
        <v>45546</v>
      </c>
      <c r="J353" s="5" t="str">
        <f>'[1]TCE - ANEXO IV - Preencher'!L362</f>
        <v>26240905044056000161550010000249511981048299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343.2</v>
      </c>
    </row>
    <row r="354" spans="1:12" s="8" customFormat="1" ht="19.5" customHeight="1" x14ac:dyDescent="0.2">
      <c r="A354" s="3">
        <f>IFERROR(VLOOKUP(B354,'[1]DADOS (OCULTAR)'!$Q$3:$S$136,3,0),"")</f>
        <v>9039744002723</v>
      </c>
      <c r="B354" s="4" t="str">
        <f>'[1]TCE - ANEXO IV - Preencher'!C363</f>
        <v>HOSPITAL PELÓPIDAS SILVEIRA - CG Nº 017/2022</v>
      </c>
      <c r="C354" s="4" t="str">
        <f>'[1]TCE - ANEXO IV - Preencher'!E363</f>
        <v>3.7 - Material de Limpeza e Produtos de Hgienização</v>
      </c>
      <c r="D354" s="3" t="str">
        <f>'[1]TCE - ANEXO IV - Preencher'!F363</f>
        <v>05.044.056/0001-61</v>
      </c>
      <c r="E354" s="5" t="str">
        <f>'[1]TCE - ANEXO IV - Preencher'!G363</f>
        <v>DMH PRODUTOS HOSPITALARES LTDA EPP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25014</v>
      </c>
      <c r="I354" s="6">
        <f>IF('[1]TCE - ANEXO IV - Preencher'!K363="","",'[1]TCE - ANEXO IV - Preencher'!K363)</f>
        <v>45559</v>
      </c>
      <c r="J354" s="5" t="str">
        <f>'[1]TCE - ANEXO IV - Preencher'!L363</f>
        <v>26240905044056000161550010000250141097973049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1478</v>
      </c>
    </row>
    <row r="355" spans="1:12" s="8" customFormat="1" ht="19.5" customHeight="1" x14ac:dyDescent="0.2">
      <c r="A355" s="3">
        <f>IFERROR(VLOOKUP(B355,'[1]DADOS (OCULTAR)'!$Q$3:$S$136,3,0),"")</f>
        <v>9039744002723</v>
      </c>
      <c r="B355" s="4" t="str">
        <f>'[1]TCE - ANEXO IV - Preencher'!C364</f>
        <v>HOSPITAL PELÓPIDAS SILVEIRA - CG Nº 017/2022</v>
      </c>
      <c r="C355" s="4" t="str">
        <f>'[1]TCE - ANEXO IV - Preencher'!E364</f>
        <v>3.7 - Material de Limpeza e Produtos de Hgienização</v>
      </c>
      <c r="D355" s="3" t="str">
        <f>'[1]TCE - ANEXO IV - Preencher'!F364</f>
        <v>05.044.056/0001-61</v>
      </c>
      <c r="E355" s="5" t="str">
        <f>'[1]TCE - ANEXO IV - Preencher'!G364</f>
        <v>DMH PRODUTOS HOSPITALARES LTDA EPP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25019</v>
      </c>
      <c r="I355" s="6">
        <f>IF('[1]TCE - ANEXO IV - Preencher'!K364="","",'[1]TCE - ANEXO IV - Preencher'!K364)</f>
        <v>45560</v>
      </c>
      <c r="J355" s="5" t="str">
        <f>'[1]TCE - ANEXO IV - Preencher'!L364</f>
        <v>26240905044056000161550010000250191010714719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1323.28</v>
      </c>
    </row>
    <row r="356" spans="1:12" s="8" customFormat="1" ht="19.5" customHeight="1" x14ac:dyDescent="0.2">
      <c r="A356" s="3">
        <f>IFERROR(VLOOKUP(B356,'[1]DADOS (OCULTAR)'!$Q$3:$S$136,3,0),"")</f>
        <v>9039744002723</v>
      </c>
      <c r="B356" s="4" t="str">
        <f>'[1]TCE - ANEXO IV - Preencher'!C365</f>
        <v>HOSPITAL PELÓPIDAS SILVEIRA - CG Nº 017/2022</v>
      </c>
      <c r="C356" s="4" t="str">
        <f>'[1]TCE - ANEXO IV - Preencher'!E365</f>
        <v>3.7 - Material de Limpeza e Produtos de Hgienização</v>
      </c>
      <c r="D356" s="3" t="str">
        <f>'[1]TCE - ANEXO IV - Preencher'!F365</f>
        <v>29.997.219/0001-99</v>
      </c>
      <c r="E356" s="5" t="str">
        <f>'[1]TCE - ANEXO IV - Preencher'!G365</f>
        <v>NUTRIMEDICA MATERIAL HOSPITALAR E NUTRICAO EIRELI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000001141</v>
      </c>
      <c r="I356" s="6">
        <f>IF('[1]TCE - ANEXO IV - Preencher'!K365="","",'[1]TCE - ANEXO IV - Preencher'!K365)</f>
        <v>45562</v>
      </c>
      <c r="J356" s="5" t="str">
        <f>'[1]TCE - ANEXO IV - Preencher'!L365</f>
        <v>26240929997219000199550010000011411316500000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262.39999999999998</v>
      </c>
    </row>
    <row r="357" spans="1:12" s="8" customFormat="1" ht="19.5" customHeight="1" x14ac:dyDescent="0.2">
      <c r="A357" s="3">
        <f>IFERROR(VLOOKUP(B357,'[1]DADOS (OCULTAR)'!$Q$3:$S$136,3,0),"")</f>
        <v>9039744002723</v>
      </c>
      <c r="B357" s="4" t="str">
        <f>'[1]TCE - ANEXO IV - Preencher'!C366</f>
        <v>HOSPITAL PELÓPIDAS SILVEIRA - CG Nº 017/2022</v>
      </c>
      <c r="C357" s="4" t="str">
        <f>'[1]TCE - ANEXO IV - Preencher'!E366</f>
        <v>3.7 - Material de Limpeza e Produtos de Hgienização</v>
      </c>
      <c r="D357" s="3" t="str">
        <f>'[1]TCE - ANEXO IV - Preencher'!F366</f>
        <v>09.441.460/0001-20</v>
      </c>
      <c r="E357" s="5" t="str">
        <f>'[1]TCE - ANEXO IV - Preencher'!G366</f>
        <v>PADRAO DISTRIBUIDORA DE PRODUTOS E EQUIPAMENTOS HOSPITALARES PADRE CALLOU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000356719</v>
      </c>
      <c r="I357" s="6">
        <f>IF('[1]TCE - ANEXO IV - Preencher'!K366="","",'[1]TCE - ANEXO IV - Preencher'!K366)</f>
        <v>45558</v>
      </c>
      <c r="J357" s="5" t="str">
        <f>'[1]TCE - ANEXO IV - Preencher'!L366</f>
        <v>26240909441460000120550010003567191304201059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856.55</v>
      </c>
    </row>
    <row r="358" spans="1:12" s="8" customFormat="1" ht="19.5" customHeight="1" x14ac:dyDescent="0.2">
      <c r="A358" s="3">
        <f>IFERROR(VLOOKUP(B358,'[1]DADOS (OCULTAR)'!$Q$3:$S$136,3,0),"")</f>
        <v>9039744002723</v>
      </c>
      <c r="B358" s="4" t="str">
        <f>'[1]TCE - ANEXO IV - Preencher'!C367</f>
        <v>HOSPITAL PELÓPIDAS SILVEIRA - CG Nº 017/2022</v>
      </c>
      <c r="C358" s="4" t="str">
        <f>'[1]TCE - ANEXO IV - Preencher'!E367</f>
        <v>3.7 - Material de Limpeza e Produtos de Hgienização</v>
      </c>
      <c r="D358" s="3" t="str">
        <f>'[1]TCE - ANEXO IV - Preencher'!F367</f>
        <v>00.185.372/0001-30</v>
      </c>
      <c r="E358" s="5" t="str">
        <f>'[1]TCE - ANEXO IV - Preencher'!G367</f>
        <v>SET SISTEMAS E PRODUTOS TEC LTDSA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000427214</v>
      </c>
      <c r="I358" s="6">
        <f>IF('[1]TCE - ANEXO IV - Preencher'!K367="","",'[1]TCE - ANEXO IV - Preencher'!K367)</f>
        <v>45555</v>
      </c>
      <c r="J358" s="5" t="str">
        <f>'[1]TCE - ANEXO IV - Preencher'!L367</f>
        <v>26240900185372000130550020004272141353695239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580</v>
      </c>
    </row>
    <row r="359" spans="1:12" s="8" customFormat="1" ht="19.5" customHeight="1" x14ac:dyDescent="0.2">
      <c r="A359" s="3">
        <f>IFERROR(VLOOKUP(B359,'[1]DADOS (OCULTAR)'!$Q$3:$S$136,3,0),"")</f>
        <v>9039744002723</v>
      </c>
      <c r="B359" s="4" t="str">
        <f>'[1]TCE - ANEXO IV - Preencher'!C368</f>
        <v>HOSPITAL PELÓPIDAS SILVEIRA - CG Nº 017/2022</v>
      </c>
      <c r="C359" s="4" t="str">
        <f>'[1]TCE - ANEXO IV - Preencher'!E368</f>
        <v>3.7 - Material de Limpeza e Produtos de Hgienização</v>
      </c>
      <c r="D359" s="3" t="str">
        <f>'[1]TCE - ANEXO IV - Preencher'!F368</f>
        <v>52.815.121/0001-95</v>
      </c>
      <c r="E359" s="5" t="str">
        <f>'[1]TCE - ANEXO IV - Preencher'!G368</f>
        <v>ANCORA - SUPRIMENTOS E DISTRIBUIÇÃO DE PROD DE HIGIENE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439</v>
      </c>
      <c r="I359" s="6">
        <f>IF('[1]TCE - ANEXO IV - Preencher'!K368="","",'[1]TCE - ANEXO IV - Preencher'!K368)</f>
        <v>45539</v>
      </c>
      <c r="J359" s="5" t="str">
        <f>'[1]TCE - ANEXO IV - Preencher'!L368</f>
        <v>26240952815121000195550010000004391882685383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1602</v>
      </c>
    </row>
    <row r="360" spans="1:12" s="8" customFormat="1" ht="19.5" customHeight="1" x14ac:dyDescent="0.2">
      <c r="A360" s="3">
        <f>IFERROR(VLOOKUP(B360,'[1]DADOS (OCULTAR)'!$Q$3:$S$136,3,0),"")</f>
        <v>9039744002723</v>
      </c>
      <c r="B360" s="4" t="str">
        <f>'[1]TCE - ANEXO IV - Preencher'!C369</f>
        <v>HOSPITAL PELÓPIDAS SILVEIRA - CG Nº 017/2022</v>
      </c>
      <c r="C360" s="4" t="str">
        <f>'[1]TCE - ANEXO IV - Preencher'!E369</f>
        <v>3.7 - Material de Limpeza e Produtos de Hgienização</v>
      </c>
      <c r="D360" s="3" t="str">
        <f>'[1]TCE - ANEXO IV - Preencher'!F369</f>
        <v>52.815.121/0001-95</v>
      </c>
      <c r="E360" s="5" t="str">
        <f>'[1]TCE - ANEXO IV - Preencher'!G369</f>
        <v>ANCORA - SUPRIMENTOS E DISTRIBUIÇÃO DE PROD DE HIGIENE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442</v>
      </c>
      <c r="I360" s="6">
        <f>IF('[1]TCE - ANEXO IV - Preencher'!K369="","",'[1]TCE - ANEXO IV - Preencher'!K369)</f>
        <v>45545</v>
      </c>
      <c r="J360" s="5" t="str">
        <f>'[1]TCE - ANEXO IV - Preencher'!L369</f>
        <v>26240952815121000195550010000004421265283897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19853.400000000001</v>
      </c>
    </row>
    <row r="361" spans="1:12" s="8" customFormat="1" ht="19.5" customHeight="1" x14ac:dyDescent="0.2">
      <c r="A361" s="3">
        <f>IFERROR(VLOOKUP(B361,'[1]DADOS (OCULTAR)'!$Q$3:$S$136,3,0),"")</f>
        <v>9039744002723</v>
      </c>
      <c r="B361" s="4" t="str">
        <f>'[1]TCE - ANEXO IV - Preencher'!C370</f>
        <v>HOSPITAL PELÓPIDAS SILVEIRA - CG Nº 017/2022</v>
      </c>
      <c r="C361" s="4" t="str">
        <f>'[1]TCE - ANEXO IV - Preencher'!E370</f>
        <v>3.7 - Material de Limpeza e Produtos de Hgienização</v>
      </c>
      <c r="D361" s="3" t="str">
        <f>'[1]TCE - ANEXO IV - Preencher'!F370</f>
        <v>52.815.121/0001-95</v>
      </c>
      <c r="E361" s="5" t="str">
        <f>'[1]TCE - ANEXO IV - Preencher'!G370</f>
        <v>ANCORA - SUPRIMENTOS E DISTRIBUIÇÃO DE PROD DE HIGIENE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458</v>
      </c>
      <c r="I361" s="6">
        <f>IF('[1]TCE - ANEXO IV - Preencher'!K370="","",'[1]TCE - ANEXO IV - Preencher'!K370)</f>
        <v>45553</v>
      </c>
      <c r="J361" s="5" t="str">
        <f>'[1]TCE - ANEXO IV - Preencher'!L370</f>
        <v>26240952815121000195550010000004581803363910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5656</v>
      </c>
    </row>
    <row r="362" spans="1:12" s="8" customFormat="1" ht="19.5" customHeight="1" x14ac:dyDescent="0.2">
      <c r="A362" s="3">
        <f>IFERROR(VLOOKUP(B362,'[1]DADOS (OCULTAR)'!$Q$3:$S$136,3,0),"")</f>
        <v>9039744002723</v>
      </c>
      <c r="B362" s="4" t="str">
        <f>'[1]TCE - ANEXO IV - Preencher'!C371</f>
        <v>HOSPITAL PELÓPIDAS SILVEIRA - CG Nº 017/2022</v>
      </c>
      <c r="C362" s="4" t="str">
        <f>'[1]TCE - ANEXO IV - Preencher'!E371</f>
        <v>3.7 - Material de Limpeza e Produtos de Hgienização</v>
      </c>
      <c r="D362" s="3" t="str">
        <f>'[1]TCE - ANEXO IV - Preencher'!F371</f>
        <v>22.006.201/0001-39</v>
      </c>
      <c r="E362" s="5" t="str">
        <f>'[1]TCE - ANEXO IV - Preencher'!G371</f>
        <v>FORTPEL COMERCIO DE DESCARTAVEIS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266184</v>
      </c>
      <c r="I362" s="6">
        <f>IF('[1]TCE - ANEXO IV - Preencher'!K371="","",'[1]TCE - ANEXO IV - Preencher'!K371)</f>
        <v>45560</v>
      </c>
      <c r="J362" s="5" t="str">
        <f>'[1]TCE - ANEXO IV - Preencher'!L371</f>
        <v>26240922006201000139550000002661841102661844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351.1</v>
      </c>
    </row>
    <row r="363" spans="1:12" s="8" customFormat="1" ht="19.5" customHeight="1" x14ac:dyDescent="0.2">
      <c r="A363" s="3">
        <f>IFERROR(VLOOKUP(B363,'[1]DADOS (OCULTAR)'!$Q$3:$S$136,3,0),"")</f>
        <v>9039744002723</v>
      </c>
      <c r="B363" s="4" t="str">
        <f>'[1]TCE - ANEXO IV - Preencher'!C372</f>
        <v>HOSPITAL PELÓPIDAS SILVEIRA - CG Nº 017/2022</v>
      </c>
      <c r="C363" s="4" t="str">
        <f>'[1]TCE - ANEXO IV - Preencher'!E372</f>
        <v>3.7 - Material de Limpeza e Produtos de Hgienização</v>
      </c>
      <c r="D363" s="3" t="str">
        <f>'[1]TCE - ANEXO IV - Preencher'!F372</f>
        <v>41.200.526/0001-00</v>
      </c>
      <c r="E363" s="5" t="str">
        <f>'[1]TCE - ANEXO IV - Preencher'!G372</f>
        <v>LEAL DISTRIB MAT DE LIMPEZA ESCRITORIO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000005720</v>
      </c>
      <c r="I363" s="6">
        <f>IF('[1]TCE - ANEXO IV - Preencher'!K372="","",'[1]TCE - ANEXO IV - Preencher'!K372)</f>
        <v>45561</v>
      </c>
      <c r="J363" s="5" t="str">
        <f>'[1]TCE - ANEXO IV - Preencher'!L372</f>
        <v>26240941200526000100550010000057201911380461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977</v>
      </c>
    </row>
    <row r="364" spans="1:12" s="8" customFormat="1" ht="19.5" customHeight="1" x14ac:dyDescent="0.2">
      <c r="A364" s="3">
        <f>IFERROR(VLOOKUP(B364,'[1]DADOS (OCULTAR)'!$Q$3:$S$136,3,0),"")</f>
        <v>9039744002723</v>
      </c>
      <c r="B364" s="4" t="str">
        <f>'[1]TCE - ANEXO IV - Preencher'!C373</f>
        <v>HOSPITAL PELÓPIDAS SILVEIRA - CG Nº 017/2022</v>
      </c>
      <c r="C364" s="4" t="str">
        <f>'[1]TCE - ANEXO IV - Preencher'!E373</f>
        <v>3.7 - Material de Limpeza e Produtos de Hgienização</v>
      </c>
      <c r="D364" s="3" t="str">
        <f>'[1]TCE - ANEXO IV - Preencher'!F373</f>
        <v>18.577.850/0001-12</v>
      </c>
      <c r="E364" s="5" t="str">
        <f>'[1]TCE - ANEXO IV - Preencher'!G373</f>
        <v>MATTOS DISTRIBUIDORA DE PRODUTOS DE LIMPEZA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000010747</v>
      </c>
      <c r="I364" s="6">
        <f>IF('[1]TCE - ANEXO IV - Preencher'!K373="","",'[1]TCE - ANEXO IV - Preencher'!K373)</f>
        <v>45547</v>
      </c>
      <c r="J364" s="5" t="str">
        <f>'[1]TCE - ANEXO IV - Preencher'!L373</f>
        <v>26240918577850000112550010000107471000107487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10346.700000000001</v>
      </c>
    </row>
    <row r="365" spans="1:12" s="8" customFormat="1" ht="19.5" customHeight="1" x14ac:dyDescent="0.2">
      <c r="A365" s="3">
        <f>IFERROR(VLOOKUP(B365,'[1]DADOS (OCULTAR)'!$Q$3:$S$136,3,0),"")</f>
        <v>9039744002723</v>
      </c>
      <c r="B365" s="4" t="str">
        <f>'[1]TCE - ANEXO IV - Preencher'!C374</f>
        <v>HOSPITAL PELÓPIDAS SILVEIRA - CG Nº 017/2022</v>
      </c>
      <c r="C365" s="4" t="str">
        <f>'[1]TCE - ANEXO IV - Preencher'!E374</f>
        <v>3.7 - Material de Limpeza e Produtos de Hgienização</v>
      </c>
      <c r="D365" s="3" t="str">
        <f>'[1]TCE - ANEXO IV - Preencher'!F374</f>
        <v>34.351.431/0001-14</v>
      </c>
      <c r="E365" s="5" t="str">
        <f>'[1]TCE - ANEXO IV - Preencher'!G374</f>
        <v>MIL COMERCIO DE MATERIA DE CONSTR EIRELI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000002902</v>
      </c>
      <c r="I365" s="6">
        <f>IF('[1]TCE - ANEXO IV - Preencher'!K374="","",'[1]TCE - ANEXO IV - Preencher'!K374)</f>
        <v>45559</v>
      </c>
      <c r="J365" s="5" t="str">
        <f>'[1]TCE - ANEXO IV - Preencher'!L374</f>
        <v>26240934351431000011455001000002902112051983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2146.8000000000002</v>
      </c>
    </row>
    <row r="366" spans="1:12" s="8" customFormat="1" ht="19.5" customHeight="1" x14ac:dyDescent="0.2">
      <c r="A366" s="3">
        <f>IFERROR(VLOOKUP(B366,'[1]DADOS (OCULTAR)'!$Q$3:$S$136,3,0),"")</f>
        <v>9039744002723</v>
      </c>
      <c r="B366" s="4" t="str">
        <f>'[1]TCE - ANEXO IV - Preencher'!C375</f>
        <v>HOSPITAL PELÓPIDAS SILVEIRA - CG Nº 017/2022</v>
      </c>
      <c r="C366" s="4" t="str">
        <f>'[1]TCE - ANEXO IV - Preencher'!E375</f>
        <v>3.7 - Material de Limpeza e Produtos de Hgienização</v>
      </c>
      <c r="D366" s="3" t="str">
        <f>'[1]TCE - ANEXO IV - Preencher'!F375</f>
        <v>48.583.460/0001-16</v>
      </c>
      <c r="E366" s="5" t="str">
        <f>'[1]TCE - ANEXO IV - Preencher'!G375</f>
        <v>OMEGA DISTRIBUIDORA &amp; CONSULTORIA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000639</v>
      </c>
      <c r="I366" s="6">
        <f>IF('[1]TCE - ANEXO IV - Preencher'!K375="","",'[1]TCE - ANEXO IV - Preencher'!K375)</f>
        <v>45547</v>
      </c>
      <c r="J366" s="5" t="str">
        <f>'[1]TCE - ANEXO IV - Preencher'!L375</f>
        <v>26240948583460000116550010000006391133690787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3800</v>
      </c>
    </row>
    <row r="367" spans="1:12" s="8" customFormat="1" ht="19.5" customHeight="1" x14ac:dyDescent="0.2">
      <c r="A367" s="3">
        <f>IFERROR(VLOOKUP(B367,'[1]DADOS (OCULTAR)'!$Q$3:$S$136,3,0),"")</f>
        <v>9039744002723</v>
      </c>
      <c r="B367" s="4" t="str">
        <f>'[1]TCE - ANEXO IV - Preencher'!C376</f>
        <v>HOSPITAL PELÓPIDAS SILVEIRA - CG Nº 017/2022</v>
      </c>
      <c r="C367" s="4" t="str">
        <f>'[1]TCE - ANEXO IV - Preencher'!E376</f>
        <v>3.7 - Material de Limpeza e Produtos de Hgienização</v>
      </c>
      <c r="D367" s="3" t="str">
        <f>'[1]TCE - ANEXO IV - Preencher'!F376</f>
        <v>54.252.030/0001-14</v>
      </c>
      <c r="E367" s="5" t="str">
        <f>'[1]TCE - ANEXO IV - Preencher'!G376</f>
        <v>RMED DISTRIBUIDORA DE MEDICAMENTOS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000000029</v>
      </c>
      <c r="I367" s="6">
        <f>IF('[1]TCE - ANEXO IV - Preencher'!K376="","",'[1]TCE - ANEXO IV - Preencher'!K376)</f>
        <v>45560</v>
      </c>
      <c r="J367" s="5" t="str">
        <f>'[1]TCE - ANEXO IV - Preencher'!L376</f>
        <v>26240954252030000114550550000000291541600002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645</v>
      </c>
    </row>
    <row r="368" spans="1:12" s="8" customFormat="1" ht="19.5" customHeight="1" x14ac:dyDescent="0.2">
      <c r="A368" s="3">
        <f>IFERROR(VLOOKUP(B368,'[1]DADOS (OCULTAR)'!$Q$3:$S$136,3,0),"")</f>
        <v>9039744002723</v>
      </c>
      <c r="B368" s="4" t="str">
        <f>'[1]TCE - ANEXO IV - Preencher'!C377</f>
        <v>HOSPITAL PELÓPIDAS SILVEIRA - CG Nº 017/2022</v>
      </c>
      <c r="C368" s="4" t="str">
        <f>'[1]TCE - ANEXO IV - Preencher'!E377</f>
        <v>3.7 - Material de Limpeza e Produtos de Hgienização</v>
      </c>
      <c r="D368" s="3" t="str">
        <f>'[1]TCE - ANEXO IV - Preencher'!F377</f>
        <v>11.336.321/0001-88</v>
      </c>
      <c r="E368" s="5" t="str">
        <f>'[1]TCE - ANEXO IV - Preencher'!G377</f>
        <v>SAMCLEAN COMERCIO E SERVICOS DE PRODUTOS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21474</v>
      </c>
      <c r="I368" s="6">
        <f>IF('[1]TCE - ANEXO IV - Preencher'!K377="","",'[1]TCE - ANEXO IV - Preencher'!K377)</f>
        <v>45537</v>
      </c>
      <c r="J368" s="5" t="str">
        <f>'[1]TCE - ANEXO IV - Preencher'!L377</f>
        <v>26240911336321000188550010000214741715920730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2024.5</v>
      </c>
    </row>
    <row r="369" spans="1:12" s="8" customFormat="1" ht="19.5" customHeight="1" x14ac:dyDescent="0.2">
      <c r="A369" s="3">
        <f>IFERROR(VLOOKUP(B369,'[1]DADOS (OCULTAR)'!$Q$3:$S$136,3,0),"")</f>
        <v>9039744002723</v>
      </c>
      <c r="B369" s="4" t="str">
        <f>'[1]TCE - ANEXO IV - Preencher'!C378</f>
        <v>HOSPITAL PELÓPIDAS SILVEIRA - CG Nº 017/2022</v>
      </c>
      <c r="C369" s="4" t="str">
        <f>'[1]TCE - ANEXO IV - Preencher'!E378</f>
        <v>3.7 - Material de Limpeza e Produtos de Hgienização</v>
      </c>
      <c r="D369" s="3" t="str">
        <f>'[1]TCE - ANEXO IV - Preencher'!F378</f>
        <v>52.815.121/0001-95</v>
      </c>
      <c r="E369" s="5" t="str">
        <f>'[1]TCE - ANEXO IV - Preencher'!G378</f>
        <v>ANCORA - SUPRIMENTOS E DISTRIBUIÇÃO DE PROD DE HIGIENE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442</v>
      </c>
      <c r="I369" s="6">
        <f>IF('[1]TCE - ANEXO IV - Preencher'!K378="","",'[1]TCE - ANEXO IV - Preencher'!K378)</f>
        <v>45545</v>
      </c>
      <c r="J369" s="5" t="str">
        <f>'[1]TCE - ANEXO IV - Preencher'!L378</f>
        <v>26240952815121000195550010000004421265283897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500</v>
      </c>
    </row>
    <row r="370" spans="1:12" s="8" customFormat="1" ht="19.5" customHeight="1" x14ac:dyDescent="0.2">
      <c r="A370" s="3">
        <f>IFERROR(VLOOKUP(B370,'[1]DADOS (OCULTAR)'!$Q$3:$S$136,3,0),"")</f>
        <v>9039744002723</v>
      </c>
      <c r="B370" s="4" t="str">
        <f>'[1]TCE - ANEXO IV - Preencher'!C379</f>
        <v>HOSPITAL PELÓPIDAS SILVEIRA - CG Nº 017/2022</v>
      </c>
      <c r="C370" s="4" t="str">
        <f>'[1]TCE - ANEXO IV - Preencher'!E379</f>
        <v>3.7 - Material de Limpeza e Produtos de Hgienização</v>
      </c>
      <c r="D370" s="3" t="str">
        <f>'[1]TCE - ANEXO IV - Preencher'!F379</f>
        <v>19.457.137/0001-06</v>
      </c>
      <c r="E370" s="5" t="str">
        <f>'[1]TCE - ANEXO IV - Preencher'!G379</f>
        <v>BRAVI CONSUMIVEIS HIG DESCART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96325</v>
      </c>
      <c r="I370" s="6">
        <f>IF('[1]TCE - ANEXO IV - Preencher'!K379="","",'[1]TCE - ANEXO IV - Preencher'!K379)</f>
        <v>45546</v>
      </c>
      <c r="J370" s="5" t="str">
        <f>'[1]TCE - ANEXO IV - Preencher'!L379</f>
        <v>26240919457137000106550010000963251158591020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327.84</v>
      </c>
    </row>
    <row r="371" spans="1:12" s="8" customFormat="1" ht="19.5" customHeight="1" x14ac:dyDescent="0.2">
      <c r="A371" s="3">
        <f>IFERROR(VLOOKUP(B371,'[1]DADOS (OCULTAR)'!$Q$3:$S$136,3,0),"")</f>
        <v>9039744002723</v>
      </c>
      <c r="B371" s="4" t="str">
        <f>'[1]TCE - ANEXO IV - Preencher'!C380</f>
        <v>HOSPITAL PELÓPIDAS SILVEIRA - CG Nº 017/2022</v>
      </c>
      <c r="C371" s="4" t="str">
        <f>'[1]TCE - ANEXO IV - Preencher'!E380</f>
        <v>3.7 - Material de Limpeza e Produtos de Hgienização</v>
      </c>
      <c r="D371" s="3" t="str">
        <f>'[1]TCE - ANEXO IV - Preencher'!F380</f>
        <v>22.006.201/0001-39</v>
      </c>
      <c r="E371" s="5" t="str">
        <f>'[1]TCE - ANEXO IV - Preencher'!G380</f>
        <v>FORTPEL COMERCIO DE DESCARTAVEIS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266184</v>
      </c>
      <c r="I371" s="6">
        <f>IF('[1]TCE - ANEXO IV - Preencher'!K380="","",'[1]TCE - ANEXO IV - Preencher'!K380)</f>
        <v>45560</v>
      </c>
      <c r="J371" s="5" t="str">
        <f>'[1]TCE - ANEXO IV - Preencher'!L380</f>
        <v>26240922006201000139550000002661841102661844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780</v>
      </c>
    </row>
    <row r="372" spans="1:12" s="8" customFormat="1" ht="19.5" customHeight="1" x14ac:dyDescent="0.2">
      <c r="A372" s="3">
        <f>IFERROR(VLOOKUP(B372,'[1]DADOS (OCULTAR)'!$Q$3:$S$136,3,0),"")</f>
        <v>9039744002723</v>
      </c>
      <c r="B372" s="4" t="str">
        <f>'[1]TCE - ANEXO IV - Preencher'!C381</f>
        <v>HOSPITAL PELÓPIDAS SILVEIRA - CG Nº 017/2022</v>
      </c>
      <c r="C372" s="4" t="str">
        <f>'[1]TCE - ANEXO IV - Preencher'!E381</f>
        <v>3.7 - Material de Limpeza e Produtos de Hgienização</v>
      </c>
      <c r="D372" s="3" t="str">
        <f>'[1]TCE - ANEXO IV - Preencher'!F381</f>
        <v>31.329.180/0001-83</v>
      </c>
      <c r="E372" s="5" t="str">
        <f>'[1]TCE - ANEXO IV - Preencher'!G381</f>
        <v>MAXXISUPRI COMERCIO DE SANEANTES EIRELI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55955</v>
      </c>
      <c r="I372" s="6">
        <f>IF('[1]TCE - ANEXO IV - Preencher'!K381="","",'[1]TCE - ANEXO IV - Preencher'!K381)</f>
        <v>45544</v>
      </c>
      <c r="J372" s="5" t="str">
        <f>'[1]TCE - ANEXO IV - Preencher'!L381</f>
        <v>26240931329180000183550070000559551558154933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1722.09</v>
      </c>
    </row>
    <row r="373" spans="1:12" s="8" customFormat="1" ht="19.5" customHeight="1" x14ac:dyDescent="0.2">
      <c r="A373" s="3">
        <f>IFERROR(VLOOKUP(B373,'[1]DADOS (OCULTAR)'!$Q$3:$S$136,3,0),"")</f>
        <v>9039744002723</v>
      </c>
      <c r="B373" s="4" t="str">
        <f>'[1]TCE - ANEXO IV - Preencher'!C382</f>
        <v>HOSPITAL PELÓPIDAS SILVEIRA - CG Nº 017/2022</v>
      </c>
      <c r="C373" s="4" t="str">
        <f>'[1]TCE - ANEXO IV - Preencher'!E382</f>
        <v>3.7 - Material de Limpeza e Produtos de Hgienização</v>
      </c>
      <c r="D373" s="3" t="str">
        <f>'[1]TCE - ANEXO IV - Preencher'!F382</f>
        <v>31.329.180/0001-83</v>
      </c>
      <c r="E373" s="5" t="str">
        <f>'[1]TCE - ANEXO IV - Preencher'!G382</f>
        <v>MAXXISUPRI COMERCIO DE SANEANTES EIRELI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56046</v>
      </c>
      <c r="I373" s="6">
        <f>IF('[1]TCE - ANEXO IV - Preencher'!K382="","",'[1]TCE - ANEXO IV - Preencher'!K382)</f>
        <v>45545</v>
      </c>
      <c r="J373" s="5" t="str">
        <f>'[1]TCE - ANEXO IV - Preencher'!L382</f>
        <v>26240931329180000183550070000560461662243188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502.06</v>
      </c>
    </row>
    <row r="374" spans="1:12" s="8" customFormat="1" ht="19.5" customHeight="1" x14ac:dyDescent="0.2">
      <c r="A374" s="3">
        <f>IFERROR(VLOOKUP(B374,'[1]DADOS (OCULTAR)'!$Q$3:$S$136,3,0),"")</f>
        <v>9039744002723</v>
      </c>
      <c r="B374" s="4" t="str">
        <f>'[1]TCE - ANEXO IV - Preencher'!C383</f>
        <v>HOSPITAL PELÓPIDAS SILVEIRA - CG Nº 017/2022</v>
      </c>
      <c r="C374" s="4" t="str">
        <f>'[1]TCE - ANEXO IV - Preencher'!E383</f>
        <v>3.7 - Material de Limpeza e Produtos de Hgienização</v>
      </c>
      <c r="D374" s="3" t="str">
        <f>'[1]TCE - ANEXO IV - Preencher'!F383</f>
        <v>20.606.171/0001-76</v>
      </c>
      <c r="E374" s="5" t="str">
        <f>'[1]TCE - ANEXO IV - Preencher'!G383</f>
        <v>MULTICOM DISTRIB DE PROD SISTEMAS DE LIMPEZA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000000612</v>
      </c>
      <c r="I374" s="6">
        <f>IF('[1]TCE - ANEXO IV - Preencher'!K383="","",'[1]TCE - ANEXO IV - Preencher'!K383)</f>
        <v>45561</v>
      </c>
      <c r="J374" s="5" t="str">
        <f>'[1]TCE - ANEXO IV - Preencher'!L383</f>
        <v>26240920606171000176550010000006121300002156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1159</v>
      </c>
    </row>
    <row r="375" spans="1:12" s="8" customFormat="1" ht="19.5" customHeight="1" x14ac:dyDescent="0.2">
      <c r="A375" s="3">
        <f>IFERROR(VLOOKUP(B375,'[1]DADOS (OCULTAR)'!$Q$3:$S$136,3,0),"")</f>
        <v>9039744002723</v>
      </c>
      <c r="B375" s="4" t="str">
        <f>'[1]TCE - ANEXO IV - Preencher'!C384</f>
        <v>HOSPITAL PELÓPIDAS SILVEIRA - CG Nº 017/2022</v>
      </c>
      <c r="C375" s="4" t="str">
        <f>'[1]TCE - ANEXO IV - Preencher'!E384</f>
        <v>3.7 - Material de Limpeza e Produtos de Hgienização</v>
      </c>
      <c r="D375" s="3" t="str">
        <f>'[1]TCE - ANEXO IV - Preencher'!F384</f>
        <v>53.369.089/0001-24</v>
      </c>
      <c r="E375" s="5" t="str">
        <f>'[1]TCE - ANEXO IV - Preencher'!G384</f>
        <v>ZAX VAREJO E ATACADO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000000446</v>
      </c>
      <c r="I375" s="6">
        <f>IF('[1]TCE - ANEXO IV - Preencher'!K384="","",'[1]TCE - ANEXO IV - Preencher'!K384)</f>
        <v>45547</v>
      </c>
      <c r="J375" s="5" t="str">
        <f>'[1]TCE - ANEXO IV - Preencher'!L384</f>
        <v>26240953369089000124550010000004461984064053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199</v>
      </c>
    </row>
    <row r="376" spans="1:12" s="8" customFormat="1" ht="19.5" customHeight="1" x14ac:dyDescent="0.2">
      <c r="A376" s="3">
        <f>IFERROR(VLOOKUP(B376,'[1]DADOS (OCULTAR)'!$Q$3:$S$136,3,0),"")</f>
        <v>9039744002723</v>
      </c>
      <c r="B376" s="4" t="str">
        <f>'[1]TCE - ANEXO IV - Preencher'!C385</f>
        <v>HOSPITAL PELÓPIDAS SILVEIRA - CG Nº 017/2022</v>
      </c>
      <c r="C376" s="4" t="str">
        <f>'[1]TCE - ANEXO IV - Preencher'!E385</f>
        <v>3.14 - Alimentação Preparada</v>
      </c>
      <c r="D376" s="3" t="str">
        <f>'[1]TCE - ANEXO IV - Preencher'!F385</f>
        <v>40.792.925/0001-37</v>
      </c>
      <c r="E376" s="5" t="str">
        <f>'[1]TCE - ANEXO IV - Preencher'!G385</f>
        <v>A C DOS SANTOS - HORTIFRUTIGRANJEIROS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000007588</v>
      </c>
      <c r="I376" s="6">
        <f>IF('[1]TCE - ANEXO IV - Preencher'!K385="","",'[1]TCE - ANEXO IV - Preencher'!K385)</f>
        <v>45538</v>
      </c>
      <c r="J376" s="5" t="str">
        <f>'[1]TCE - ANEXO IV - Preencher'!L385</f>
        <v>26240940792925000137550010000075881399078033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1010</v>
      </c>
    </row>
    <row r="377" spans="1:12" s="8" customFormat="1" ht="19.5" customHeight="1" x14ac:dyDescent="0.2">
      <c r="A377" s="3">
        <f>IFERROR(VLOOKUP(B377,'[1]DADOS (OCULTAR)'!$Q$3:$S$136,3,0),"")</f>
        <v>9039744002723</v>
      </c>
      <c r="B377" s="4" t="str">
        <f>'[1]TCE - ANEXO IV - Preencher'!C386</f>
        <v>HOSPITAL PELÓPIDAS SILVEIRA - CG Nº 017/2022</v>
      </c>
      <c r="C377" s="4" t="str">
        <f>'[1]TCE - ANEXO IV - Preencher'!E386</f>
        <v>3.14 - Alimentação Preparada</v>
      </c>
      <c r="D377" s="3" t="str">
        <f>'[1]TCE - ANEXO IV - Preencher'!F386</f>
        <v>40.792.925/0001-37</v>
      </c>
      <c r="E377" s="5" t="str">
        <f>'[1]TCE - ANEXO IV - Preencher'!G386</f>
        <v>A C DOS SANTOS - HORTIFRUTIGRANJEIROS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000007647</v>
      </c>
      <c r="I377" s="6">
        <f>IF('[1]TCE - ANEXO IV - Preencher'!K386="","",'[1]TCE - ANEXO IV - Preencher'!K386)</f>
        <v>45546</v>
      </c>
      <c r="J377" s="5" t="str">
        <f>'[1]TCE - ANEXO IV - Preencher'!L386</f>
        <v>26240940792925000137550010000076471355324244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840</v>
      </c>
    </row>
    <row r="378" spans="1:12" s="8" customFormat="1" ht="19.5" customHeight="1" x14ac:dyDescent="0.2">
      <c r="A378" s="3">
        <f>IFERROR(VLOOKUP(B378,'[1]DADOS (OCULTAR)'!$Q$3:$S$136,3,0),"")</f>
        <v>9039744002723</v>
      </c>
      <c r="B378" s="4" t="str">
        <f>'[1]TCE - ANEXO IV - Preencher'!C387</f>
        <v>HOSPITAL PELÓPIDAS SILVEIRA - CG Nº 017/2022</v>
      </c>
      <c r="C378" s="4" t="str">
        <f>'[1]TCE - ANEXO IV - Preencher'!E387</f>
        <v>3.14 - Alimentação Preparada</v>
      </c>
      <c r="D378" s="3" t="str">
        <f>'[1]TCE - ANEXO IV - Preencher'!F387</f>
        <v>40.792.925/0001-37</v>
      </c>
      <c r="E378" s="5" t="str">
        <f>'[1]TCE - ANEXO IV - Preencher'!G387</f>
        <v>A C DOS SANTOS - HORTIFRUTIGRANJEIROS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000007621</v>
      </c>
      <c r="I378" s="6">
        <f>IF('[1]TCE - ANEXO IV - Preencher'!K387="","",'[1]TCE - ANEXO IV - Preencher'!K387)</f>
        <v>45541</v>
      </c>
      <c r="J378" s="5" t="str">
        <f>'[1]TCE - ANEXO IV - Preencher'!L387</f>
        <v>26240940792925000137550010000076211006232526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1038.7</v>
      </c>
    </row>
    <row r="379" spans="1:12" s="8" customFormat="1" ht="19.5" customHeight="1" x14ac:dyDescent="0.2">
      <c r="A379" s="3">
        <f>IFERROR(VLOOKUP(B379,'[1]DADOS (OCULTAR)'!$Q$3:$S$136,3,0),"")</f>
        <v>9039744002723</v>
      </c>
      <c r="B379" s="4" t="str">
        <f>'[1]TCE - ANEXO IV - Preencher'!C388</f>
        <v>HOSPITAL PELÓPIDAS SILVEIRA - CG Nº 017/2022</v>
      </c>
      <c r="C379" s="4" t="str">
        <f>'[1]TCE - ANEXO IV - Preencher'!E388</f>
        <v>3.14 - Alimentação Preparada</v>
      </c>
      <c r="D379" s="3" t="str">
        <f>'[1]TCE - ANEXO IV - Preencher'!F388</f>
        <v>40.792.925/0001-37</v>
      </c>
      <c r="E379" s="5" t="str">
        <f>'[1]TCE - ANEXO IV - Preencher'!G388</f>
        <v>A C DOS SANTOS - HORTIFRUTIGRANJEIROS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000007646</v>
      </c>
      <c r="I379" s="6">
        <f>IF('[1]TCE - ANEXO IV - Preencher'!K388="","",'[1]TCE - ANEXO IV - Preencher'!K388)</f>
        <v>45546</v>
      </c>
      <c r="J379" s="5" t="str">
        <f>'[1]TCE - ANEXO IV - Preencher'!L388</f>
        <v>26240940792925000137550010000076461183268832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16</v>
      </c>
    </row>
    <row r="380" spans="1:12" s="8" customFormat="1" ht="19.5" customHeight="1" x14ac:dyDescent="0.2">
      <c r="A380" s="3">
        <f>IFERROR(VLOOKUP(B380,'[1]DADOS (OCULTAR)'!$Q$3:$S$136,3,0),"")</f>
        <v>9039744002723</v>
      </c>
      <c r="B380" s="4" t="str">
        <f>'[1]TCE - ANEXO IV - Preencher'!C389</f>
        <v>HOSPITAL PELÓPIDAS SILVEIRA - CG Nº 017/2022</v>
      </c>
      <c r="C380" s="4" t="str">
        <f>'[1]TCE - ANEXO IV - Preencher'!E389</f>
        <v>3.14 - Alimentação Preparada</v>
      </c>
      <c r="D380" s="3" t="str">
        <f>'[1]TCE - ANEXO IV - Preencher'!F389</f>
        <v>40.792.925/0001-37</v>
      </c>
      <c r="E380" s="5" t="str">
        <f>'[1]TCE - ANEXO IV - Preencher'!G389</f>
        <v>A C DOS SANTOS - HORTIFRUTIGRANJEIROS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000007674</v>
      </c>
      <c r="I380" s="6">
        <f>IF('[1]TCE - ANEXO IV - Preencher'!K389="","",'[1]TCE - ANEXO IV - Preencher'!K389)</f>
        <v>45548</v>
      </c>
      <c r="J380" s="5" t="str">
        <f>'[1]TCE - ANEXO IV - Preencher'!L389</f>
        <v>26240940792925000137550010000076741801303601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984.5</v>
      </c>
    </row>
    <row r="381" spans="1:12" s="8" customFormat="1" ht="19.5" customHeight="1" x14ac:dyDescent="0.2">
      <c r="A381" s="3">
        <f>IFERROR(VLOOKUP(B381,'[1]DADOS (OCULTAR)'!$Q$3:$S$136,3,0),"")</f>
        <v>9039744002723</v>
      </c>
      <c r="B381" s="4" t="str">
        <f>'[1]TCE - ANEXO IV - Preencher'!C390</f>
        <v>HOSPITAL PELÓPIDAS SILVEIRA - CG Nº 017/2022</v>
      </c>
      <c r="C381" s="4" t="str">
        <f>'[1]TCE - ANEXO IV - Preencher'!E390</f>
        <v>3.14 - Alimentação Preparada</v>
      </c>
      <c r="D381" s="3" t="str">
        <f>'[1]TCE - ANEXO IV - Preencher'!F390</f>
        <v>40.792.925/0001-37</v>
      </c>
      <c r="E381" s="5" t="str">
        <f>'[1]TCE - ANEXO IV - Preencher'!G390</f>
        <v>A C DOS SANTOS - HORTIFRUTIGRANJEIROS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000007704</v>
      </c>
      <c r="I381" s="6">
        <f>IF('[1]TCE - ANEXO IV - Preencher'!K390="","",'[1]TCE - ANEXO IV - Preencher'!K390)</f>
        <v>45553</v>
      </c>
      <c r="J381" s="5" t="str">
        <f>'[1]TCE - ANEXO IV - Preencher'!L390</f>
        <v>26240940792925000137550010000077041930303773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815.2</v>
      </c>
    </row>
    <row r="382" spans="1:12" s="8" customFormat="1" ht="19.5" customHeight="1" x14ac:dyDescent="0.2">
      <c r="A382" s="3">
        <f>IFERROR(VLOOKUP(B382,'[1]DADOS (OCULTAR)'!$Q$3:$S$136,3,0),"")</f>
        <v>9039744002723</v>
      </c>
      <c r="B382" s="4" t="str">
        <f>'[1]TCE - ANEXO IV - Preencher'!C391</f>
        <v>HOSPITAL PELÓPIDAS SILVEIRA - CG Nº 017/2022</v>
      </c>
      <c r="C382" s="4" t="str">
        <f>'[1]TCE - ANEXO IV - Preencher'!E391</f>
        <v>3.14 - Alimentação Preparada</v>
      </c>
      <c r="D382" s="3" t="str">
        <f>'[1]TCE - ANEXO IV - Preencher'!F391</f>
        <v>40.792.925/0001-37</v>
      </c>
      <c r="E382" s="5" t="str">
        <f>'[1]TCE - ANEXO IV - Preencher'!G391</f>
        <v>A C DOS SANTOS - HORTIFRUTIGRANJEIROS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000007735</v>
      </c>
      <c r="I382" s="6">
        <f>IF('[1]TCE - ANEXO IV - Preencher'!K391="","",'[1]TCE - ANEXO IV - Preencher'!K391)</f>
        <v>45556</v>
      </c>
      <c r="J382" s="5" t="str">
        <f>'[1]TCE - ANEXO IV - Preencher'!L391</f>
        <v>26240940792925000137550010000077351914641909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799.5</v>
      </c>
    </row>
    <row r="383" spans="1:12" s="8" customFormat="1" ht="19.5" customHeight="1" x14ac:dyDescent="0.2">
      <c r="A383" s="3">
        <f>IFERROR(VLOOKUP(B383,'[1]DADOS (OCULTAR)'!$Q$3:$S$136,3,0),"")</f>
        <v>9039744002723</v>
      </c>
      <c r="B383" s="4" t="str">
        <f>'[1]TCE - ANEXO IV - Preencher'!C392</f>
        <v>HOSPITAL PELÓPIDAS SILVEIRA - CG Nº 017/2022</v>
      </c>
      <c r="C383" s="4" t="str">
        <f>'[1]TCE - ANEXO IV - Preencher'!E392</f>
        <v>3.14 - Alimentação Preparada</v>
      </c>
      <c r="D383" s="3" t="str">
        <f>'[1]TCE - ANEXO IV - Preencher'!F392</f>
        <v>40.792.925/0001-37</v>
      </c>
      <c r="E383" s="5" t="str">
        <f>'[1]TCE - ANEXO IV - Preencher'!G392</f>
        <v>A C DOS SANTOS - HORTIFRUTIGRANJEIROS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000007760</v>
      </c>
      <c r="I383" s="6">
        <f>IF('[1]TCE - ANEXO IV - Preencher'!K392="","",'[1]TCE - ANEXO IV - Preencher'!K392)</f>
        <v>45560</v>
      </c>
      <c r="J383" s="5" t="str">
        <f>'[1]TCE - ANEXO IV - Preencher'!L392</f>
        <v>26240940792925000137550010000077601388629238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981</v>
      </c>
    </row>
    <row r="384" spans="1:12" s="8" customFormat="1" ht="19.5" customHeight="1" x14ac:dyDescent="0.2">
      <c r="A384" s="3">
        <f>IFERROR(VLOOKUP(B384,'[1]DADOS (OCULTAR)'!$Q$3:$S$136,3,0),"")</f>
        <v>9039744002723</v>
      </c>
      <c r="B384" s="4" t="str">
        <f>'[1]TCE - ANEXO IV - Preencher'!C393</f>
        <v>HOSPITAL PELÓPIDAS SILVEIRA - CG Nº 017/2022</v>
      </c>
      <c r="C384" s="4" t="str">
        <f>'[1]TCE - ANEXO IV - Preencher'!E393</f>
        <v>3.14 - Alimentação Preparada</v>
      </c>
      <c r="D384" s="3" t="str">
        <f>'[1]TCE - ANEXO IV - Preencher'!F393</f>
        <v>40.792.925/0001-37</v>
      </c>
      <c r="E384" s="5" t="str">
        <f>'[1]TCE - ANEXO IV - Preencher'!G393</f>
        <v>A C DOS SANTOS - HORTIFRUTIGRANJEIROS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000007792</v>
      </c>
      <c r="I384" s="6">
        <f>IF('[1]TCE - ANEXO IV - Preencher'!K393="","",'[1]TCE - ANEXO IV - Preencher'!K393)</f>
        <v>45564</v>
      </c>
      <c r="J384" s="5" t="str">
        <f>'[1]TCE - ANEXO IV - Preencher'!L393</f>
        <v>26240940792925000137550010000077921800591399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713</v>
      </c>
    </row>
    <row r="385" spans="1:12" s="8" customFormat="1" ht="19.5" customHeight="1" x14ac:dyDescent="0.2">
      <c r="A385" s="3">
        <f>IFERROR(VLOOKUP(B385,'[1]DADOS (OCULTAR)'!$Q$3:$S$136,3,0),"")</f>
        <v>9039744002723</v>
      </c>
      <c r="B385" s="4" t="str">
        <f>'[1]TCE - ANEXO IV - Preencher'!C394</f>
        <v>HOSPITAL PELÓPIDAS SILVEIRA - CG Nº 017/2022</v>
      </c>
      <c r="C385" s="4" t="str">
        <f>'[1]TCE - ANEXO IV - Preencher'!E394</f>
        <v>3.14 - Alimentação Preparada</v>
      </c>
      <c r="D385" s="3" t="str">
        <f>'[1]TCE - ANEXO IV - Preencher'!F394</f>
        <v>40.792.925/0001-37</v>
      </c>
      <c r="E385" s="5" t="str">
        <f>'[1]TCE - ANEXO IV - Preencher'!G394</f>
        <v>A C DOS SANTOS - HORTIFRUTIGRANJEIROS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000007793</v>
      </c>
      <c r="I385" s="6">
        <f>IF('[1]TCE - ANEXO IV - Preencher'!K394="","",'[1]TCE - ANEXO IV - Preencher'!K394)</f>
        <v>45564</v>
      </c>
      <c r="J385" s="5" t="str">
        <f>'[1]TCE - ANEXO IV - Preencher'!L394</f>
        <v>26240940792925000137550010000077931895549180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16</v>
      </c>
    </row>
    <row r="386" spans="1:12" s="8" customFormat="1" ht="19.5" customHeight="1" x14ac:dyDescent="0.2">
      <c r="A386" s="3">
        <f>IFERROR(VLOOKUP(B386,'[1]DADOS (OCULTAR)'!$Q$3:$S$136,3,0),"")</f>
        <v>9039744002723</v>
      </c>
      <c r="B386" s="4" t="str">
        <f>'[1]TCE - ANEXO IV - Preencher'!C395</f>
        <v>HOSPITAL PELÓPIDAS SILVEIRA - CG Nº 017/2022</v>
      </c>
      <c r="C386" s="4" t="str">
        <f>'[1]TCE - ANEXO IV - Preencher'!E395</f>
        <v>3.14 - Alimentação Preparada</v>
      </c>
      <c r="D386" s="3" t="str">
        <f>'[1]TCE - ANEXO IV - Preencher'!F395</f>
        <v>11.744.898/0003-90</v>
      </c>
      <c r="E386" s="5" t="str">
        <f>'[1]TCE - ANEXO IV - Preencher'!G395</f>
        <v>ATACADAO COMERCIO DE CARNES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1411098</v>
      </c>
      <c r="I386" s="6">
        <f>IF('[1]TCE - ANEXO IV - Preencher'!K395="","",'[1]TCE - ANEXO IV - Preencher'!K395)</f>
        <v>45562</v>
      </c>
      <c r="J386" s="5" t="str">
        <f>'[1]TCE - ANEXO IV - Preencher'!L395</f>
        <v>26240911744898000390550010014110981223699689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477.08</v>
      </c>
    </row>
    <row r="387" spans="1:12" s="8" customFormat="1" ht="19.5" customHeight="1" x14ac:dyDescent="0.2">
      <c r="A387" s="3">
        <f>IFERROR(VLOOKUP(B387,'[1]DADOS (OCULTAR)'!$Q$3:$S$136,3,0),"")</f>
        <v>9039744002723</v>
      </c>
      <c r="B387" s="4" t="str">
        <f>'[1]TCE - ANEXO IV - Preencher'!C396</f>
        <v>HOSPITAL PELÓPIDAS SILVEIRA - CG Nº 017/2022</v>
      </c>
      <c r="C387" s="4" t="str">
        <f>'[1]TCE - ANEXO IV - Preencher'!E396</f>
        <v>3.14 - Alimentação Preparada</v>
      </c>
      <c r="D387" s="3" t="str">
        <f>'[1]TCE - ANEXO IV - Preencher'!F396</f>
        <v>35.361.251/0001-86</v>
      </c>
      <c r="E387" s="5" t="str">
        <f>'[1]TCE - ANEXO IV - Preencher'!G396</f>
        <v>B D L COMERCIO DE ALIMENTOS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000001687</v>
      </c>
      <c r="I387" s="6">
        <f>IF('[1]TCE - ANEXO IV - Preencher'!K396="","",'[1]TCE - ANEXO IV - Preencher'!K396)</f>
        <v>45538</v>
      </c>
      <c r="J387" s="5" t="str">
        <f>'[1]TCE - ANEXO IV - Preencher'!L396</f>
        <v>26240935361251000186550010000016871024572106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2686.1</v>
      </c>
    </row>
    <row r="388" spans="1:12" s="8" customFormat="1" ht="19.5" customHeight="1" x14ac:dyDescent="0.2">
      <c r="A388" s="3">
        <f>IFERROR(VLOOKUP(B388,'[1]DADOS (OCULTAR)'!$Q$3:$S$136,3,0),"")</f>
        <v>9039744002723</v>
      </c>
      <c r="B388" s="4" t="str">
        <f>'[1]TCE - ANEXO IV - Preencher'!C397</f>
        <v>HOSPITAL PELÓPIDAS SILVEIRA - CG Nº 017/2022</v>
      </c>
      <c r="C388" s="4" t="str">
        <f>'[1]TCE - ANEXO IV - Preencher'!E397</f>
        <v>3.14 - Alimentação Preparada</v>
      </c>
      <c r="D388" s="3" t="str">
        <f>'[1]TCE - ANEXO IV - Preencher'!F397</f>
        <v>35.361.251/0001-86</v>
      </c>
      <c r="E388" s="5" t="str">
        <f>'[1]TCE - ANEXO IV - Preencher'!G397</f>
        <v>B D L COMERCIO DE ALIMENTOS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000001712</v>
      </c>
      <c r="I388" s="6">
        <f>IF('[1]TCE - ANEXO IV - Preencher'!K397="","",'[1]TCE - ANEXO IV - Preencher'!K397)</f>
        <v>45544</v>
      </c>
      <c r="J388" s="5" t="str">
        <f>'[1]TCE - ANEXO IV - Preencher'!L397</f>
        <v>26240935361251000186550010000017121772884780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242.5</v>
      </c>
    </row>
    <row r="389" spans="1:12" s="8" customFormat="1" ht="19.5" customHeight="1" x14ac:dyDescent="0.2">
      <c r="A389" s="3">
        <f>IFERROR(VLOOKUP(B389,'[1]DADOS (OCULTAR)'!$Q$3:$S$136,3,0),"")</f>
        <v>9039744002723</v>
      </c>
      <c r="B389" s="4" t="str">
        <f>'[1]TCE - ANEXO IV - Preencher'!C398</f>
        <v>HOSPITAL PELÓPIDAS SILVEIRA - CG Nº 017/2022</v>
      </c>
      <c r="C389" s="4" t="str">
        <f>'[1]TCE - ANEXO IV - Preencher'!E398</f>
        <v>3.14 - Alimentação Preparada</v>
      </c>
      <c r="D389" s="3" t="str">
        <f>'[1]TCE - ANEXO IV - Preencher'!F398</f>
        <v>35.361.251/0001-86</v>
      </c>
      <c r="E389" s="5" t="str">
        <f>'[1]TCE - ANEXO IV - Preencher'!G398</f>
        <v>B D L COMERCIO DE ALIMENTOS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1788</v>
      </c>
      <c r="I389" s="6">
        <f>IF('[1]TCE - ANEXO IV - Preencher'!K398="","",'[1]TCE - ANEXO IV - Preencher'!K398)</f>
        <v>45558</v>
      </c>
      <c r="J389" s="5" t="str">
        <f>'[1]TCE - ANEXO IV - Preencher'!L398</f>
        <v>26240935361251000186550010000017881023614738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242.5</v>
      </c>
    </row>
    <row r="390" spans="1:12" s="8" customFormat="1" ht="19.5" customHeight="1" x14ac:dyDescent="0.2">
      <c r="A390" s="3">
        <f>IFERROR(VLOOKUP(B390,'[1]DADOS (OCULTAR)'!$Q$3:$S$136,3,0),"")</f>
        <v>9039744002723</v>
      </c>
      <c r="B390" s="4" t="str">
        <f>'[1]TCE - ANEXO IV - Preencher'!C399</f>
        <v>HOSPITAL PELÓPIDAS SILVEIRA - CG Nº 017/2022</v>
      </c>
      <c r="C390" s="4" t="str">
        <f>'[1]TCE - ANEXO IV - Preencher'!E399</f>
        <v>3.14 - Alimentação Preparada</v>
      </c>
      <c r="D390" s="3" t="str">
        <f>'[1]TCE - ANEXO IV - Preencher'!F399</f>
        <v>35.401.447/0001-57</v>
      </c>
      <c r="E390" s="5" t="str">
        <f>'[1]TCE - ANEXO IV - Preencher'!G399</f>
        <v>BOM LEITE INDUSTRIAL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2027297</v>
      </c>
      <c r="I390" s="6">
        <f>IF('[1]TCE - ANEXO IV - Preencher'!K399="","",'[1]TCE - ANEXO IV - Preencher'!K399)</f>
        <v>45544</v>
      </c>
      <c r="J390" s="5" t="str">
        <f>'[1]TCE - ANEXO IV - Preencher'!L399</f>
        <v>26240935401447000157550560020272971306015292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1035.5999999999999</v>
      </c>
    </row>
    <row r="391" spans="1:12" s="8" customFormat="1" ht="19.5" customHeight="1" x14ac:dyDescent="0.2">
      <c r="A391" s="3">
        <f>IFERROR(VLOOKUP(B391,'[1]DADOS (OCULTAR)'!$Q$3:$S$136,3,0),"")</f>
        <v>9039744002723</v>
      </c>
      <c r="B391" s="4" t="str">
        <f>'[1]TCE - ANEXO IV - Preencher'!C400</f>
        <v>HOSPITAL PELÓPIDAS SILVEIRA - CG Nº 017/2022</v>
      </c>
      <c r="C391" s="4" t="str">
        <f>'[1]TCE - ANEXO IV - Preencher'!E400</f>
        <v>3.14 - Alimentação Preparada</v>
      </c>
      <c r="D391" s="3" t="str">
        <f>'[1]TCE - ANEXO IV - Preencher'!F400</f>
        <v>35.401.447/0001-57</v>
      </c>
      <c r="E391" s="5" t="str">
        <f>'[1]TCE - ANEXO IV - Preencher'!G400</f>
        <v>BOM LEITE INDUSTRIAL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002036943</v>
      </c>
      <c r="I391" s="6">
        <f>IF('[1]TCE - ANEXO IV - Preencher'!K400="","",'[1]TCE - ANEXO IV - Preencher'!K400)</f>
        <v>45558</v>
      </c>
      <c r="J391" s="5" t="str">
        <f>'[1]TCE - ANEXO IV - Preencher'!L400</f>
        <v>26240935401447000157550560020369431049346771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1421.4</v>
      </c>
    </row>
    <row r="392" spans="1:12" s="8" customFormat="1" ht="19.5" customHeight="1" x14ac:dyDescent="0.2">
      <c r="A392" s="3">
        <f>IFERROR(VLOOKUP(B392,'[1]DADOS (OCULTAR)'!$Q$3:$S$136,3,0),"")</f>
        <v>9039744002723</v>
      </c>
      <c r="B392" s="4" t="str">
        <f>'[1]TCE - ANEXO IV - Preencher'!C401</f>
        <v>HOSPITAL PELÓPIDAS SILVEIRA - CG Nº 017/2022</v>
      </c>
      <c r="C392" s="4" t="str">
        <f>'[1]TCE - ANEXO IV - Preencher'!E401</f>
        <v>3.14 - Alimentação Preparada</v>
      </c>
      <c r="D392" s="3" t="str">
        <f>'[1]TCE - ANEXO IV - Preencher'!F401</f>
        <v>70.089.974/0001-79</v>
      </c>
      <c r="E392" s="5" t="str">
        <f>'[1]TCE - ANEXO IV - Preencher'!G401</f>
        <v>CADAN COMERCIAL VITA NORTE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005195834</v>
      </c>
      <c r="I392" s="6">
        <f>IF('[1]TCE - ANEXO IV - Preencher'!K401="","",'[1]TCE - ANEXO IV - Preencher'!K401)</f>
        <v>45547</v>
      </c>
      <c r="J392" s="5" t="str">
        <f>'[1]TCE - ANEXO IV - Preencher'!L401</f>
        <v>26240970089974000179550010051958341472521686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832.14</v>
      </c>
    </row>
    <row r="393" spans="1:12" s="8" customFormat="1" ht="19.5" customHeight="1" x14ac:dyDescent="0.2">
      <c r="A393" s="3">
        <f>IFERROR(VLOOKUP(B393,'[1]DADOS (OCULTAR)'!$Q$3:$S$136,3,0),"")</f>
        <v>9039744002723</v>
      </c>
      <c r="B393" s="4" t="str">
        <f>'[1]TCE - ANEXO IV - Preencher'!C402</f>
        <v>HOSPITAL PELÓPIDAS SILVEIRA - CG Nº 017/2022</v>
      </c>
      <c r="C393" s="4" t="str">
        <f>'[1]TCE - ANEXO IV - Preencher'!E402</f>
        <v>3.14 - Alimentação Preparada</v>
      </c>
      <c r="D393" s="3" t="str">
        <f>'[1]TCE - ANEXO IV - Preencher'!F402</f>
        <v>70.089.974/0001-79</v>
      </c>
      <c r="E393" s="5" t="str">
        <f>'[1]TCE - ANEXO IV - Preencher'!G402</f>
        <v>CADAN COMERCIAL VITA NORTE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005195835</v>
      </c>
      <c r="I393" s="6">
        <f>IF('[1]TCE - ANEXO IV - Preencher'!K402="","",'[1]TCE - ANEXO IV - Preencher'!K402)</f>
        <v>45547</v>
      </c>
      <c r="J393" s="5" t="str">
        <f>'[1]TCE - ANEXO IV - Preencher'!L402</f>
        <v>26240970089974000179550010051958351205260659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253.8</v>
      </c>
    </row>
    <row r="394" spans="1:12" s="8" customFormat="1" ht="19.5" customHeight="1" x14ac:dyDescent="0.2">
      <c r="A394" s="3">
        <f>IFERROR(VLOOKUP(B394,'[1]DADOS (OCULTAR)'!$Q$3:$S$136,3,0),"")</f>
        <v>9039744002723</v>
      </c>
      <c r="B394" s="4" t="str">
        <f>'[1]TCE - ANEXO IV - Preencher'!C403</f>
        <v>HOSPITAL PELÓPIDAS SILVEIRA - CG Nº 017/2022</v>
      </c>
      <c r="C394" s="4" t="str">
        <f>'[1]TCE - ANEXO IV - Preencher'!E403</f>
        <v>3.14 - Alimentação Preparada</v>
      </c>
      <c r="D394" s="3" t="str">
        <f>'[1]TCE - ANEXO IV - Preencher'!F403</f>
        <v>07.534.303/0001-33</v>
      </c>
      <c r="E394" s="5" t="str">
        <f>'[1]TCE - ANEXO IV - Preencher'!G403</f>
        <v>COMAL COM ATACADISTA DE ALIMENTOS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1329006</v>
      </c>
      <c r="I394" s="6">
        <f>IF('[1]TCE - ANEXO IV - Preencher'!K403="","",'[1]TCE - ANEXO IV - Preencher'!K403)</f>
        <v>45538</v>
      </c>
      <c r="J394" s="5" t="str">
        <f>'[1]TCE - ANEXO IV - Preencher'!L403</f>
        <v>26240907534303000133550010013290061792043129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5796.72</v>
      </c>
    </row>
    <row r="395" spans="1:12" s="8" customFormat="1" ht="19.5" customHeight="1" x14ac:dyDescent="0.2">
      <c r="A395" s="3">
        <f>IFERROR(VLOOKUP(B395,'[1]DADOS (OCULTAR)'!$Q$3:$S$136,3,0),"")</f>
        <v>9039744002723</v>
      </c>
      <c r="B395" s="4" t="str">
        <f>'[1]TCE - ANEXO IV - Preencher'!C404</f>
        <v>HOSPITAL PELÓPIDAS SILVEIRA - CG Nº 017/2022</v>
      </c>
      <c r="C395" s="4" t="str">
        <f>'[1]TCE - ANEXO IV - Preencher'!E404</f>
        <v>3.14 - Alimentação Preparada</v>
      </c>
      <c r="D395" s="3" t="str">
        <f>'[1]TCE - ANEXO IV - Preencher'!F404</f>
        <v>07.534.303/0001-33</v>
      </c>
      <c r="E395" s="5" t="str">
        <f>'[1]TCE - ANEXO IV - Preencher'!G404</f>
        <v>COMAL COM ATACADISTA DE ALIMENTOS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1330570</v>
      </c>
      <c r="I395" s="6">
        <f>IF('[1]TCE - ANEXO IV - Preencher'!K404="","",'[1]TCE - ANEXO IV - Preencher'!K404)</f>
        <v>45546</v>
      </c>
      <c r="J395" s="5" t="str">
        <f>'[1]TCE - ANEXO IV - Preencher'!L404</f>
        <v>26240907534303000133550010013305701130951781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1581.61</v>
      </c>
    </row>
    <row r="396" spans="1:12" s="8" customFormat="1" ht="19.5" customHeight="1" x14ac:dyDescent="0.2">
      <c r="A396" s="3">
        <f>IFERROR(VLOOKUP(B396,'[1]DADOS (OCULTAR)'!$Q$3:$S$136,3,0),"")</f>
        <v>9039744002723</v>
      </c>
      <c r="B396" s="4" t="str">
        <f>'[1]TCE - ANEXO IV - Preencher'!C405</f>
        <v>HOSPITAL PELÓPIDAS SILVEIRA - CG Nº 017/2022</v>
      </c>
      <c r="C396" s="4" t="str">
        <f>'[1]TCE - ANEXO IV - Preencher'!E405</f>
        <v>3.14 - Alimentação Preparada</v>
      </c>
      <c r="D396" s="3" t="str">
        <f>'[1]TCE - ANEXO IV - Preencher'!F405</f>
        <v>07.534.303/0001-33</v>
      </c>
      <c r="E396" s="5" t="str">
        <f>'[1]TCE - ANEXO IV - Preencher'!G405</f>
        <v>COMAL COM ATACADISTA DE ALIMENTOS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1332884</v>
      </c>
      <c r="I396" s="6">
        <f>IF('[1]TCE - ANEXO IV - Preencher'!K405="","",'[1]TCE - ANEXO IV - Preencher'!K405)</f>
        <v>45560</v>
      </c>
      <c r="J396" s="5" t="str">
        <f>'[1]TCE - ANEXO IV - Preencher'!L405</f>
        <v>26240907534303000133550010013328841406125113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1639.04</v>
      </c>
    </row>
    <row r="397" spans="1:12" s="8" customFormat="1" ht="19.5" customHeight="1" x14ac:dyDescent="0.2">
      <c r="A397" s="3">
        <f>IFERROR(VLOOKUP(B397,'[1]DADOS (OCULTAR)'!$Q$3:$S$136,3,0),"")</f>
        <v>9039744002723</v>
      </c>
      <c r="B397" s="4" t="str">
        <f>'[1]TCE - ANEXO IV - Preencher'!C406</f>
        <v>HOSPITAL PELÓPIDAS SILVEIRA - CG Nº 017/2022</v>
      </c>
      <c r="C397" s="4" t="str">
        <f>'[1]TCE - ANEXO IV - Preencher'!E406</f>
        <v>3.14 - Alimentação Preparada</v>
      </c>
      <c r="D397" s="3" t="str">
        <f>'[1]TCE - ANEXO IV - Preencher'!F406</f>
        <v>69.944.973/0001-85</v>
      </c>
      <c r="E397" s="5" t="str">
        <f>'[1]TCE - ANEXO IV - Preencher'!G406</f>
        <v>DIA DISTRIBUICAO E IMPORTACAO AFOGADOS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001913414</v>
      </c>
      <c r="I397" s="6">
        <f>IF('[1]TCE - ANEXO IV - Preencher'!K406="","",'[1]TCE - ANEXO IV - Preencher'!K406)</f>
        <v>45548</v>
      </c>
      <c r="J397" s="5" t="str">
        <f>'[1]TCE - ANEXO IV - Preencher'!L406</f>
        <v>26240969944973000185550030019134141237182323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337.35</v>
      </c>
    </row>
    <row r="398" spans="1:12" s="8" customFormat="1" ht="19.5" customHeight="1" x14ac:dyDescent="0.2">
      <c r="A398" s="3">
        <f>IFERROR(VLOOKUP(B398,'[1]DADOS (OCULTAR)'!$Q$3:$S$136,3,0),"")</f>
        <v>9039744002723</v>
      </c>
      <c r="B398" s="4" t="str">
        <f>'[1]TCE - ANEXO IV - Preencher'!C407</f>
        <v>HOSPITAL PELÓPIDAS SILVEIRA - CG Nº 017/2022</v>
      </c>
      <c r="C398" s="4" t="str">
        <f>'[1]TCE - ANEXO IV - Preencher'!E407</f>
        <v>3.14 - Alimentação Preparada</v>
      </c>
      <c r="D398" s="3" t="str">
        <f>'[1]TCE - ANEXO IV - Preencher'!F407</f>
        <v>69.944.973/0001-85</v>
      </c>
      <c r="E398" s="5" t="str">
        <f>'[1]TCE - ANEXO IV - Preencher'!G407</f>
        <v>DIA DISTRIBUICAO E IMPORTACAO AFOGADOS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001913415</v>
      </c>
      <c r="I398" s="6">
        <f>IF('[1]TCE - ANEXO IV - Preencher'!K407="","",'[1]TCE - ANEXO IV - Preencher'!K407)</f>
        <v>45548</v>
      </c>
      <c r="J398" s="5" t="str">
        <f>'[1]TCE - ANEXO IV - Preencher'!L407</f>
        <v>26240969944973000185550030019134151902512424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416.85</v>
      </c>
    </row>
    <row r="399" spans="1:12" s="8" customFormat="1" ht="19.5" customHeight="1" x14ac:dyDescent="0.2">
      <c r="A399" s="3">
        <f>IFERROR(VLOOKUP(B399,'[1]DADOS (OCULTAR)'!$Q$3:$S$136,3,0),"")</f>
        <v>9039744002723</v>
      </c>
      <c r="B399" s="4" t="str">
        <f>'[1]TCE - ANEXO IV - Preencher'!C408</f>
        <v>HOSPITAL PELÓPIDAS SILVEIRA - CG Nº 017/2022</v>
      </c>
      <c r="C399" s="4" t="str">
        <f>'[1]TCE - ANEXO IV - Preencher'!E408</f>
        <v>3.14 - Alimentação Preparada</v>
      </c>
      <c r="D399" s="3" t="str">
        <f>'[1]TCE - ANEXO IV - Preencher'!F408</f>
        <v>69.944.973/0001-85</v>
      </c>
      <c r="E399" s="5" t="str">
        <f>'[1]TCE - ANEXO IV - Preencher'!G408</f>
        <v>DIA DISTRIBUICAO E IMPORTACAO AFOGADOS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001913416</v>
      </c>
      <c r="I399" s="6">
        <f>IF('[1]TCE - ANEXO IV - Preencher'!K408="","",'[1]TCE - ANEXO IV - Preencher'!K408)</f>
        <v>45548</v>
      </c>
      <c r="J399" s="5" t="str">
        <f>'[1]TCE - ANEXO IV - Preencher'!L408</f>
        <v>26240969944973000185550030019134161511417617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472.74</v>
      </c>
    </row>
    <row r="400" spans="1:12" s="8" customFormat="1" ht="19.5" customHeight="1" x14ac:dyDescent="0.2">
      <c r="A400" s="3">
        <f>IFERROR(VLOOKUP(B400,'[1]DADOS (OCULTAR)'!$Q$3:$S$136,3,0),"")</f>
        <v>9039744002723</v>
      </c>
      <c r="B400" s="4" t="str">
        <f>'[1]TCE - ANEXO IV - Preencher'!C409</f>
        <v>HOSPITAL PELÓPIDAS SILVEIRA - CG Nº 017/2022</v>
      </c>
      <c r="C400" s="4" t="str">
        <f>'[1]TCE - ANEXO IV - Preencher'!E409</f>
        <v>3.14 - Alimentação Preparada</v>
      </c>
      <c r="D400" s="3" t="str">
        <f>'[1]TCE - ANEXO IV - Preencher'!F409</f>
        <v>08.593.008/0001-10</v>
      </c>
      <c r="E400" s="5" t="str">
        <f>'[1]TCE - ANEXO IV - Preencher'!G409</f>
        <v>DISTCARNES DISTRIBUIDORA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000958370</v>
      </c>
      <c r="I400" s="6">
        <f>IF('[1]TCE - ANEXO IV - Preencher'!K409="","",'[1]TCE - ANEXO IV - Preencher'!K409)</f>
        <v>45546</v>
      </c>
      <c r="J400" s="5" t="str">
        <f>'[1]TCE - ANEXO IV - Preencher'!L409</f>
        <v>26240908593008000110550010009583701003986232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473.62</v>
      </c>
    </row>
    <row r="401" spans="1:12" s="8" customFormat="1" ht="19.5" customHeight="1" x14ac:dyDescent="0.2">
      <c r="A401" s="3">
        <f>IFERROR(VLOOKUP(B401,'[1]DADOS (OCULTAR)'!$Q$3:$S$136,3,0),"")</f>
        <v>9039744002723</v>
      </c>
      <c r="B401" s="4" t="str">
        <f>'[1]TCE - ANEXO IV - Preencher'!C410</f>
        <v>HOSPITAL PELÓPIDAS SILVEIRA - CG Nº 017/2022</v>
      </c>
      <c r="C401" s="4" t="str">
        <f>'[1]TCE - ANEXO IV - Preencher'!E410</f>
        <v>3.14 - Alimentação Preparada</v>
      </c>
      <c r="D401" s="3" t="str">
        <f>'[1]TCE - ANEXO IV - Preencher'!F410</f>
        <v>08.593.008/0001-10</v>
      </c>
      <c r="E401" s="5" t="str">
        <f>'[1]TCE - ANEXO IV - Preencher'!G410</f>
        <v>DISTCARNES DISTRIBUIDORA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000958678</v>
      </c>
      <c r="I401" s="6">
        <f>IF('[1]TCE - ANEXO IV - Preencher'!K410="","",'[1]TCE - ANEXO IV - Preencher'!K410)</f>
        <v>45548</v>
      </c>
      <c r="J401" s="5" t="str">
        <f>'[1]TCE - ANEXO IV - Preencher'!L410</f>
        <v>26240908593008000110550010009586781004015383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1194.45</v>
      </c>
    </row>
    <row r="402" spans="1:12" s="8" customFormat="1" ht="19.5" customHeight="1" x14ac:dyDescent="0.2">
      <c r="A402" s="3">
        <f>IFERROR(VLOOKUP(B402,'[1]DADOS (OCULTAR)'!$Q$3:$S$136,3,0),"")</f>
        <v>9039744002723</v>
      </c>
      <c r="B402" s="4" t="str">
        <f>'[1]TCE - ANEXO IV - Preencher'!C411</f>
        <v>HOSPITAL PELÓPIDAS SILVEIRA - CG Nº 017/2022</v>
      </c>
      <c r="C402" s="4" t="str">
        <f>'[1]TCE - ANEXO IV - Preencher'!E411</f>
        <v>3.14 - Alimentação Preparada</v>
      </c>
      <c r="D402" s="3" t="str">
        <f>'[1]TCE - ANEXO IV - Preencher'!F411</f>
        <v>08.593.008/0001-10</v>
      </c>
      <c r="E402" s="5" t="str">
        <f>'[1]TCE - ANEXO IV - Preencher'!G411</f>
        <v>DISTCARNES DISTRIBUIDORA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000959962</v>
      </c>
      <c r="I402" s="6">
        <f>IF('[1]TCE - ANEXO IV - Preencher'!K411="","",'[1]TCE - ANEXO IV - Preencher'!K411)</f>
        <v>45559</v>
      </c>
      <c r="J402" s="5" t="str">
        <f>'[1]TCE - ANEXO IV - Preencher'!L411</f>
        <v>26240908593008000110550010009599621004133581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2479.2800000000002</v>
      </c>
    </row>
    <row r="403" spans="1:12" s="8" customFormat="1" ht="19.5" customHeight="1" x14ac:dyDescent="0.2">
      <c r="A403" s="3">
        <f>IFERROR(VLOOKUP(B403,'[1]DADOS (OCULTAR)'!$Q$3:$S$136,3,0),"")</f>
        <v>9039744002723</v>
      </c>
      <c r="B403" s="4" t="str">
        <f>'[1]TCE - ANEXO IV - Preencher'!C412</f>
        <v>HOSPITAL PELÓPIDAS SILVEIRA - CG Nº 017/2022</v>
      </c>
      <c r="C403" s="4" t="str">
        <f>'[1]TCE - ANEXO IV - Preencher'!E412</f>
        <v>3.14 - Alimentação Preparada</v>
      </c>
      <c r="D403" s="3" t="str">
        <f>'[1]TCE - ANEXO IV - Preencher'!F412</f>
        <v>08.593.008/0001-10</v>
      </c>
      <c r="E403" s="5" t="str">
        <f>'[1]TCE - ANEXO IV - Preencher'!G412</f>
        <v>DISTCARNES DISTRIBUIDORA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000959961</v>
      </c>
      <c r="I403" s="6">
        <f>IF('[1]TCE - ANEXO IV - Preencher'!K412="","",'[1]TCE - ANEXO IV - Preencher'!K412)</f>
        <v>45559</v>
      </c>
      <c r="J403" s="5" t="str">
        <f>'[1]TCE - ANEXO IV - Preencher'!L412</f>
        <v>26240908593008000110550010009599611004133568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658.79</v>
      </c>
    </row>
    <row r="404" spans="1:12" s="8" customFormat="1" ht="19.5" customHeight="1" x14ac:dyDescent="0.2">
      <c r="A404" s="3">
        <f>IFERROR(VLOOKUP(B404,'[1]DADOS (OCULTAR)'!$Q$3:$S$136,3,0),"")</f>
        <v>9039744002723</v>
      </c>
      <c r="B404" s="4" t="str">
        <f>'[1]TCE - ANEXO IV - Preencher'!C413</f>
        <v>HOSPITAL PELÓPIDAS SILVEIRA - CG Nº 017/2022</v>
      </c>
      <c r="C404" s="4" t="str">
        <f>'[1]TCE - ANEXO IV - Preencher'!E413</f>
        <v>3.14 - Alimentação Preparada</v>
      </c>
      <c r="D404" s="3" t="str">
        <f>'[1]TCE - ANEXO IV - Preencher'!F413</f>
        <v>08.593.008/0001-10</v>
      </c>
      <c r="E404" s="5" t="str">
        <f>'[1]TCE - ANEXO IV - Preencher'!G413</f>
        <v>DISTCARNES DISTRIBUIDORA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000960301</v>
      </c>
      <c r="I404" s="6">
        <f>IF('[1]TCE - ANEXO IV - Preencher'!K413="","",'[1]TCE - ANEXO IV - Preencher'!K413)</f>
        <v>45561</v>
      </c>
      <c r="J404" s="5" t="str">
        <f>'[1]TCE - ANEXO IV - Preencher'!L413</f>
        <v>26240908593008000110550010009603011004163493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334.46</v>
      </c>
    </row>
    <row r="405" spans="1:12" s="8" customFormat="1" ht="19.5" customHeight="1" x14ac:dyDescent="0.2">
      <c r="A405" s="3">
        <f>IFERROR(VLOOKUP(B405,'[1]DADOS (OCULTAR)'!$Q$3:$S$136,3,0),"")</f>
        <v>9039744002723</v>
      </c>
      <c r="B405" s="4" t="str">
        <f>'[1]TCE - ANEXO IV - Preencher'!C414</f>
        <v>HOSPITAL PELÓPIDAS SILVEIRA - CG Nº 017/2022</v>
      </c>
      <c r="C405" s="4" t="str">
        <f>'[1]TCE - ANEXO IV - Preencher'!E414</f>
        <v>3.14 - Alimentação Preparada</v>
      </c>
      <c r="D405" s="3" t="str">
        <f>'[1]TCE - ANEXO IV - Preencher'!F414</f>
        <v>09.257.917/0001-40</v>
      </c>
      <c r="E405" s="5" t="str">
        <f>'[1]TCE - ANEXO IV - Preencher'!G414</f>
        <v>EPITACIO PESCADOS IMPORTADORA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000401692</v>
      </c>
      <c r="I405" s="6">
        <f>IF('[1]TCE - ANEXO IV - Preencher'!K414="","",'[1]TCE - ANEXO IV - Preencher'!K414)</f>
        <v>45559</v>
      </c>
      <c r="J405" s="5" t="str">
        <f>'[1]TCE - ANEXO IV - Preencher'!L414</f>
        <v>26240909257917000140550010004016921621380490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3465</v>
      </c>
    </row>
    <row r="406" spans="1:12" s="8" customFormat="1" ht="19.5" customHeight="1" x14ac:dyDescent="0.2">
      <c r="A406" s="3">
        <f>IFERROR(VLOOKUP(B406,'[1]DADOS (OCULTAR)'!$Q$3:$S$136,3,0),"")</f>
        <v>9039744002723</v>
      </c>
      <c r="B406" s="4" t="str">
        <f>'[1]TCE - ANEXO IV - Preencher'!C415</f>
        <v>HOSPITAL PELÓPIDAS SILVEIRA - CG Nº 017/2022</v>
      </c>
      <c r="C406" s="4" t="str">
        <f>'[1]TCE - ANEXO IV - Preencher'!E415</f>
        <v>3.14 - Alimentação Preparada</v>
      </c>
      <c r="D406" s="3" t="str">
        <f>'[1]TCE - ANEXO IV - Preencher'!F415</f>
        <v>51.103.242/0001-41</v>
      </c>
      <c r="E406" s="5" t="str">
        <f>'[1]TCE - ANEXO IV - Preencher'!G415</f>
        <v>H V C S S S COMERCIO DE HORTIFRUTI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2210</v>
      </c>
      <c r="I406" s="6">
        <f>IF('[1]TCE - ANEXO IV - Preencher'!K415="","",'[1]TCE - ANEXO IV - Preencher'!K415)</f>
        <v>45539</v>
      </c>
      <c r="J406" s="5" t="str">
        <f>'[1]TCE - ANEXO IV - Preencher'!L415</f>
        <v>26240951103242000141550010000022101255205242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1044.52</v>
      </c>
    </row>
    <row r="407" spans="1:12" s="8" customFormat="1" ht="19.5" customHeight="1" x14ac:dyDescent="0.2">
      <c r="A407" s="3">
        <f>IFERROR(VLOOKUP(B407,'[1]DADOS (OCULTAR)'!$Q$3:$S$136,3,0),"")</f>
        <v>9039744002723</v>
      </c>
      <c r="B407" s="4" t="str">
        <f>'[1]TCE - ANEXO IV - Preencher'!C416</f>
        <v>HOSPITAL PELÓPIDAS SILVEIRA - CG Nº 017/2022</v>
      </c>
      <c r="C407" s="4" t="str">
        <f>'[1]TCE - ANEXO IV - Preencher'!E416</f>
        <v>3.14 - Alimentação Preparada</v>
      </c>
      <c r="D407" s="3" t="str">
        <f>'[1]TCE - ANEXO IV - Preencher'!F416</f>
        <v>51.103.242/0001-41</v>
      </c>
      <c r="E407" s="5" t="str">
        <f>'[1]TCE - ANEXO IV - Preencher'!G416</f>
        <v>H V C S S S COMERCIO DE HORTIFRUTI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2211</v>
      </c>
      <c r="I407" s="6">
        <f>IF('[1]TCE - ANEXO IV - Preencher'!K416="","",'[1]TCE - ANEXO IV - Preencher'!K416)</f>
        <v>45539</v>
      </c>
      <c r="J407" s="5" t="str">
        <f>'[1]TCE - ANEXO IV - Preencher'!L416</f>
        <v>26240951103242000141550010000022111629674782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289</v>
      </c>
    </row>
    <row r="408" spans="1:12" s="8" customFormat="1" ht="19.5" customHeight="1" x14ac:dyDescent="0.2">
      <c r="A408" s="3">
        <f>IFERROR(VLOOKUP(B408,'[1]DADOS (OCULTAR)'!$Q$3:$S$136,3,0),"")</f>
        <v>9039744002723</v>
      </c>
      <c r="B408" s="4" t="str">
        <f>'[1]TCE - ANEXO IV - Preencher'!C417</f>
        <v>HOSPITAL PELÓPIDAS SILVEIRA - CG Nº 017/2022</v>
      </c>
      <c r="C408" s="4" t="str">
        <f>'[1]TCE - ANEXO IV - Preencher'!E417</f>
        <v>3.14 - Alimentação Preparada</v>
      </c>
      <c r="D408" s="3" t="str">
        <f>'[1]TCE - ANEXO IV - Preencher'!F417</f>
        <v>51.103.242/0001-41</v>
      </c>
      <c r="E408" s="5" t="str">
        <f>'[1]TCE - ANEXO IV - Preencher'!G417</f>
        <v>H V C S S S COMERCIO DE HORTIFRUTI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000002226</v>
      </c>
      <c r="I408" s="6">
        <f>IF('[1]TCE - ANEXO IV - Preencher'!K417="","",'[1]TCE - ANEXO IV - Preencher'!K417)</f>
        <v>45541</v>
      </c>
      <c r="J408" s="5" t="str">
        <f>'[1]TCE - ANEXO IV - Preencher'!L417</f>
        <v>26240951103242000141550010000022261557379006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1187.67</v>
      </c>
    </row>
    <row r="409" spans="1:12" s="8" customFormat="1" ht="19.5" customHeight="1" x14ac:dyDescent="0.2">
      <c r="A409" s="3">
        <f>IFERROR(VLOOKUP(B409,'[1]DADOS (OCULTAR)'!$Q$3:$S$136,3,0),"")</f>
        <v>9039744002723</v>
      </c>
      <c r="B409" s="4" t="str">
        <f>'[1]TCE - ANEXO IV - Preencher'!C418</f>
        <v>HOSPITAL PELÓPIDAS SILVEIRA - CG Nº 017/2022</v>
      </c>
      <c r="C409" s="4" t="str">
        <f>'[1]TCE - ANEXO IV - Preencher'!E418</f>
        <v>3.14 - Alimentação Preparada</v>
      </c>
      <c r="D409" s="3" t="str">
        <f>'[1]TCE - ANEXO IV - Preencher'!F418</f>
        <v>51.103.242/0001-41</v>
      </c>
      <c r="E409" s="5" t="str">
        <f>'[1]TCE - ANEXO IV - Preencher'!G418</f>
        <v>H V C S S S COMERCIO DE HORTIFRUTI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000002227</v>
      </c>
      <c r="I409" s="6">
        <f>IF('[1]TCE - ANEXO IV - Preencher'!K418="","",'[1]TCE - ANEXO IV - Preencher'!K418)</f>
        <v>45541</v>
      </c>
      <c r="J409" s="5" t="str">
        <f>'[1]TCE - ANEXO IV - Preencher'!L418</f>
        <v>26240951103242000141550010000022271125278077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294.66000000000003</v>
      </c>
    </row>
    <row r="410" spans="1:12" s="8" customFormat="1" ht="19.5" customHeight="1" x14ac:dyDescent="0.2">
      <c r="A410" s="3">
        <f>IFERROR(VLOOKUP(B410,'[1]DADOS (OCULTAR)'!$Q$3:$S$136,3,0),"")</f>
        <v>9039744002723</v>
      </c>
      <c r="B410" s="4" t="str">
        <f>'[1]TCE - ANEXO IV - Preencher'!C419</f>
        <v>HOSPITAL PELÓPIDAS SILVEIRA - CG Nº 017/2022</v>
      </c>
      <c r="C410" s="4" t="str">
        <f>'[1]TCE - ANEXO IV - Preencher'!E419</f>
        <v>3.14 - Alimentação Preparada</v>
      </c>
      <c r="D410" s="3" t="str">
        <f>'[1]TCE - ANEXO IV - Preencher'!F419</f>
        <v>51.103.242/0001-41</v>
      </c>
      <c r="E410" s="5" t="str">
        <f>'[1]TCE - ANEXO IV - Preencher'!G419</f>
        <v>H V C S S S COMERCIO DE HORTIFRUTI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000002257</v>
      </c>
      <c r="I410" s="6">
        <f>IF('[1]TCE - ANEXO IV - Preencher'!K419="","",'[1]TCE - ANEXO IV - Preencher'!K419)</f>
        <v>45546</v>
      </c>
      <c r="J410" s="5" t="str">
        <f>'[1]TCE - ANEXO IV - Preencher'!L419</f>
        <v>26240951103242000141550010000022571020829129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289</v>
      </c>
    </row>
    <row r="411" spans="1:12" s="8" customFormat="1" ht="19.5" customHeight="1" x14ac:dyDescent="0.2">
      <c r="A411" s="3">
        <f>IFERROR(VLOOKUP(B411,'[1]DADOS (OCULTAR)'!$Q$3:$S$136,3,0),"")</f>
        <v>9039744002723</v>
      </c>
      <c r="B411" s="4" t="str">
        <f>'[1]TCE - ANEXO IV - Preencher'!C420</f>
        <v>HOSPITAL PELÓPIDAS SILVEIRA - CG Nº 017/2022</v>
      </c>
      <c r="C411" s="4" t="str">
        <f>'[1]TCE - ANEXO IV - Preencher'!E420</f>
        <v>3.14 - Alimentação Preparada</v>
      </c>
      <c r="D411" s="3" t="str">
        <f>'[1]TCE - ANEXO IV - Preencher'!F420</f>
        <v>51.103.242/0001-41</v>
      </c>
      <c r="E411" s="5" t="str">
        <f>'[1]TCE - ANEXO IV - Preencher'!G420</f>
        <v>H V C S S S COMERCIO DE HORTIFRUTI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000002256</v>
      </c>
      <c r="I411" s="6">
        <f>IF('[1]TCE - ANEXO IV - Preencher'!K420="","",'[1]TCE - ANEXO IV - Preencher'!K420)</f>
        <v>45546</v>
      </c>
      <c r="J411" s="5" t="str">
        <f>'[1]TCE - ANEXO IV - Preencher'!L420</f>
        <v>26240951103242000141550010000022561277413904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1207.27</v>
      </c>
    </row>
    <row r="412" spans="1:12" s="8" customFormat="1" ht="19.5" customHeight="1" x14ac:dyDescent="0.2">
      <c r="A412" s="3">
        <f>IFERROR(VLOOKUP(B412,'[1]DADOS (OCULTAR)'!$Q$3:$S$136,3,0),"")</f>
        <v>9039744002723</v>
      </c>
      <c r="B412" s="4" t="str">
        <f>'[1]TCE - ANEXO IV - Preencher'!C421</f>
        <v>HOSPITAL PELÓPIDAS SILVEIRA - CG Nº 017/2022</v>
      </c>
      <c r="C412" s="4" t="str">
        <f>'[1]TCE - ANEXO IV - Preencher'!E421</f>
        <v>3.14 - Alimentação Preparada</v>
      </c>
      <c r="D412" s="3" t="str">
        <f>'[1]TCE - ANEXO IV - Preencher'!F421</f>
        <v>51.103.242/0001-41</v>
      </c>
      <c r="E412" s="5" t="str">
        <f>'[1]TCE - ANEXO IV - Preencher'!G421</f>
        <v>H V C S S S COMERCIO DE HORTIFRUTI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000002274</v>
      </c>
      <c r="I412" s="6">
        <f>IF('[1]TCE - ANEXO IV - Preencher'!K421="","",'[1]TCE - ANEXO IV - Preencher'!K421)</f>
        <v>45548</v>
      </c>
      <c r="J412" s="5" t="str">
        <f>'[1]TCE - ANEXO IV - Preencher'!L421</f>
        <v>26240951103242000141550010000022741782777541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1048.47</v>
      </c>
    </row>
    <row r="413" spans="1:12" s="8" customFormat="1" ht="19.5" customHeight="1" x14ac:dyDescent="0.2">
      <c r="A413" s="3">
        <f>IFERROR(VLOOKUP(B413,'[1]DADOS (OCULTAR)'!$Q$3:$S$136,3,0),"")</f>
        <v>9039744002723</v>
      </c>
      <c r="B413" s="4" t="str">
        <f>'[1]TCE - ANEXO IV - Preencher'!C422</f>
        <v>HOSPITAL PELÓPIDAS SILVEIRA - CG Nº 017/2022</v>
      </c>
      <c r="C413" s="4" t="str">
        <f>'[1]TCE - ANEXO IV - Preencher'!E422</f>
        <v>3.14 - Alimentação Preparada</v>
      </c>
      <c r="D413" s="3" t="str">
        <f>'[1]TCE - ANEXO IV - Preencher'!F422</f>
        <v>51.103.242/0001-41</v>
      </c>
      <c r="E413" s="5" t="str">
        <f>'[1]TCE - ANEXO IV - Preencher'!G422</f>
        <v>H V C S S S COMERCIO DE HORTIFRUTI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000002276</v>
      </c>
      <c r="I413" s="6">
        <f>IF('[1]TCE - ANEXO IV - Preencher'!K422="","",'[1]TCE - ANEXO IV - Preencher'!K422)</f>
        <v>45548</v>
      </c>
      <c r="J413" s="5" t="str">
        <f>'[1]TCE - ANEXO IV - Preencher'!L422</f>
        <v>26240951103242000141550010000022761381148092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234.97</v>
      </c>
    </row>
    <row r="414" spans="1:12" s="8" customFormat="1" ht="19.5" customHeight="1" x14ac:dyDescent="0.2">
      <c r="A414" s="3">
        <f>IFERROR(VLOOKUP(B414,'[1]DADOS (OCULTAR)'!$Q$3:$S$136,3,0),"")</f>
        <v>9039744002723</v>
      </c>
      <c r="B414" s="4" t="str">
        <f>'[1]TCE - ANEXO IV - Preencher'!C423</f>
        <v>HOSPITAL PELÓPIDAS SILVEIRA - CG Nº 017/2022</v>
      </c>
      <c r="C414" s="4" t="str">
        <f>'[1]TCE - ANEXO IV - Preencher'!E423</f>
        <v>3.14 - Alimentação Preparada</v>
      </c>
      <c r="D414" s="3" t="str">
        <f>'[1]TCE - ANEXO IV - Preencher'!F423</f>
        <v>51.103.242/0001-41</v>
      </c>
      <c r="E414" s="5" t="str">
        <f>'[1]TCE - ANEXO IV - Preencher'!G423</f>
        <v>H V C S S S COMERCIO DE HORTIFRUTI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2304</v>
      </c>
      <c r="I414" s="6">
        <f>IF('[1]TCE - ANEXO IV - Preencher'!K423="","",'[1]TCE - ANEXO IV - Preencher'!K423)</f>
        <v>45553</v>
      </c>
      <c r="J414" s="5" t="str">
        <f>'[1]TCE - ANEXO IV - Preencher'!L423</f>
        <v>26240951103242000141550010000023041356752190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1383.39</v>
      </c>
    </row>
    <row r="415" spans="1:12" s="8" customFormat="1" ht="19.5" customHeight="1" x14ac:dyDescent="0.2">
      <c r="A415" s="3">
        <f>IFERROR(VLOOKUP(B415,'[1]DADOS (OCULTAR)'!$Q$3:$S$136,3,0),"")</f>
        <v>9039744002723</v>
      </c>
      <c r="B415" s="4" t="str">
        <f>'[1]TCE - ANEXO IV - Preencher'!C424</f>
        <v>HOSPITAL PELÓPIDAS SILVEIRA - CG Nº 017/2022</v>
      </c>
      <c r="C415" s="4" t="str">
        <f>'[1]TCE - ANEXO IV - Preencher'!E424</f>
        <v>3.14 - Alimentação Preparada</v>
      </c>
      <c r="D415" s="3" t="str">
        <f>'[1]TCE - ANEXO IV - Preencher'!F424</f>
        <v>51.103.242/0001-41</v>
      </c>
      <c r="E415" s="5" t="str">
        <f>'[1]TCE - ANEXO IV - Preencher'!G424</f>
        <v>H V C S S S COMERCIO DE HORTIFRUTI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2305</v>
      </c>
      <c r="I415" s="6">
        <f>IF('[1]TCE - ANEXO IV - Preencher'!K424="","",'[1]TCE - ANEXO IV - Preencher'!K424)</f>
        <v>45553</v>
      </c>
      <c r="J415" s="5" t="str">
        <f>'[1]TCE - ANEXO IV - Preencher'!L424</f>
        <v>26240951103242000141550010000023051793165770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404.6</v>
      </c>
    </row>
    <row r="416" spans="1:12" s="8" customFormat="1" ht="19.5" customHeight="1" x14ac:dyDescent="0.2">
      <c r="A416" s="3">
        <f>IFERROR(VLOOKUP(B416,'[1]DADOS (OCULTAR)'!$Q$3:$S$136,3,0),"")</f>
        <v>9039744002723</v>
      </c>
      <c r="B416" s="4" t="str">
        <f>'[1]TCE - ANEXO IV - Preencher'!C425</f>
        <v>HOSPITAL PELÓPIDAS SILVEIRA - CG Nº 017/2022</v>
      </c>
      <c r="C416" s="4" t="str">
        <f>'[1]TCE - ANEXO IV - Preencher'!E425</f>
        <v>3.14 - Alimentação Preparada</v>
      </c>
      <c r="D416" s="3" t="str">
        <f>'[1]TCE - ANEXO IV - Preencher'!F425</f>
        <v>51.103.242/0001-41</v>
      </c>
      <c r="E416" s="5" t="str">
        <f>'[1]TCE - ANEXO IV - Preencher'!G425</f>
        <v>H V C S S S COMERCIO DE HORTIFRUTI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2322</v>
      </c>
      <c r="I416" s="6">
        <f>IF('[1]TCE - ANEXO IV - Preencher'!K425="","",'[1]TCE - ANEXO IV - Preencher'!K425)</f>
        <v>45555</v>
      </c>
      <c r="J416" s="5" t="str">
        <f>'[1]TCE - ANEXO IV - Preencher'!L425</f>
        <v>26240951103242000141550010000023221766165900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179.06</v>
      </c>
    </row>
    <row r="417" spans="1:12" s="8" customFormat="1" ht="19.5" customHeight="1" x14ac:dyDescent="0.2">
      <c r="A417" s="3">
        <f>IFERROR(VLOOKUP(B417,'[1]DADOS (OCULTAR)'!$Q$3:$S$136,3,0),"")</f>
        <v>9039744002723</v>
      </c>
      <c r="B417" s="4" t="str">
        <f>'[1]TCE - ANEXO IV - Preencher'!C426</f>
        <v>HOSPITAL PELÓPIDAS SILVEIRA - CG Nº 017/2022</v>
      </c>
      <c r="C417" s="4" t="str">
        <f>'[1]TCE - ANEXO IV - Preencher'!E426</f>
        <v>3.14 - Alimentação Preparada</v>
      </c>
      <c r="D417" s="3" t="str">
        <f>'[1]TCE - ANEXO IV - Preencher'!F426</f>
        <v>51.103.242/0001-41</v>
      </c>
      <c r="E417" s="5" t="str">
        <f>'[1]TCE - ANEXO IV - Preencher'!G426</f>
        <v>H V C S S S COMERCIO DE HORTIFRUTI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2344</v>
      </c>
      <c r="I417" s="6">
        <f>IF('[1]TCE - ANEXO IV - Preencher'!K426="","",'[1]TCE - ANEXO IV - Preencher'!K426)</f>
        <v>45559</v>
      </c>
      <c r="J417" s="5" t="str">
        <f>'[1]TCE - ANEXO IV - Preencher'!L426</f>
        <v>26240951103242000141550010000023441104425204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1165.67</v>
      </c>
    </row>
    <row r="418" spans="1:12" s="8" customFormat="1" ht="19.5" customHeight="1" x14ac:dyDescent="0.2">
      <c r="A418" s="3">
        <f>IFERROR(VLOOKUP(B418,'[1]DADOS (OCULTAR)'!$Q$3:$S$136,3,0),"")</f>
        <v>9039744002723</v>
      </c>
      <c r="B418" s="4" t="str">
        <f>'[1]TCE - ANEXO IV - Preencher'!C427</f>
        <v>HOSPITAL PELÓPIDAS SILVEIRA - CG Nº 017/2022</v>
      </c>
      <c r="C418" s="4" t="str">
        <f>'[1]TCE - ANEXO IV - Preencher'!E427</f>
        <v>3.14 - Alimentação Preparada</v>
      </c>
      <c r="D418" s="3" t="str">
        <f>'[1]TCE - ANEXO IV - Preencher'!F427</f>
        <v>51.103.242/0001-41</v>
      </c>
      <c r="E418" s="5" t="str">
        <f>'[1]TCE - ANEXO IV - Preencher'!G427</f>
        <v>H V C S S S COMERCIO DE HORTIFRUTI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2345</v>
      </c>
      <c r="I418" s="6">
        <f>IF('[1]TCE - ANEXO IV - Preencher'!K427="","",'[1]TCE - ANEXO IV - Preencher'!K427)</f>
        <v>45559</v>
      </c>
      <c r="J418" s="5" t="str">
        <f>'[1]TCE - ANEXO IV - Preencher'!L427</f>
        <v>26240951103242000141550010000023451415810263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231.2</v>
      </c>
    </row>
    <row r="419" spans="1:12" s="8" customFormat="1" ht="19.5" customHeight="1" x14ac:dyDescent="0.2">
      <c r="A419" s="3">
        <f>IFERROR(VLOOKUP(B419,'[1]DADOS (OCULTAR)'!$Q$3:$S$136,3,0),"")</f>
        <v>9039744002723</v>
      </c>
      <c r="B419" s="4" t="str">
        <f>'[1]TCE - ANEXO IV - Preencher'!C428</f>
        <v>HOSPITAL PELÓPIDAS SILVEIRA - CG Nº 017/2022</v>
      </c>
      <c r="C419" s="4" t="str">
        <f>'[1]TCE - ANEXO IV - Preencher'!E428</f>
        <v>3.14 - Alimentação Preparada</v>
      </c>
      <c r="D419" s="3" t="str">
        <f>'[1]TCE - ANEXO IV - Preencher'!F428</f>
        <v>51.103.242/0001-41</v>
      </c>
      <c r="E419" s="5" t="str">
        <f>'[1]TCE - ANEXO IV - Preencher'!G428</f>
        <v>H V C S S S COMERCIO DE HORTIFRUTI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2363</v>
      </c>
      <c r="I419" s="6">
        <f>IF('[1]TCE - ANEXO IV - Preencher'!K428="","",'[1]TCE - ANEXO IV - Preencher'!K428)</f>
        <v>45562</v>
      </c>
      <c r="J419" s="5" t="str">
        <f>'[1]TCE - ANEXO IV - Preencher'!L428</f>
        <v>26240951103242000141550010000023631692570281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617.95000000000005</v>
      </c>
    </row>
    <row r="420" spans="1:12" s="8" customFormat="1" ht="19.5" customHeight="1" x14ac:dyDescent="0.2">
      <c r="A420" s="3">
        <f>IFERROR(VLOOKUP(B420,'[1]DADOS (OCULTAR)'!$Q$3:$S$136,3,0),"")</f>
        <v>9039744002723</v>
      </c>
      <c r="B420" s="4" t="str">
        <f>'[1]TCE - ANEXO IV - Preencher'!C429</f>
        <v>HOSPITAL PELÓPIDAS SILVEIRA - CG Nº 017/2022</v>
      </c>
      <c r="C420" s="4" t="str">
        <f>'[1]TCE - ANEXO IV - Preencher'!E429</f>
        <v>3.14 - Alimentação Preparada</v>
      </c>
      <c r="D420" s="3" t="str">
        <f>'[1]TCE - ANEXO IV - Preencher'!F429</f>
        <v>51.103.242/0001-41</v>
      </c>
      <c r="E420" s="5" t="str">
        <f>'[1]TCE - ANEXO IV - Preencher'!G429</f>
        <v>H V C S S S COMERCIO DE HORTIFRUTI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2364</v>
      </c>
      <c r="I420" s="6">
        <f>IF('[1]TCE - ANEXO IV - Preencher'!K429="","",'[1]TCE - ANEXO IV - Preencher'!K429)</f>
        <v>45564</v>
      </c>
      <c r="J420" s="5" t="str">
        <f>'[1]TCE - ANEXO IV - Preencher'!L429</f>
        <v>26240951103242000141550010000023641675553720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207.96</v>
      </c>
    </row>
    <row r="421" spans="1:12" s="8" customFormat="1" ht="19.5" customHeight="1" x14ac:dyDescent="0.2">
      <c r="A421" s="3">
        <f>IFERROR(VLOOKUP(B421,'[1]DADOS (OCULTAR)'!$Q$3:$S$136,3,0),"")</f>
        <v>9039744002723</v>
      </c>
      <c r="B421" s="4" t="str">
        <f>'[1]TCE - ANEXO IV - Preencher'!C430</f>
        <v>HOSPITAL PELÓPIDAS SILVEIRA - CG Nº 017/2022</v>
      </c>
      <c r="C421" s="4" t="str">
        <f>'[1]TCE - ANEXO IV - Preencher'!E430</f>
        <v>3.14 - Alimentação Preparada</v>
      </c>
      <c r="D421" s="3" t="str">
        <f>'[1]TCE - ANEXO IV - Preencher'!F430</f>
        <v>24.150.377/0001-95</v>
      </c>
      <c r="E421" s="5" t="str">
        <f>'[1]TCE - ANEXO IV - Preencher'!G430</f>
        <v>KARNE E KEIJO LOGISTICA INTEGRADA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005355348</v>
      </c>
      <c r="I421" s="6">
        <f>IF('[1]TCE - ANEXO IV - Preencher'!K430="","",'[1]TCE - ANEXO IV - Preencher'!K430)</f>
        <v>45545</v>
      </c>
      <c r="J421" s="5" t="str">
        <f>'[1]TCE - ANEXO IV - Preencher'!L430</f>
        <v>26240924150377000195550010053553481874385130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7977.11</v>
      </c>
    </row>
    <row r="422" spans="1:12" s="8" customFormat="1" ht="19.5" customHeight="1" x14ac:dyDescent="0.2">
      <c r="A422" s="3">
        <f>IFERROR(VLOOKUP(B422,'[1]DADOS (OCULTAR)'!$Q$3:$S$136,3,0),"")</f>
        <v>9039744002723</v>
      </c>
      <c r="B422" s="4" t="str">
        <f>'[1]TCE - ANEXO IV - Preencher'!C431</f>
        <v>HOSPITAL PELÓPIDAS SILVEIRA - CG Nº 017/2022</v>
      </c>
      <c r="C422" s="4" t="str">
        <f>'[1]TCE - ANEXO IV - Preencher'!E431</f>
        <v>3.14 - Alimentação Preparada</v>
      </c>
      <c r="D422" s="3" t="str">
        <f>'[1]TCE - ANEXO IV - Preencher'!F431</f>
        <v>24.150.377/0001-95</v>
      </c>
      <c r="E422" s="5" t="str">
        <f>'[1]TCE - ANEXO IV - Preencher'!G431</f>
        <v>KARNE E KEIJO LOGISTICA INTEGRADA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005356936</v>
      </c>
      <c r="I422" s="6">
        <f>IF('[1]TCE - ANEXO IV - Preencher'!K431="","",'[1]TCE - ANEXO IV - Preencher'!K431)</f>
        <v>45546</v>
      </c>
      <c r="J422" s="5" t="str">
        <f>'[1]TCE - ANEXO IV - Preencher'!L431</f>
        <v>26240924150377000195550010053569361689935860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378</v>
      </c>
    </row>
    <row r="423" spans="1:12" s="8" customFormat="1" ht="19.5" customHeight="1" x14ac:dyDescent="0.2">
      <c r="A423" s="3">
        <f>IFERROR(VLOOKUP(B423,'[1]DADOS (OCULTAR)'!$Q$3:$S$136,3,0),"")</f>
        <v>9039744002723</v>
      </c>
      <c r="B423" s="4" t="str">
        <f>'[1]TCE - ANEXO IV - Preencher'!C432</f>
        <v>HOSPITAL PELÓPIDAS SILVEIRA - CG Nº 017/2022</v>
      </c>
      <c r="C423" s="4" t="str">
        <f>'[1]TCE - ANEXO IV - Preencher'!E432</f>
        <v>3.14 - Alimentação Preparada</v>
      </c>
      <c r="D423" s="3" t="str">
        <f>'[1]TCE - ANEXO IV - Preencher'!F432</f>
        <v>24.150.377/0001-95</v>
      </c>
      <c r="E423" s="5" t="str">
        <f>'[1]TCE - ANEXO IV - Preencher'!G432</f>
        <v>KARNE E KEIJO LOGISTICA INTEGRADA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005357866</v>
      </c>
      <c r="I423" s="6">
        <f>IF('[1]TCE - ANEXO IV - Preencher'!K432="","",'[1]TCE - ANEXO IV - Preencher'!K432)</f>
        <v>45547</v>
      </c>
      <c r="J423" s="5" t="str">
        <f>'[1]TCE - ANEXO IV - Preencher'!L432</f>
        <v>26240924150377000195550010053578661790895965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139</v>
      </c>
    </row>
    <row r="424" spans="1:12" s="8" customFormat="1" ht="19.5" customHeight="1" x14ac:dyDescent="0.2">
      <c r="A424" s="3">
        <f>IFERROR(VLOOKUP(B424,'[1]DADOS (OCULTAR)'!$Q$3:$S$136,3,0),"")</f>
        <v>9039744002723</v>
      </c>
      <c r="B424" s="4" t="str">
        <f>'[1]TCE - ANEXO IV - Preencher'!C433</f>
        <v>HOSPITAL PELÓPIDAS SILVEIRA - CG Nº 017/2022</v>
      </c>
      <c r="C424" s="4" t="str">
        <f>'[1]TCE - ANEXO IV - Preencher'!E433</f>
        <v>3.14 - Alimentação Preparada</v>
      </c>
      <c r="D424" s="3" t="str">
        <f>'[1]TCE - ANEXO IV - Preencher'!F433</f>
        <v>24.150.377/0001-95</v>
      </c>
      <c r="E424" s="5" t="str">
        <f>'[1]TCE - ANEXO IV - Preencher'!G433</f>
        <v>KARNE E KEIJO LOGISTICA INTEGRADA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005359535</v>
      </c>
      <c r="I424" s="6">
        <f>IF('[1]TCE - ANEXO IV - Preencher'!K433="","",'[1]TCE - ANEXO IV - Preencher'!K433)</f>
        <v>45551</v>
      </c>
      <c r="J424" s="5" t="str">
        <f>'[1]TCE - ANEXO IV - Preencher'!L433</f>
        <v>26240924150377000195550010053595351837078590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1389.8</v>
      </c>
    </row>
    <row r="425" spans="1:12" s="8" customFormat="1" ht="19.5" customHeight="1" x14ac:dyDescent="0.2">
      <c r="A425" s="3">
        <f>IFERROR(VLOOKUP(B425,'[1]DADOS (OCULTAR)'!$Q$3:$S$136,3,0),"")</f>
        <v>9039744002723</v>
      </c>
      <c r="B425" s="4" t="str">
        <f>'[1]TCE - ANEXO IV - Preencher'!C434</f>
        <v>HOSPITAL PELÓPIDAS SILVEIRA - CG Nº 017/2022</v>
      </c>
      <c r="C425" s="4" t="str">
        <f>'[1]TCE - ANEXO IV - Preencher'!E434</f>
        <v>3.14 - Alimentação Preparada</v>
      </c>
      <c r="D425" s="3" t="str">
        <f>'[1]TCE - ANEXO IV - Preencher'!F434</f>
        <v>24.150.377/0001-95</v>
      </c>
      <c r="E425" s="5" t="str">
        <f>'[1]TCE - ANEXO IV - Preencher'!G434</f>
        <v>KARNE E KEIJO LOGISTICA INTEGRADA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005360761</v>
      </c>
      <c r="I425" s="6">
        <f>IF('[1]TCE - ANEXO IV - Preencher'!K434="","",'[1]TCE - ANEXO IV - Preencher'!K434)</f>
        <v>45551</v>
      </c>
      <c r="J425" s="5" t="str">
        <f>'[1]TCE - ANEXO IV - Preencher'!L434</f>
        <v>26240924150377000195550010053607611417332500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4874.8999999999996</v>
      </c>
    </row>
    <row r="426" spans="1:12" s="8" customFormat="1" ht="19.5" customHeight="1" x14ac:dyDescent="0.2">
      <c r="A426" s="3">
        <f>IFERROR(VLOOKUP(B426,'[1]DADOS (OCULTAR)'!$Q$3:$S$136,3,0),"")</f>
        <v>9039744002723</v>
      </c>
      <c r="B426" s="4" t="str">
        <f>'[1]TCE - ANEXO IV - Preencher'!C435</f>
        <v>HOSPITAL PELÓPIDAS SILVEIRA - CG Nº 017/2022</v>
      </c>
      <c r="C426" s="4" t="str">
        <f>'[1]TCE - ANEXO IV - Preencher'!E435</f>
        <v>3.14 - Alimentação Preparada</v>
      </c>
      <c r="D426" s="3" t="str">
        <f>'[1]TCE - ANEXO IV - Preencher'!F435</f>
        <v>24.150.377/0001-95</v>
      </c>
      <c r="E426" s="5" t="str">
        <f>'[1]TCE - ANEXO IV - Preencher'!G435</f>
        <v>KARNE E KEIJO LOGISTICA INTEGRADA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005367369</v>
      </c>
      <c r="I426" s="6">
        <f>IF('[1]TCE - ANEXO IV - Preencher'!K435="","",'[1]TCE - ANEXO IV - Preencher'!K435)</f>
        <v>45558</v>
      </c>
      <c r="J426" s="5" t="str">
        <f>'[1]TCE - ANEXO IV - Preencher'!L435</f>
        <v>26240924150377000195550010053673691790626326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1134</v>
      </c>
    </row>
    <row r="427" spans="1:12" s="8" customFormat="1" ht="19.5" customHeight="1" x14ac:dyDescent="0.2">
      <c r="A427" s="3">
        <f>IFERROR(VLOOKUP(B427,'[1]DADOS (OCULTAR)'!$Q$3:$S$136,3,0),"")</f>
        <v>9039744002723</v>
      </c>
      <c r="B427" s="4" t="str">
        <f>'[1]TCE - ANEXO IV - Preencher'!C436</f>
        <v>HOSPITAL PELÓPIDAS SILVEIRA - CG Nº 017/2022</v>
      </c>
      <c r="C427" s="4" t="str">
        <f>'[1]TCE - ANEXO IV - Preencher'!E436</f>
        <v>3.14 - Alimentação Preparada</v>
      </c>
      <c r="D427" s="3" t="str">
        <f>'[1]TCE - ANEXO IV - Preencher'!F436</f>
        <v>24.150.377/0001-95</v>
      </c>
      <c r="E427" s="5" t="str">
        <f>'[1]TCE - ANEXO IV - Preencher'!G436</f>
        <v>KARNE E KEIJO LOGISTICA INTEGRADA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005367370</v>
      </c>
      <c r="I427" s="6">
        <f>IF('[1]TCE - ANEXO IV - Preencher'!K436="","",'[1]TCE - ANEXO IV - Preencher'!K436)</f>
        <v>45558</v>
      </c>
      <c r="J427" s="5" t="str">
        <f>'[1]TCE - ANEXO IV - Preencher'!L436</f>
        <v>26240924150377000195550010053673701941887787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1894.32</v>
      </c>
    </row>
    <row r="428" spans="1:12" s="8" customFormat="1" ht="19.5" customHeight="1" x14ac:dyDescent="0.2">
      <c r="A428" s="3">
        <f>IFERROR(VLOOKUP(B428,'[1]DADOS (OCULTAR)'!$Q$3:$S$136,3,0),"")</f>
        <v>9039744002723</v>
      </c>
      <c r="B428" s="4" t="str">
        <f>'[1]TCE - ANEXO IV - Preencher'!C437</f>
        <v>HOSPITAL PELÓPIDAS SILVEIRA - CG Nº 017/2022</v>
      </c>
      <c r="C428" s="4" t="str">
        <f>'[1]TCE - ANEXO IV - Preencher'!E437</f>
        <v>3.14 - Alimentação Preparada</v>
      </c>
      <c r="D428" s="3" t="str">
        <f>'[1]TCE - ANEXO IV - Preencher'!F437</f>
        <v>24.150.377/0001-95</v>
      </c>
      <c r="E428" s="5" t="str">
        <f>'[1]TCE - ANEXO IV - Preencher'!G437</f>
        <v>KARNE E KEIJO LOGISTICA INTEGRADA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005367371</v>
      </c>
      <c r="I428" s="6">
        <f>IF('[1]TCE - ANEXO IV - Preencher'!K437="","",'[1]TCE - ANEXO IV - Preencher'!K437)</f>
        <v>45558</v>
      </c>
      <c r="J428" s="5" t="str">
        <f>'[1]TCE - ANEXO IV - Preencher'!L437</f>
        <v>26240924150377000195550010053673711989613374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450</v>
      </c>
    </row>
    <row r="429" spans="1:12" s="8" customFormat="1" ht="19.5" customHeight="1" x14ac:dyDescent="0.2">
      <c r="A429" s="3">
        <f>IFERROR(VLOOKUP(B429,'[1]DADOS (OCULTAR)'!$Q$3:$S$136,3,0),"")</f>
        <v>9039744002723</v>
      </c>
      <c r="B429" s="4" t="str">
        <f>'[1]TCE - ANEXO IV - Preencher'!C438</f>
        <v>HOSPITAL PELÓPIDAS SILVEIRA - CG Nº 017/2022</v>
      </c>
      <c r="C429" s="4" t="str">
        <f>'[1]TCE - ANEXO IV - Preencher'!E438</f>
        <v>3.14 - Alimentação Preparada</v>
      </c>
      <c r="D429" s="3" t="str">
        <f>'[1]TCE - ANEXO IV - Preencher'!F438</f>
        <v>24.150.377/0001-95</v>
      </c>
      <c r="E429" s="5" t="str">
        <f>'[1]TCE - ANEXO IV - Preencher'!G438</f>
        <v>KARNE E KEIJO LOGISTICA INTEGRADA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005367368</v>
      </c>
      <c r="I429" s="6">
        <f>IF('[1]TCE - ANEXO IV - Preencher'!K438="","",'[1]TCE - ANEXO IV - Preencher'!K438)</f>
        <v>45558</v>
      </c>
      <c r="J429" s="5" t="str">
        <f>'[1]TCE - ANEXO IV - Preencher'!L438</f>
        <v>26240924150377000195550010053673681137602576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2936.53</v>
      </c>
    </row>
    <row r="430" spans="1:12" s="8" customFormat="1" ht="19.5" customHeight="1" x14ac:dyDescent="0.2">
      <c r="A430" s="3">
        <f>IFERROR(VLOOKUP(B430,'[1]DADOS (OCULTAR)'!$Q$3:$S$136,3,0),"")</f>
        <v>9039744002723</v>
      </c>
      <c r="B430" s="4" t="str">
        <f>'[1]TCE - ANEXO IV - Preencher'!C439</f>
        <v>HOSPITAL PELÓPIDAS SILVEIRA - CG Nº 017/2022</v>
      </c>
      <c r="C430" s="4" t="str">
        <f>'[1]TCE - ANEXO IV - Preencher'!E439</f>
        <v>3.14 - Alimentação Preparada</v>
      </c>
      <c r="D430" s="3" t="str">
        <f>'[1]TCE - ANEXO IV - Preencher'!F439</f>
        <v>24.150.377/0001-95</v>
      </c>
      <c r="E430" s="5" t="str">
        <f>'[1]TCE - ANEXO IV - Preencher'!G439</f>
        <v>KARNE E KEIJO LOGISTICA INTEGRADA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005368691</v>
      </c>
      <c r="I430" s="6">
        <f>IF('[1]TCE - ANEXO IV - Preencher'!K439="","",'[1]TCE - ANEXO IV - Preencher'!K439)</f>
        <v>45559</v>
      </c>
      <c r="J430" s="5" t="str">
        <f>'[1]TCE - ANEXO IV - Preencher'!L439</f>
        <v>26240924150377000195550010053686911514470564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229.5</v>
      </c>
    </row>
    <row r="431" spans="1:12" s="8" customFormat="1" ht="19.5" customHeight="1" x14ac:dyDescent="0.2">
      <c r="A431" s="3">
        <f>IFERROR(VLOOKUP(B431,'[1]DADOS (OCULTAR)'!$Q$3:$S$136,3,0),"")</f>
        <v>9039744002723</v>
      </c>
      <c r="B431" s="4" t="str">
        <f>'[1]TCE - ANEXO IV - Preencher'!C440</f>
        <v>HOSPITAL PELÓPIDAS SILVEIRA - CG Nº 017/2022</v>
      </c>
      <c r="C431" s="4" t="str">
        <f>'[1]TCE - ANEXO IV - Preencher'!E440</f>
        <v>3.14 - Alimentação Preparada</v>
      </c>
      <c r="D431" s="3" t="str">
        <f>'[1]TCE - ANEXO IV - Preencher'!F440</f>
        <v>24.150.377/0001-95</v>
      </c>
      <c r="E431" s="5" t="str">
        <f>'[1]TCE - ANEXO IV - Preencher'!G440</f>
        <v>KARNE E KEIJO LOGISTICA INTEGRADA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005370359</v>
      </c>
      <c r="I431" s="6">
        <f>IF('[1]TCE - ANEXO IV - Preencher'!K440="","",'[1]TCE - ANEXO IV - Preencher'!K440)</f>
        <v>45560</v>
      </c>
      <c r="J431" s="5" t="str">
        <f>'[1]TCE - ANEXO IV - Preencher'!L440</f>
        <v>26240924150377000195550010053703591310106833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4189.8900000000003</v>
      </c>
    </row>
    <row r="432" spans="1:12" s="8" customFormat="1" ht="19.5" customHeight="1" x14ac:dyDescent="0.2">
      <c r="A432" s="3">
        <f>IFERROR(VLOOKUP(B432,'[1]DADOS (OCULTAR)'!$Q$3:$S$136,3,0),"")</f>
        <v>9039744002723</v>
      </c>
      <c r="B432" s="4" t="str">
        <f>'[1]TCE - ANEXO IV - Preencher'!C441</f>
        <v>HOSPITAL PELÓPIDAS SILVEIRA - CG Nº 017/2022</v>
      </c>
      <c r="C432" s="4" t="str">
        <f>'[1]TCE - ANEXO IV - Preencher'!E441</f>
        <v>3.14 - Alimentação Preparada</v>
      </c>
      <c r="D432" s="3" t="str">
        <f>'[1]TCE - ANEXO IV - Preencher'!F441</f>
        <v>18.478.889/0001-82</v>
      </c>
      <c r="E432" s="5" t="str">
        <f>'[1]TCE - ANEXO IV - Preencher'!G441</f>
        <v>M JOSE DE SOUZA OVOS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000034568</v>
      </c>
      <c r="I432" s="6">
        <f>IF('[1]TCE - ANEXO IV - Preencher'!K441="","",'[1]TCE - ANEXO IV - Preencher'!K441)</f>
        <v>45542</v>
      </c>
      <c r="J432" s="5" t="str">
        <f>'[1]TCE - ANEXO IV - Preencher'!L441</f>
        <v>26240918478889000182550010000345681009868078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445.5</v>
      </c>
    </row>
    <row r="433" spans="1:12" s="8" customFormat="1" ht="19.5" customHeight="1" x14ac:dyDescent="0.2">
      <c r="A433" s="3">
        <f>IFERROR(VLOOKUP(B433,'[1]DADOS (OCULTAR)'!$Q$3:$S$136,3,0),"")</f>
        <v>9039744002723</v>
      </c>
      <c r="B433" s="4" t="str">
        <f>'[1]TCE - ANEXO IV - Preencher'!C442</f>
        <v>HOSPITAL PELÓPIDAS SILVEIRA - CG Nº 017/2022</v>
      </c>
      <c r="C433" s="4" t="str">
        <f>'[1]TCE - ANEXO IV - Preencher'!E442</f>
        <v>3.14 - Alimentação Preparada</v>
      </c>
      <c r="D433" s="3" t="str">
        <f>'[1]TCE - ANEXO IV - Preencher'!F442</f>
        <v>18.478.889/0001-82</v>
      </c>
      <c r="E433" s="5" t="str">
        <f>'[1]TCE - ANEXO IV - Preencher'!G442</f>
        <v>M JOSE DE SOUZA OVOS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000034758</v>
      </c>
      <c r="I433" s="6">
        <f>IF('[1]TCE - ANEXO IV - Preencher'!K442="","",'[1]TCE - ANEXO IV - Preencher'!K442)</f>
        <v>45551</v>
      </c>
      <c r="J433" s="5" t="str">
        <f>'[1]TCE - ANEXO IV - Preencher'!L442</f>
        <v>26240918478889000182550010000347581003196056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432</v>
      </c>
    </row>
    <row r="434" spans="1:12" s="8" customFormat="1" ht="19.5" customHeight="1" x14ac:dyDescent="0.2">
      <c r="A434" s="3">
        <f>IFERROR(VLOOKUP(B434,'[1]DADOS (OCULTAR)'!$Q$3:$S$136,3,0),"")</f>
        <v>9039744002723</v>
      </c>
      <c r="B434" s="4" t="str">
        <f>'[1]TCE - ANEXO IV - Preencher'!C443</f>
        <v>HOSPITAL PELÓPIDAS SILVEIRA - CG Nº 017/2022</v>
      </c>
      <c r="C434" s="4" t="str">
        <f>'[1]TCE - ANEXO IV - Preencher'!E443</f>
        <v>3.14 - Alimentação Preparada</v>
      </c>
      <c r="D434" s="3" t="str">
        <f>'[1]TCE - ANEXO IV - Preencher'!F443</f>
        <v>18.478.889/0001-82</v>
      </c>
      <c r="E434" s="5" t="str">
        <f>'[1]TCE - ANEXO IV - Preencher'!G443</f>
        <v>M JOSE DE SOUZA OVOS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000035061</v>
      </c>
      <c r="I434" s="6">
        <f>IF('[1]TCE - ANEXO IV - Preencher'!K443="","",'[1]TCE - ANEXO IV - Preencher'!K443)</f>
        <v>45560</v>
      </c>
      <c r="J434" s="5" t="str">
        <f>'[1]TCE - ANEXO IV - Preencher'!L443</f>
        <v>26240918478889000182550010000350611009941510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418.5</v>
      </c>
    </row>
    <row r="435" spans="1:12" s="8" customFormat="1" ht="19.5" customHeight="1" x14ac:dyDescent="0.2">
      <c r="A435" s="3">
        <f>IFERROR(VLOOKUP(B435,'[1]DADOS (OCULTAR)'!$Q$3:$S$136,3,0),"")</f>
        <v>9039744002723</v>
      </c>
      <c r="B435" s="4" t="str">
        <f>'[1]TCE - ANEXO IV - Preencher'!C444</f>
        <v>HOSPITAL PELÓPIDAS SILVEIRA - CG Nº 017/2022</v>
      </c>
      <c r="C435" s="4" t="str">
        <f>'[1]TCE - ANEXO IV - Preencher'!E444</f>
        <v>3.14 - Alimentação Preparada</v>
      </c>
      <c r="D435" s="3" t="str">
        <f>'[1]TCE - ANEXO IV - Preencher'!F444</f>
        <v>29.139.948/0001-04</v>
      </c>
      <c r="E435" s="5" t="str">
        <f>'[1]TCE - ANEXO IV - Preencher'!G444</f>
        <v>MARCELO MESQUITA DE ALMEIDA PROD ALIMENTICIOS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004452</v>
      </c>
      <c r="I435" s="6">
        <f>IF('[1]TCE - ANEXO IV - Preencher'!K444="","",'[1]TCE - ANEXO IV - Preencher'!K444)</f>
        <v>45537</v>
      </c>
      <c r="J435" s="5" t="str">
        <f>'[1]TCE - ANEXO IV - Preencher'!L444</f>
        <v>26240929139948000104550010000044521160015363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197.1</v>
      </c>
    </row>
    <row r="436" spans="1:12" s="8" customFormat="1" ht="19.5" customHeight="1" x14ac:dyDescent="0.2">
      <c r="A436" s="3">
        <f>IFERROR(VLOOKUP(B436,'[1]DADOS (OCULTAR)'!$Q$3:$S$136,3,0),"")</f>
        <v>9039744002723</v>
      </c>
      <c r="B436" s="4" t="str">
        <f>'[1]TCE - ANEXO IV - Preencher'!C445</f>
        <v>HOSPITAL PELÓPIDAS SILVEIRA - CG Nº 017/2022</v>
      </c>
      <c r="C436" s="4" t="str">
        <f>'[1]TCE - ANEXO IV - Preencher'!E445</f>
        <v>3.14 - Alimentação Preparada</v>
      </c>
      <c r="D436" s="3" t="str">
        <f>'[1]TCE - ANEXO IV - Preencher'!F445</f>
        <v>29.139.948/0001-04</v>
      </c>
      <c r="E436" s="5" t="str">
        <f>'[1]TCE - ANEXO IV - Preencher'!G445</f>
        <v>MARCELO MESQUITA DE ALMEIDA PROD ALIMENTICIOS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004465</v>
      </c>
      <c r="I436" s="6">
        <f>IF('[1]TCE - ANEXO IV - Preencher'!K445="","",'[1]TCE - ANEXO IV - Preencher'!K445)</f>
        <v>45540</v>
      </c>
      <c r="J436" s="5" t="str">
        <f>'[1]TCE - ANEXO IV - Preencher'!L445</f>
        <v>26240929139948000104550010000044651160161058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81.8</v>
      </c>
    </row>
    <row r="437" spans="1:12" s="8" customFormat="1" ht="19.5" customHeight="1" x14ac:dyDescent="0.2">
      <c r="A437" s="3">
        <f>IFERROR(VLOOKUP(B437,'[1]DADOS (OCULTAR)'!$Q$3:$S$136,3,0),"")</f>
        <v>9039744002723</v>
      </c>
      <c r="B437" s="4" t="str">
        <f>'[1]TCE - ANEXO IV - Preencher'!C446</f>
        <v>HOSPITAL PELÓPIDAS SILVEIRA - CG Nº 017/2022</v>
      </c>
      <c r="C437" s="4" t="str">
        <f>'[1]TCE - ANEXO IV - Preencher'!E446</f>
        <v>3.14 - Alimentação Preparada</v>
      </c>
      <c r="D437" s="3" t="str">
        <f>'[1]TCE - ANEXO IV - Preencher'!F446</f>
        <v>29.139.948/0001-04</v>
      </c>
      <c r="E437" s="5" t="str">
        <f>'[1]TCE - ANEXO IV - Preencher'!G446</f>
        <v>MARCELO MESQUITA DE ALMEIDA PROD ALIMENTICIOS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004486</v>
      </c>
      <c r="I437" s="6">
        <f>IF('[1]TCE - ANEXO IV - Preencher'!K446="","",'[1]TCE - ANEXO IV - Preencher'!K446)</f>
        <v>45547</v>
      </c>
      <c r="J437" s="5" t="str">
        <f>'[1]TCE - ANEXO IV - Preencher'!L446</f>
        <v>26240929139948000104550010000044861163035240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146.9</v>
      </c>
    </row>
    <row r="438" spans="1:12" s="8" customFormat="1" ht="19.5" customHeight="1" x14ac:dyDescent="0.2">
      <c r="A438" s="3">
        <f>IFERROR(VLOOKUP(B438,'[1]DADOS (OCULTAR)'!$Q$3:$S$136,3,0),"")</f>
        <v>9039744002723</v>
      </c>
      <c r="B438" s="4" t="str">
        <f>'[1]TCE - ANEXO IV - Preencher'!C447</f>
        <v>HOSPITAL PELÓPIDAS SILVEIRA - CG Nº 017/2022</v>
      </c>
      <c r="C438" s="4" t="str">
        <f>'[1]TCE - ANEXO IV - Preencher'!E447</f>
        <v>3.14 - Alimentação Preparada</v>
      </c>
      <c r="D438" s="3" t="str">
        <f>'[1]TCE - ANEXO IV - Preencher'!F447</f>
        <v>29.139.948/0001-04</v>
      </c>
      <c r="E438" s="5" t="str">
        <f>'[1]TCE - ANEXO IV - Preencher'!G447</f>
        <v>MARCELO MESQUITA DE ALMEIDA PROD ALIMENTICIOS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004475</v>
      </c>
      <c r="I438" s="6">
        <f>IF('[1]TCE - ANEXO IV - Preencher'!K447="","",'[1]TCE - ANEXO IV - Preencher'!K447)</f>
        <v>45544</v>
      </c>
      <c r="J438" s="5" t="str">
        <f>'[1]TCE - ANEXO IV - Preencher'!L447</f>
        <v>26240929139948000104550010000044751160281556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211.9</v>
      </c>
    </row>
    <row r="439" spans="1:12" s="8" customFormat="1" ht="19.5" customHeight="1" x14ac:dyDescent="0.2">
      <c r="A439" s="3">
        <f>IFERROR(VLOOKUP(B439,'[1]DADOS (OCULTAR)'!$Q$3:$S$136,3,0),"")</f>
        <v>9039744002723</v>
      </c>
      <c r="B439" s="4" t="str">
        <f>'[1]TCE - ANEXO IV - Preencher'!C448</f>
        <v>HOSPITAL PELÓPIDAS SILVEIRA - CG Nº 017/2022</v>
      </c>
      <c r="C439" s="4" t="str">
        <f>'[1]TCE - ANEXO IV - Preencher'!E448</f>
        <v>3.14 - Alimentação Preparada</v>
      </c>
      <c r="D439" s="3" t="str">
        <f>'[1]TCE - ANEXO IV - Preencher'!F448</f>
        <v>29.139.948/0001-04</v>
      </c>
      <c r="E439" s="5" t="str">
        <f>'[1]TCE - ANEXO IV - Preencher'!G448</f>
        <v>MARCELO MESQUITA DE ALMEIDA PROD ALIMENTICIOS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004498</v>
      </c>
      <c r="I439" s="6">
        <f>IF('[1]TCE - ANEXO IV - Preencher'!K448="","",'[1]TCE - ANEXO IV - Preencher'!K448)</f>
        <v>45551</v>
      </c>
      <c r="J439" s="5" t="str">
        <f>'[1]TCE - ANEXO IV - Preencher'!L448</f>
        <v>26240929139948000104550010000044981163162013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347</v>
      </c>
    </row>
    <row r="440" spans="1:12" s="8" customFormat="1" ht="19.5" customHeight="1" x14ac:dyDescent="0.2">
      <c r="A440" s="3">
        <f>IFERROR(VLOOKUP(B440,'[1]DADOS (OCULTAR)'!$Q$3:$S$136,3,0),"")</f>
        <v>9039744002723</v>
      </c>
      <c r="B440" s="4" t="str">
        <f>'[1]TCE - ANEXO IV - Preencher'!C449</f>
        <v>HOSPITAL PELÓPIDAS SILVEIRA - CG Nº 017/2022</v>
      </c>
      <c r="C440" s="4" t="str">
        <f>'[1]TCE - ANEXO IV - Preencher'!E449</f>
        <v>3.14 - Alimentação Preparada</v>
      </c>
      <c r="D440" s="3" t="str">
        <f>'[1]TCE - ANEXO IV - Preencher'!F449</f>
        <v>29.139.948/0001-04</v>
      </c>
      <c r="E440" s="5" t="str">
        <f>'[1]TCE - ANEXO IV - Preencher'!G449</f>
        <v>MARCELO MESQUITA DE ALMEIDA PROD ALIMENTICIOS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004510</v>
      </c>
      <c r="I440" s="6">
        <f>IF('[1]TCE - ANEXO IV - Preencher'!K449="","",'[1]TCE - ANEXO IV - Preencher'!K449)</f>
        <v>45554</v>
      </c>
      <c r="J440" s="5" t="str">
        <f>'[1]TCE - ANEXO IV - Preencher'!L449</f>
        <v>26240929139948000104550010000045101163320421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173.4</v>
      </c>
    </row>
    <row r="441" spans="1:12" s="8" customFormat="1" ht="19.5" customHeight="1" x14ac:dyDescent="0.2">
      <c r="A441" s="3">
        <f>IFERROR(VLOOKUP(B441,'[1]DADOS (OCULTAR)'!$Q$3:$S$136,3,0),"")</f>
        <v>9039744002723</v>
      </c>
      <c r="B441" s="4" t="str">
        <f>'[1]TCE - ANEXO IV - Preencher'!C450</f>
        <v>HOSPITAL PELÓPIDAS SILVEIRA - CG Nº 017/2022</v>
      </c>
      <c r="C441" s="4" t="str">
        <f>'[1]TCE - ANEXO IV - Preencher'!E450</f>
        <v>3.14 - Alimentação Preparada</v>
      </c>
      <c r="D441" s="3" t="str">
        <f>'[1]TCE - ANEXO IV - Preencher'!F450</f>
        <v>29.139.948/0001-04</v>
      </c>
      <c r="E441" s="5" t="str">
        <f>'[1]TCE - ANEXO IV - Preencher'!G450</f>
        <v>MARCELO MESQUITA DE ALMEIDA PROD ALIMENTICIOS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004521</v>
      </c>
      <c r="I441" s="6">
        <f>IF('[1]TCE - ANEXO IV - Preencher'!K450="","",'[1]TCE - ANEXO IV - Preencher'!K450)</f>
        <v>45558</v>
      </c>
      <c r="J441" s="5" t="str">
        <f>'[1]TCE - ANEXO IV - Preencher'!L450</f>
        <v>26240929139948000104550010000045211166420366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177</v>
      </c>
    </row>
    <row r="442" spans="1:12" s="8" customFormat="1" ht="19.5" customHeight="1" x14ac:dyDescent="0.2">
      <c r="A442" s="3">
        <f>IFERROR(VLOOKUP(B442,'[1]DADOS (OCULTAR)'!$Q$3:$S$136,3,0),"")</f>
        <v>9039744002723</v>
      </c>
      <c r="B442" s="4" t="str">
        <f>'[1]TCE - ANEXO IV - Preencher'!C451</f>
        <v>HOSPITAL PELÓPIDAS SILVEIRA - CG Nº 017/2022</v>
      </c>
      <c r="C442" s="4" t="str">
        <f>'[1]TCE - ANEXO IV - Preencher'!E451</f>
        <v>3.14 - Alimentação Preparada</v>
      </c>
      <c r="D442" s="3" t="str">
        <f>'[1]TCE - ANEXO IV - Preencher'!F451</f>
        <v>29.139.948/0001-04</v>
      </c>
      <c r="E442" s="5" t="str">
        <f>'[1]TCE - ANEXO IV - Preencher'!G451</f>
        <v>MARCELO MESQUITA DE ALMEIDA PROD ALIMENTICIOS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004531</v>
      </c>
      <c r="I442" s="6">
        <f>IF('[1]TCE - ANEXO IV - Preencher'!K451="","",'[1]TCE - ANEXO IV - Preencher'!K451)</f>
        <v>45561</v>
      </c>
      <c r="J442" s="5" t="str">
        <f>'[1]TCE - ANEXO IV - Preencher'!L451</f>
        <v>26240929139948000104550010000045311166162517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130.80000000000001</v>
      </c>
    </row>
    <row r="443" spans="1:12" s="8" customFormat="1" ht="19.5" customHeight="1" x14ac:dyDescent="0.2">
      <c r="A443" s="3">
        <f>IFERROR(VLOOKUP(B443,'[1]DADOS (OCULTAR)'!$Q$3:$S$136,3,0),"")</f>
        <v>9039744002723</v>
      </c>
      <c r="B443" s="4" t="str">
        <f>'[1]TCE - ANEXO IV - Preencher'!C452</f>
        <v>HOSPITAL PELÓPIDAS SILVEIRA - CG Nº 017/2022</v>
      </c>
      <c r="C443" s="4" t="str">
        <f>'[1]TCE - ANEXO IV - Preencher'!E452</f>
        <v>3.14 - Alimentação Preparada</v>
      </c>
      <c r="D443" s="3" t="str">
        <f>'[1]TCE - ANEXO IV - Preencher'!F452</f>
        <v>42.119.315/0001-00</v>
      </c>
      <c r="E443" s="5" t="str">
        <f>'[1]TCE - ANEXO IV - Preencher'!G452</f>
        <v>MAXFOOD DISTRIBUIDORA DE ALIMENTOS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000016251</v>
      </c>
      <c r="I443" s="6">
        <f>IF('[1]TCE - ANEXO IV - Preencher'!K452="","",'[1]TCE - ANEXO IV - Preencher'!K452)</f>
        <v>45544</v>
      </c>
      <c r="J443" s="5" t="str">
        <f>'[1]TCE - ANEXO IV - Preencher'!L452</f>
        <v>26240942119315000100550000000162511009163542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569.4</v>
      </c>
    </row>
    <row r="444" spans="1:12" s="8" customFormat="1" ht="19.5" customHeight="1" x14ac:dyDescent="0.2">
      <c r="A444" s="3">
        <f>IFERROR(VLOOKUP(B444,'[1]DADOS (OCULTAR)'!$Q$3:$S$136,3,0),"")</f>
        <v>9039744002723</v>
      </c>
      <c r="B444" s="4" t="str">
        <f>'[1]TCE - ANEXO IV - Preencher'!C453</f>
        <v>HOSPITAL PELÓPIDAS SILVEIRA - CG Nº 017/2022</v>
      </c>
      <c r="C444" s="4" t="str">
        <f>'[1]TCE - ANEXO IV - Preencher'!E453</f>
        <v>3.14 - Alimentação Preparada</v>
      </c>
      <c r="D444" s="3" t="str">
        <f>'[1]TCE - ANEXO IV - Preencher'!F453</f>
        <v>42.119.315/0001-00</v>
      </c>
      <c r="E444" s="5" t="str">
        <f>'[1]TCE - ANEXO IV - Preencher'!G453</f>
        <v>MAXFOOD DISTRIBUIDORA DE ALIMENTOS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000016670</v>
      </c>
      <c r="I444" s="6">
        <f>IF('[1]TCE - ANEXO IV - Preencher'!K453="","",'[1]TCE - ANEXO IV - Preencher'!K453)</f>
        <v>45558</v>
      </c>
      <c r="J444" s="5" t="str">
        <f>'[1]TCE - ANEXO IV - Preencher'!L453</f>
        <v>26240942119315000100550000000166701009167782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711.75</v>
      </c>
    </row>
    <row r="445" spans="1:12" s="8" customFormat="1" ht="19.5" customHeight="1" x14ac:dyDescent="0.2">
      <c r="A445" s="3">
        <f>IFERROR(VLOOKUP(B445,'[1]DADOS (OCULTAR)'!$Q$3:$S$136,3,0),"")</f>
        <v>9039744002723</v>
      </c>
      <c r="B445" s="4" t="str">
        <f>'[1]TCE - ANEXO IV - Preencher'!C454</f>
        <v>HOSPITAL PELÓPIDAS SILVEIRA - CG Nº 017/2022</v>
      </c>
      <c r="C445" s="4" t="str">
        <f>'[1]TCE - ANEXO IV - Preencher'!E454</f>
        <v>3.14 - Alimentação Preparada</v>
      </c>
      <c r="D445" s="3" t="str">
        <f>'[1]TCE - ANEXO IV - Preencher'!F454</f>
        <v>08.215.522/0001-12</v>
      </c>
      <c r="E445" s="5" t="str">
        <f>'[1]TCE - ANEXO IV - Preencher'!G454</f>
        <v>NORONHA INDUSTRIA COMERCIO DE PESCADOS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011580</v>
      </c>
      <c r="I445" s="6">
        <f>IF('[1]TCE - ANEXO IV - Preencher'!K454="","",'[1]TCE - ANEXO IV - Preencher'!K454)</f>
        <v>45544</v>
      </c>
      <c r="J445" s="5" t="str">
        <f>'[1]TCE - ANEXO IV - Preencher'!L454</f>
        <v>26240908215522000627550010000115801271017044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6691.13</v>
      </c>
    </row>
    <row r="446" spans="1:12" s="8" customFormat="1" ht="19.5" customHeight="1" x14ac:dyDescent="0.2">
      <c r="A446" s="3">
        <f>IFERROR(VLOOKUP(B446,'[1]DADOS (OCULTAR)'!$Q$3:$S$136,3,0),"")</f>
        <v>9039744002723</v>
      </c>
      <c r="B446" s="4" t="str">
        <f>'[1]TCE - ANEXO IV - Preencher'!C455</f>
        <v>HOSPITAL PELÓPIDAS SILVEIRA - CG Nº 017/2022</v>
      </c>
      <c r="C446" s="4" t="str">
        <f>'[1]TCE - ANEXO IV - Preencher'!E455</f>
        <v>3.14 - Alimentação Preparada</v>
      </c>
      <c r="D446" s="3" t="str">
        <f>'[1]TCE - ANEXO IV - Preencher'!F455</f>
        <v>11.529.351/0001-00</v>
      </c>
      <c r="E446" s="5" t="str">
        <f>'[1]TCE - ANEXO IV - Preencher'!G455</f>
        <v>PANIFICADORA CRUZ DE CRISTO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000008623</v>
      </c>
      <c r="I446" s="6">
        <f>IF('[1]TCE - ANEXO IV - Preencher'!K455="","",'[1]TCE - ANEXO IV - Preencher'!K455)</f>
        <v>45565</v>
      </c>
      <c r="J446" s="5" t="str">
        <f>'[1]TCE - ANEXO IV - Preencher'!L455</f>
        <v>26240911529351000100550010000086231002202690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13755.26</v>
      </c>
    </row>
    <row r="447" spans="1:12" s="8" customFormat="1" ht="19.5" customHeight="1" x14ac:dyDescent="0.2">
      <c r="A447" s="3">
        <f>IFERROR(VLOOKUP(B447,'[1]DADOS (OCULTAR)'!$Q$3:$S$136,3,0),"")</f>
        <v>9039744002723</v>
      </c>
      <c r="B447" s="4" t="str">
        <f>'[1]TCE - ANEXO IV - Preencher'!C456</f>
        <v>HOSPITAL PELÓPIDAS SILVEIRA - CG Nº 017/2022</v>
      </c>
      <c r="C447" s="4" t="str">
        <f>'[1]TCE - ANEXO IV - Preencher'!E456</f>
        <v>3.14 - Alimentação Preparada</v>
      </c>
      <c r="D447" s="3" t="str">
        <f>'[1]TCE - ANEXO IV - Preencher'!F456</f>
        <v>42.434.646/0003-99</v>
      </c>
      <c r="E447" s="5" t="str">
        <f>'[1]TCE - ANEXO IV - Preencher'!G456</f>
        <v>PRASO PLATAFORMA DE COMERCIO LTDA.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000216991</v>
      </c>
      <c r="I447" s="6">
        <f>IF('[1]TCE - ANEXO IV - Preencher'!K456="","",'[1]TCE - ANEXO IV - Preencher'!K456)</f>
        <v>45537</v>
      </c>
      <c r="J447" s="5" t="str">
        <f>'[1]TCE - ANEXO IV - Preencher'!L456</f>
        <v>26240942434646000399550020002169911721208720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133.6</v>
      </c>
    </row>
    <row r="448" spans="1:12" s="8" customFormat="1" ht="19.5" customHeight="1" x14ac:dyDescent="0.2">
      <c r="A448" s="3">
        <f>IFERROR(VLOOKUP(B448,'[1]DADOS (OCULTAR)'!$Q$3:$S$136,3,0),"")</f>
        <v>9039744002723</v>
      </c>
      <c r="B448" s="4" t="str">
        <f>'[1]TCE - ANEXO IV - Preencher'!C457</f>
        <v>HOSPITAL PELÓPIDAS SILVEIRA - CG Nº 017/2022</v>
      </c>
      <c r="C448" s="4" t="str">
        <f>'[1]TCE - ANEXO IV - Preencher'!E457</f>
        <v>3.14 - Alimentação Preparada</v>
      </c>
      <c r="D448" s="3" t="str">
        <f>'[1]TCE - ANEXO IV - Preencher'!F457</f>
        <v>42.434.646/0003-99</v>
      </c>
      <c r="E448" s="5" t="str">
        <f>'[1]TCE - ANEXO IV - Preencher'!G457</f>
        <v>PRASO PLATAFORMA DE COMERCIO LTDA.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222515</v>
      </c>
      <c r="I448" s="6">
        <f>IF('[1]TCE - ANEXO IV - Preencher'!K457="","",'[1]TCE - ANEXO IV - Preencher'!K457)</f>
        <v>45545</v>
      </c>
      <c r="J448" s="5" t="str">
        <f>'[1]TCE - ANEXO IV - Preencher'!L457</f>
        <v>26240942434646000399550020002225151339512581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67.44</v>
      </c>
    </row>
    <row r="449" spans="1:12" s="8" customFormat="1" ht="19.5" customHeight="1" x14ac:dyDescent="0.2">
      <c r="A449" s="3">
        <f>IFERROR(VLOOKUP(B449,'[1]DADOS (OCULTAR)'!$Q$3:$S$136,3,0),"")</f>
        <v>9039744002723</v>
      </c>
      <c r="B449" s="4" t="str">
        <f>'[1]TCE - ANEXO IV - Preencher'!C458</f>
        <v>HOSPITAL PELÓPIDAS SILVEIRA - CG Nº 017/2022</v>
      </c>
      <c r="C449" s="4" t="str">
        <f>'[1]TCE - ANEXO IV - Preencher'!E458</f>
        <v>3.14 - Alimentação Preparada</v>
      </c>
      <c r="D449" s="3" t="str">
        <f>'[1]TCE - ANEXO IV - Preencher'!F458</f>
        <v>42.434.646/0003-99</v>
      </c>
      <c r="E449" s="5" t="str">
        <f>'[1]TCE - ANEXO IV - Preencher'!G458</f>
        <v>PRASO PLATAFORMA DE COMERCIO LTDA.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222518</v>
      </c>
      <c r="I449" s="6">
        <f>IF('[1]TCE - ANEXO IV - Preencher'!K458="","",'[1]TCE - ANEXO IV - Preencher'!K458)</f>
        <v>45545</v>
      </c>
      <c r="J449" s="5" t="str">
        <f>'[1]TCE - ANEXO IV - Preencher'!L458</f>
        <v>26240942434646000399550020002225181932465661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10332.61</v>
      </c>
    </row>
    <row r="450" spans="1:12" s="8" customFormat="1" ht="19.5" customHeight="1" x14ac:dyDescent="0.2">
      <c r="A450" s="3">
        <f>IFERROR(VLOOKUP(B450,'[1]DADOS (OCULTAR)'!$Q$3:$S$136,3,0),"")</f>
        <v>9039744002723</v>
      </c>
      <c r="B450" s="4" t="str">
        <f>'[1]TCE - ANEXO IV - Preencher'!C459</f>
        <v>HOSPITAL PELÓPIDAS SILVEIRA - CG Nº 017/2022</v>
      </c>
      <c r="C450" s="4" t="str">
        <f>'[1]TCE - ANEXO IV - Preencher'!E459</f>
        <v>3.14 - Alimentação Preparada</v>
      </c>
      <c r="D450" s="3" t="str">
        <f>'[1]TCE - ANEXO IV - Preencher'!F459</f>
        <v>42.434.646/0003-99</v>
      </c>
      <c r="E450" s="5" t="str">
        <f>'[1]TCE - ANEXO IV - Preencher'!G459</f>
        <v>PRASO PLATAFORMA DE COMERCIO LTDA.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000222997</v>
      </c>
      <c r="I450" s="6">
        <f>IF('[1]TCE - ANEXO IV - Preencher'!K459="","",'[1]TCE - ANEXO IV - Preencher'!K459)</f>
        <v>45545</v>
      </c>
      <c r="J450" s="5" t="str">
        <f>'[1]TCE - ANEXO IV - Preencher'!L459</f>
        <v>26240942434646000399550020002229971742717940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449.68</v>
      </c>
    </row>
    <row r="451" spans="1:12" s="8" customFormat="1" ht="19.5" customHeight="1" x14ac:dyDescent="0.2">
      <c r="A451" s="3">
        <f>IFERROR(VLOOKUP(B451,'[1]DADOS (OCULTAR)'!$Q$3:$S$136,3,0),"")</f>
        <v>9039744002723</v>
      </c>
      <c r="B451" s="4" t="str">
        <f>'[1]TCE - ANEXO IV - Preencher'!C460</f>
        <v>HOSPITAL PELÓPIDAS SILVEIRA - CG Nº 017/2022</v>
      </c>
      <c r="C451" s="4" t="str">
        <f>'[1]TCE - ANEXO IV - Preencher'!E460</f>
        <v>3.14 - Alimentação Preparada</v>
      </c>
      <c r="D451" s="3" t="str">
        <f>'[1]TCE - ANEXO IV - Preencher'!F460</f>
        <v>42.434.646/0003-99</v>
      </c>
      <c r="E451" s="5" t="str">
        <f>'[1]TCE - ANEXO IV - Preencher'!G460</f>
        <v>PRASO PLATAFORMA DE COMERCIO LTDA.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232921</v>
      </c>
      <c r="I451" s="6">
        <f>IF('[1]TCE - ANEXO IV - Preencher'!K460="","",'[1]TCE - ANEXO IV - Preencher'!K460)</f>
        <v>45559</v>
      </c>
      <c r="J451" s="5" t="str">
        <f>'[1]TCE - ANEXO IV - Preencher'!L460</f>
        <v>26240942434646000399550020002329211612518102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9216.15</v>
      </c>
    </row>
    <row r="452" spans="1:12" s="8" customFormat="1" ht="19.5" customHeight="1" x14ac:dyDescent="0.2">
      <c r="A452" s="3">
        <f>IFERROR(VLOOKUP(B452,'[1]DADOS (OCULTAR)'!$Q$3:$S$136,3,0),"")</f>
        <v>9039744002723</v>
      </c>
      <c r="B452" s="4" t="str">
        <f>'[1]TCE - ANEXO IV - Preencher'!C461</f>
        <v>HOSPITAL PELÓPIDAS SILVEIRA - CG Nº 017/2022</v>
      </c>
      <c r="C452" s="4" t="str">
        <f>'[1]TCE - ANEXO IV - Preencher'!E461</f>
        <v>3.14 - Alimentação Preparada</v>
      </c>
      <c r="D452" s="3" t="str">
        <f>'[1]TCE - ANEXO IV - Preencher'!F461</f>
        <v>28.454.744/0001-03</v>
      </c>
      <c r="E452" s="5" t="str">
        <f>'[1]TCE - ANEXO IV - Preencher'!G461</f>
        <v>RAIZ AGRO HORTIFRUTI COMERCIAL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000014194</v>
      </c>
      <c r="I452" s="6">
        <f>IF('[1]TCE - ANEXO IV - Preencher'!K461="","",'[1]TCE - ANEXO IV - Preencher'!K461)</f>
        <v>45536</v>
      </c>
      <c r="J452" s="5" t="str">
        <f>'[1]TCE - ANEXO IV - Preencher'!L461</f>
        <v>25240928454744000103550020000141941291129099</v>
      </c>
      <c r="K452" s="5" t="str">
        <f>IF(F452="B",LEFT('[1]TCE - ANEXO IV - Preencher'!M461,2),IF(F452="S",LEFT('[1]TCE - ANEXO IV - Preencher'!M461,7),IF('[1]TCE - ANEXO IV - Preencher'!H461="","")))</f>
        <v>25</v>
      </c>
      <c r="L452" s="7">
        <f>'[1]TCE - ANEXO IV - Preencher'!N461</f>
        <v>281.25</v>
      </c>
    </row>
    <row r="453" spans="1:12" s="8" customFormat="1" ht="19.5" customHeight="1" x14ac:dyDescent="0.2">
      <c r="A453" s="3">
        <f>IFERROR(VLOOKUP(B453,'[1]DADOS (OCULTAR)'!$Q$3:$S$136,3,0),"")</f>
        <v>9039744002723</v>
      </c>
      <c r="B453" s="4" t="str">
        <f>'[1]TCE - ANEXO IV - Preencher'!C462</f>
        <v>HOSPITAL PELÓPIDAS SILVEIRA - CG Nº 017/2022</v>
      </c>
      <c r="C453" s="4" t="str">
        <f>'[1]TCE - ANEXO IV - Preencher'!E462</f>
        <v>3.14 - Alimentação Preparada</v>
      </c>
      <c r="D453" s="3" t="str">
        <f>'[1]TCE - ANEXO IV - Preencher'!F462</f>
        <v>28.454.744/0001-03</v>
      </c>
      <c r="E453" s="5" t="str">
        <f>'[1]TCE - ANEXO IV - Preencher'!G462</f>
        <v>RAIZ AGRO HORTIFRUTI COMERCIAL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000014299</v>
      </c>
      <c r="I453" s="6">
        <f>IF('[1]TCE - ANEXO IV - Preencher'!K462="","",'[1]TCE - ANEXO IV - Preencher'!K462)</f>
        <v>45543</v>
      </c>
      <c r="J453" s="5" t="str">
        <f>'[1]TCE - ANEXO IV - Preencher'!L462</f>
        <v>25240928454744000103550020000142991248943776</v>
      </c>
      <c r="K453" s="5" t="str">
        <f>IF(F453="B",LEFT('[1]TCE - ANEXO IV - Preencher'!M462,2),IF(F453="S",LEFT('[1]TCE - ANEXO IV - Preencher'!M462,7),IF('[1]TCE - ANEXO IV - Preencher'!H462="","")))</f>
        <v>25</v>
      </c>
      <c r="L453" s="7">
        <f>'[1]TCE - ANEXO IV - Preencher'!N462</f>
        <v>543.75</v>
      </c>
    </row>
    <row r="454" spans="1:12" s="8" customFormat="1" ht="19.5" customHeight="1" x14ac:dyDescent="0.2">
      <c r="A454" s="3">
        <f>IFERROR(VLOOKUP(B454,'[1]DADOS (OCULTAR)'!$Q$3:$S$136,3,0),"")</f>
        <v>9039744002723</v>
      </c>
      <c r="B454" s="4" t="str">
        <f>'[1]TCE - ANEXO IV - Preencher'!C463</f>
        <v>HOSPITAL PELÓPIDAS SILVEIRA - CG Nº 017/2022</v>
      </c>
      <c r="C454" s="4" t="str">
        <f>'[1]TCE - ANEXO IV - Preencher'!E463</f>
        <v>3.14 - Alimentação Preparada</v>
      </c>
      <c r="D454" s="3" t="str">
        <f>'[1]TCE - ANEXO IV - Preencher'!F463</f>
        <v>28.454.744/0001-03</v>
      </c>
      <c r="E454" s="5" t="str">
        <f>'[1]TCE - ANEXO IV - Preencher'!G463</f>
        <v>RAIZ AGRO HORTIFRUTI COMERCIAL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000014547</v>
      </c>
      <c r="I454" s="6">
        <f>IF('[1]TCE - ANEXO IV - Preencher'!K463="","",'[1]TCE - ANEXO IV - Preencher'!K463)</f>
        <v>45557</v>
      </c>
      <c r="J454" s="5" t="str">
        <f>'[1]TCE - ANEXO IV - Preencher'!L463</f>
        <v>25240928454744000103550020000145471060386284</v>
      </c>
      <c r="K454" s="5" t="str">
        <f>IF(F454="B",LEFT('[1]TCE - ANEXO IV - Preencher'!M463,2),IF(F454="S",LEFT('[1]TCE - ANEXO IV - Preencher'!M463,7),IF('[1]TCE - ANEXO IV - Preencher'!H463="","")))</f>
        <v>25</v>
      </c>
      <c r="L454" s="7">
        <f>'[1]TCE - ANEXO IV - Preencher'!N463</f>
        <v>375</v>
      </c>
    </row>
    <row r="455" spans="1:12" s="8" customFormat="1" ht="19.5" customHeight="1" x14ac:dyDescent="0.2">
      <c r="A455" s="3">
        <f>IFERROR(VLOOKUP(B455,'[1]DADOS (OCULTAR)'!$Q$3:$S$136,3,0),"")</f>
        <v>9039744002723</v>
      </c>
      <c r="B455" s="4" t="str">
        <f>'[1]TCE - ANEXO IV - Preencher'!C464</f>
        <v>HOSPITAL PELÓPIDAS SILVEIRA - CG Nº 017/2022</v>
      </c>
      <c r="C455" s="4" t="str">
        <f>'[1]TCE - ANEXO IV - Preencher'!E464</f>
        <v>3.14 - Alimentação Preparada</v>
      </c>
      <c r="D455" s="3" t="str">
        <f>'[1]TCE - ANEXO IV - Preencher'!F464</f>
        <v>28.454.744/0001-03</v>
      </c>
      <c r="E455" s="5" t="str">
        <f>'[1]TCE - ANEXO IV - Preencher'!G464</f>
        <v>RAIZ AGRO HORTIFRUTI COMERCIAL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000014675</v>
      </c>
      <c r="I455" s="6">
        <f>IF('[1]TCE - ANEXO IV - Preencher'!K464="","",'[1]TCE - ANEXO IV - Preencher'!K464)</f>
        <v>45564</v>
      </c>
      <c r="J455" s="5" t="str">
        <f>'[1]TCE - ANEXO IV - Preencher'!L464</f>
        <v>25240928454744000103550020000146751914945094</v>
      </c>
      <c r="K455" s="5" t="str">
        <f>IF(F455="B",LEFT('[1]TCE - ANEXO IV - Preencher'!M464,2),IF(F455="S",LEFT('[1]TCE - ANEXO IV - Preencher'!M464,7),IF('[1]TCE - ANEXO IV - Preencher'!H464="","")))</f>
        <v>25</v>
      </c>
      <c r="L455" s="7">
        <f>'[1]TCE - ANEXO IV - Preencher'!N464</f>
        <v>281.25</v>
      </c>
    </row>
    <row r="456" spans="1:12" s="8" customFormat="1" ht="19.5" customHeight="1" x14ac:dyDescent="0.2">
      <c r="A456" s="3">
        <f>IFERROR(VLOOKUP(B456,'[1]DADOS (OCULTAR)'!$Q$3:$S$136,3,0),"")</f>
        <v>9039744002723</v>
      </c>
      <c r="B456" s="4" t="str">
        <f>'[1]TCE - ANEXO IV - Preencher'!C465</f>
        <v>HOSPITAL PELÓPIDAS SILVEIRA - CG Nº 017/2022</v>
      </c>
      <c r="C456" s="4" t="str">
        <f>'[1]TCE - ANEXO IV - Preencher'!E465</f>
        <v>3.14 - Alimentação Preparada</v>
      </c>
      <c r="D456" s="3" t="str">
        <f>'[1]TCE - ANEXO IV - Preencher'!F465</f>
        <v>24.560.896/0001-21</v>
      </c>
      <c r="E456" s="5" t="str">
        <f>'[1]TCE - ANEXO IV - Preencher'!G465</f>
        <v>ROBERTA M OLIVEIRA DE LIRA COMERCIO E SERVICOS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000001511</v>
      </c>
      <c r="I456" s="6">
        <f>IF('[1]TCE - ANEXO IV - Preencher'!K465="","",'[1]TCE - ANEXO IV - Preencher'!K465)</f>
        <v>45536</v>
      </c>
      <c r="J456" s="5" t="str">
        <f>'[1]TCE - ANEXO IV - Preencher'!L465</f>
        <v>26240924560896000121550010000015111904986648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366.95</v>
      </c>
    </row>
    <row r="457" spans="1:12" s="8" customFormat="1" ht="19.5" customHeight="1" x14ac:dyDescent="0.2">
      <c r="A457" s="3">
        <f>IFERROR(VLOOKUP(B457,'[1]DADOS (OCULTAR)'!$Q$3:$S$136,3,0),"")</f>
        <v>9039744002723</v>
      </c>
      <c r="B457" s="4" t="str">
        <f>'[1]TCE - ANEXO IV - Preencher'!C466</f>
        <v>HOSPITAL PELÓPIDAS SILVEIRA - CG Nº 017/2022</v>
      </c>
      <c r="C457" s="4" t="str">
        <f>'[1]TCE - ANEXO IV - Preencher'!E466</f>
        <v>3.14 - Alimentação Preparada</v>
      </c>
      <c r="D457" s="3" t="str">
        <f>'[1]TCE - ANEXO IV - Preencher'!F466</f>
        <v>24.560.896/0001-21</v>
      </c>
      <c r="E457" s="5" t="str">
        <f>'[1]TCE - ANEXO IV - Preencher'!G466</f>
        <v>ROBERTA M OLIVEIRA DE LIRA COMERCIO E SERVICOS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000001531</v>
      </c>
      <c r="I457" s="6">
        <f>IF('[1]TCE - ANEXO IV - Preencher'!K466="","",'[1]TCE - ANEXO IV - Preencher'!K466)</f>
        <v>45539</v>
      </c>
      <c r="J457" s="5" t="str">
        <f>'[1]TCE - ANEXO IV - Preencher'!L466</f>
        <v>26240924560896000121550010000015311421475390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373.1</v>
      </c>
    </row>
    <row r="458" spans="1:12" s="8" customFormat="1" ht="19.5" customHeight="1" x14ac:dyDescent="0.2">
      <c r="A458" s="3">
        <f>IFERROR(VLOOKUP(B458,'[1]DADOS (OCULTAR)'!$Q$3:$S$136,3,0),"")</f>
        <v>9039744002723</v>
      </c>
      <c r="B458" s="4" t="str">
        <f>'[1]TCE - ANEXO IV - Preencher'!C467</f>
        <v>HOSPITAL PELÓPIDAS SILVEIRA - CG Nº 017/2022</v>
      </c>
      <c r="C458" s="4" t="str">
        <f>'[1]TCE - ANEXO IV - Preencher'!E467</f>
        <v>3.14 - Alimentação Preparada</v>
      </c>
      <c r="D458" s="3" t="str">
        <f>'[1]TCE - ANEXO IV - Preencher'!F467</f>
        <v>24.560.896/0001-21</v>
      </c>
      <c r="E458" s="5" t="str">
        <f>'[1]TCE - ANEXO IV - Preencher'!G467</f>
        <v>ROBERTA M OLIVEIRA DE LIRA COMERCIO E SERVICOS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000001551</v>
      </c>
      <c r="I458" s="6">
        <f>IF('[1]TCE - ANEXO IV - Preencher'!K467="","",'[1]TCE - ANEXO IV - Preencher'!K467)</f>
        <v>45544</v>
      </c>
      <c r="J458" s="5" t="str">
        <f>'[1]TCE - ANEXO IV - Preencher'!L467</f>
        <v>26240924560896000121550010000015511742108735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321.60000000000002</v>
      </c>
    </row>
    <row r="459" spans="1:12" s="8" customFormat="1" ht="19.5" customHeight="1" x14ac:dyDescent="0.2">
      <c r="A459" s="3">
        <f>IFERROR(VLOOKUP(B459,'[1]DADOS (OCULTAR)'!$Q$3:$S$136,3,0),"")</f>
        <v>9039744002723</v>
      </c>
      <c r="B459" s="4" t="str">
        <f>'[1]TCE - ANEXO IV - Preencher'!C468</f>
        <v>HOSPITAL PELÓPIDAS SILVEIRA - CG Nº 017/2022</v>
      </c>
      <c r="C459" s="4" t="str">
        <f>'[1]TCE - ANEXO IV - Preencher'!E468</f>
        <v>3.14 - Alimentação Preparada</v>
      </c>
      <c r="D459" s="3" t="str">
        <f>'[1]TCE - ANEXO IV - Preencher'!F468</f>
        <v>24.560.896/0001-21</v>
      </c>
      <c r="E459" s="5" t="str">
        <f>'[1]TCE - ANEXO IV - Preencher'!G468</f>
        <v>ROBERTA M OLIVEIRA DE LIRA COMERCIO E SERVICOS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000001581</v>
      </c>
      <c r="I459" s="6">
        <f>IF('[1]TCE - ANEXO IV - Preencher'!K468="","",'[1]TCE - ANEXO IV - Preencher'!K468)</f>
        <v>45550</v>
      </c>
      <c r="J459" s="5" t="str">
        <f>'[1]TCE - ANEXO IV - Preencher'!L468</f>
        <v>26240924560896000121550010000015811342716753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329.07</v>
      </c>
    </row>
    <row r="460" spans="1:12" s="8" customFormat="1" ht="19.5" customHeight="1" x14ac:dyDescent="0.2">
      <c r="A460" s="3">
        <f>IFERROR(VLOOKUP(B460,'[1]DADOS (OCULTAR)'!$Q$3:$S$136,3,0),"")</f>
        <v>9039744002723</v>
      </c>
      <c r="B460" s="4" t="str">
        <f>'[1]TCE - ANEXO IV - Preencher'!C469</f>
        <v>HOSPITAL PELÓPIDAS SILVEIRA - CG Nº 017/2022</v>
      </c>
      <c r="C460" s="4" t="str">
        <f>'[1]TCE - ANEXO IV - Preencher'!E469</f>
        <v>3.14 - Alimentação Preparada</v>
      </c>
      <c r="D460" s="3" t="str">
        <f>'[1]TCE - ANEXO IV - Preencher'!F469</f>
        <v>24.560.896/0001-21</v>
      </c>
      <c r="E460" s="5" t="str">
        <f>'[1]TCE - ANEXO IV - Preencher'!G469</f>
        <v>ROBERTA M OLIVEIRA DE LIRA COMERCIO E SERVICOS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000001575</v>
      </c>
      <c r="I460" s="6">
        <f>IF('[1]TCE - ANEXO IV - Preencher'!K469="","",'[1]TCE - ANEXO IV - Preencher'!K469)</f>
        <v>45547</v>
      </c>
      <c r="J460" s="5" t="str">
        <f>'[1]TCE - ANEXO IV - Preencher'!L469</f>
        <v>26240924560896000121550010000015751527970772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303.25</v>
      </c>
    </row>
    <row r="461" spans="1:12" s="8" customFormat="1" ht="19.5" customHeight="1" x14ac:dyDescent="0.2">
      <c r="A461" s="3">
        <f>IFERROR(VLOOKUP(B461,'[1]DADOS (OCULTAR)'!$Q$3:$S$136,3,0),"")</f>
        <v>9039744002723</v>
      </c>
      <c r="B461" s="4" t="str">
        <f>'[1]TCE - ANEXO IV - Preencher'!C470</f>
        <v>HOSPITAL PELÓPIDAS SILVEIRA - CG Nº 017/2022</v>
      </c>
      <c r="C461" s="4" t="str">
        <f>'[1]TCE - ANEXO IV - Preencher'!E470</f>
        <v>3.14 - Alimentação Preparada</v>
      </c>
      <c r="D461" s="3" t="str">
        <f>'[1]TCE - ANEXO IV - Preencher'!F470</f>
        <v>24.560.896/0001-21</v>
      </c>
      <c r="E461" s="5" t="str">
        <f>'[1]TCE - ANEXO IV - Preencher'!G470</f>
        <v>ROBERTA M OLIVEIRA DE LIRA COMERCIO E SERVICOS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000001597</v>
      </c>
      <c r="I461" s="6">
        <f>IF('[1]TCE - ANEXO IV - Preencher'!K470="","",'[1]TCE - ANEXO IV - Preencher'!K470)</f>
        <v>45554</v>
      </c>
      <c r="J461" s="5" t="str">
        <f>'[1]TCE - ANEXO IV - Preencher'!L470</f>
        <v>26240924560896000121550010000015971017276707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384.37</v>
      </c>
    </row>
    <row r="462" spans="1:12" s="8" customFormat="1" ht="19.5" customHeight="1" x14ac:dyDescent="0.2">
      <c r="A462" s="3">
        <f>IFERROR(VLOOKUP(B462,'[1]DADOS (OCULTAR)'!$Q$3:$S$136,3,0),"")</f>
        <v>9039744002723</v>
      </c>
      <c r="B462" s="4" t="str">
        <f>'[1]TCE - ANEXO IV - Preencher'!C471</f>
        <v>HOSPITAL PELÓPIDAS SILVEIRA - CG Nº 017/2022</v>
      </c>
      <c r="C462" s="4" t="str">
        <f>'[1]TCE - ANEXO IV - Preencher'!E471</f>
        <v>3.14 - Alimentação Preparada</v>
      </c>
      <c r="D462" s="3" t="str">
        <f>'[1]TCE - ANEXO IV - Preencher'!F471</f>
        <v>24.560.896/0001-21</v>
      </c>
      <c r="E462" s="5" t="str">
        <f>'[1]TCE - ANEXO IV - Preencher'!G471</f>
        <v>ROBERTA M OLIVEIRA DE LIRA COMERCIO E SERVICOS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000001608</v>
      </c>
      <c r="I462" s="6">
        <f>IF('[1]TCE - ANEXO IV - Preencher'!K471="","",'[1]TCE - ANEXO IV - Preencher'!K471)</f>
        <v>45558</v>
      </c>
      <c r="J462" s="5" t="str">
        <f>'[1]TCE - ANEXO IV - Preencher'!L471</f>
        <v>26240924560896000121550010000016081715574253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371.4</v>
      </c>
    </row>
    <row r="463" spans="1:12" s="8" customFormat="1" ht="19.5" customHeight="1" x14ac:dyDescent="0.2">
      <c r="A463" s="3">
        <f>IFERROR(VLOOKUP(B463,'[1]DADOS (OCULTAR)'!$Q$3:$S$136,3,0),"")</f>
        <v>9039744002723</v>
      </c>
      <c r="B463" s="4" t="str">
        <f>'[1]TCE - ANEXO IV - Preencher'!C472</f>
        <v>HOSPITAL PELÓPIDAS SILVEIRA - CG Nº 017/2022</v>
      </c>
      <c r="C463" s="4" t="str">
        <f>'[1]TCE - ANEXO IV - Preencher'!E472</f>
        <v>3.14 - Alimentação Preparada</v>
      </c>
      <c r="D463" s="3" t="str">
        <f>'[1]TCE - ANEXO IV - Preencher'!F472</f>
        <v>24.560.896/0001-21</v>
      </c>
      <c r="E463" s="5" t="str">
        <f>'[1]TCE - ANEXO IV - Preencher'!G472</f>
        <v>ROBERTA M OLIVEIRA DE LIRA COMERCIO E SERVICOS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000001638</v>
      </c>
      <c r="I463" s="6">
        <f>IF('[1]TCE - ANEXO IV - Preencher'!K472="","",'[1]TCE - ANEXO IV - Preencher'!K472)</f>
        <v>45561</v>
      </c>
      <c r="J463" s="5" t="str">
        <f>'[1]TCE - ANEXO IV - Preencher'!L472</f>
        <v>26240924560896000121550010000016381830801673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405.6</v>
      </c>
    </row>
    <row r="464" spans="1:12" s="8" customFormat="1" ht="19.5" customHeight="1" x14ac:dyDescent="0.2">
      <c r="A464" s="3">
        <f>IFERROR(VLOOKUP(B464,'[1]DADOS (OCULTAR)'!$Q$3:$S$136,3,0),"")</f>
        <v>9039744002723</v>
      </c>
      <c r="B464" s="4" t="str">
        <f>'[1]TCE - ANEXO IV - Preencher'!C473</f>
        <v>HOSPITAL PELÓPIDAS SILVEIRA - CG Nº 017/2022</v>
      </c>
      <c r="C464" s="4" t="str">
        <f>'[1]TCE - ANEXO IV - Preencher'!E473</f>
        <v>3.14 - Alimentação Preparada</v>
      </c>
      <c r="D464" s="3" t="str">
        <f>'[1]TCE - ANEXO IV - Preencher'!F473</f>
        <v>24.560.896/0001-21</v>
      </c>
      <c r="E464" s="5" t="str">
        <f>'[1]TCE - ANEXO IV - Preencher'!G473</f>
        <v>ROBERTA M OLIVEIRA DE LIRA COMERCIO E SERVICOS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000001648</v>
      </c>
      <c r="I464" s="6">
        <f>IF('[1]TCE - ANEXO IV - Preencher'!K473="","",'[1]TCE - ANEXO IV - Preencher'!K473)</f>
        <v>45564</v>
      </c>
      <c r="J464" s="5" t="str">
        <f>'[1]TCE - ANEXO IV - Preencher'!L473</f>
        <v>26240924560896000121550010000016481706572168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338.9</v>
      </c>
    </row>
    <row r="465" spans="1:12" s="8" customFormat="1" ht="19.5" customHeight="1" x14ac:dyDescent="0.2">
      <c r="A465" s="3">
        <f>IFERROR(VLOOKUP(B465,'[1]DADOS (OCULTAR)'!$Q$3:$S$136,3,0),"")</f>
        <v>9039744002723</v>
      </c>
      <c r="B465" s="4" t="str">
        <f>'[1]TCE - ANEXO IV - Preencher'!C474</f>
        <v>HOSPITAL PELÓPIDAS SILVEIRA - CG Nº 017/2022</v>
      </c>
      <c r="C465" s="4" t="str">
        <f>'[1]TCE - ANEXO IV - Preencher'!E474</f>
        <v>3.14 - Alimentação Preparada</v>
      </c>
      <c r="D465" s="3" t="str">
        <f>'[1]TCE - ANEXO IV - Preencher'!F474</f>
        <v>25.529.293/0001-20</v>
      </c>
      <c r="E465" s="5" t="str">
        <f>'[1]TCE - ANEXO IV - Preencher'!G474</f>
        <v>TAYNA NASCIMENTO DE MELO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000025154</v>
      </c>
      <c r="I465" s="6">
        <f>IF('[1]TCE - ANEXO IV - Preencher'!K474="","",'[1]TCE - ANEXO IV - Preencher'!K474)</f>
        <v>45546</v>
      </c>
      <c r="J465" s="5" t="str">
        <f>'[1]TCE - ANEXO IV - Preencher'!L474</f>
        <v>26240925529293000120550010000251541228977899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1065</v>
      </c>
    </row>
    <row r="466" spans="1:12" s="8" customFormat="1" ht="19.5" customHeight="1" x14ac:dyDescent="0.2">
      <c r="A466" s="3">
        <f>IFERROR(VLOOKUP(B466,'[1]DADOS (OCULTAR)'!$Q$3:$S$136,3,0),"")</f>
        <v>9039744002723</v>
      </c>
      <c r="B466" s="4" t="str">
        <f>'[1]TCE - ANEXO IV - Preencher'!C475</f>
        <v>HOSPITAL PELÓPIDAS SILVEIRA - CG Nº 017/2022</v>
      </c>
      <c r="C466" s="4" t="str">
        <f>'[1]TCE - ANEXO IV - Preencher'!E475</f>
        <v>3.14 - Alimentação Preparada</v>
      </c>
      <c r="D466" s="3" t="str">
        <f>'[1]TCE - ANEXO IV - Preencher'!F475</f>
        <v>25.529.293/0001-20</v>
      </c>
      <c r="E466" s="5" t="str">
        <f>'[1]TCE - ANEXO IV - Preencher'!G475</f>
        <v>TAYNA NASCIMENTO DE MELO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000025369</v>
      </c>
      <c r="I466" s="6">
        <f>IF('[1]TCE - ANEXO IV - Preencher'!K475="","",'[1]TCE - ANEXO IV - Preencher'!K475)</f>
        <v>45560</v>
      </c>
      <c r="J466" s="5" t="str">
        <f>'[1]TCE - ANEXO IV - Preencher'!L475</f>
        <v>26240925529293000120550010000253691812951393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998.3</v>
      </c>
    </row>
    <row r="467" spans="1:12" s="8" customFormat="1" ht="19.5" customHeight="1" x14ac:dyDescent="0.2">
      <c r="A467" s="3">
        <f>IFERROR(VLOOKUP(B467,'[1]DADOS (OCULTAR)'!$Q$3:$S$136,3,0),"")</f>
        <v>9039744002723</v>
      </c>
      <c r="B467" s="4" t="str">
        <f>'[1]TCE - ANEXO IV - Preencher'!C476</f>
        <v>HOSPITAL PELÓPIDAS SILVEIRA - CG Nº 017/2022</v>
      </c>
      <c r="C467" s="4" t="str">
        <f>'[1]TCE - ANEXO IV - Preencher'!E476</f>
        <v>3.14 - Alimentação Preparada</v>
      </c>
      <c r="D467" s="3" t="str">
        <f>'[1]TCE - ANEXO IV - Preencher'!F476</f>
        <v>25.529.293/0001-20</v>
      </c>
      <c r="E467" s="5" t="str">
        <f>'[1]TCE - ANEXO IV - Preencher'!G476</f>
        <v>TAYNA NASCIMENTO DE MELO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000025370</v>
      </c>
      <c r="I467" s="6">
        <f>IF('[1]TCE - ANEXO IV - Preencher'!K476="","",'[1]TCE - ANEXO IV - Preencher'!K476)</f>
        <v>45560</v>
      </c>
      <c r="J467" s="5" t="str">
        <f>'[1]TCE - ANEXO IV - Preencher'!L476</f>
        <v>26240925529293000120550010000253701530299258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891.5</v>
      </c>
    </row>
    <row r="468" spans="1:12" s="8" customFormat="1" ht="19.5" customHeight="1" x14ac:dyDescent="0.2">
      <c r="A468" s="3">
        <f>IFERROR(VLOOKUP(B468,'[1]DADOS (OCULTAR)'!$Q$3:$S$136,3,0),"")</f>
        <v>9039744002723</v>
      </c>
      <c r="B468" s="4" t="str">
        <f>'[1]TCE - ANEXO IV - Preencher'!C477</f>
        <v>HOSPITAL PELÓPIDAS SILVEIRA - CG Nº 017/2022</v>
      </c>
      <c r="C468" s="4" t="str">
        <f>'[1]TCE - ANEXO IV - Preencher'!E477</f>
        <v>3.14 - Alimentação Preparada</v>
      </c>
      <c r="D468" s="3" t="str">
        <f>'[1]TCE - ANEXO IV - Preencher'!F477</f>
        <v>25.529.293/0001-20</v>
      </c>
      <c r="E468" s="5" t="str">
        <f>'[1]TCE - ANEXO IV - Preencher'!G477</f>
        <v>TAYNA NASCIMENTO DE MELO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25068</v>
      </c>
      <c r="I468" s="6">
        <f>IF('[1]TCE - ANEXO IV - Preencher'!K477="","",'[1]TCE - ANEXO IV - Preencher'!K477)</f>
        <v>45539</v>
      </c>
      <c r="J468" s="5" t="str">
        <f>'[1]TCE - ANEXO IV - Preencher'!L477</f>
        <v>26240925529293000120550010000250681534962437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1007.5</v>
      </c>
    </row>
    <row r="469" spans="1:12" s="8" customFormat="1" ht="19.5" customHeight="1" x14ac:dyDescent="0.2">
      <c r="A469" s="3">
        <f>IFERROR(VLOOKUP(B469,'[1]DADOS (OCULTAR)'!$Q$3:$S$136,3,0),"")</f>
        <v>9039744002723</v>
      </c>
      <c r="B469" s="4" t="str">
        <f>'[1]TCE - ANEXO IV - Preencher'!C478</f>
        <v>HOSPITAL PELÓPIDAS SILVEIRA - CG Nº 017/2022</v>
      </c>
      <c r="C469" s="4" t="str">
        <f>'[1]TCE - ANEXO IV - Preencher'!E478</f>
        <v>3.14 - Alimentação Preparada</v>
      </c>
      <c r="D469" s="3" t="str">
        <f>'[1]TCE - ANEXO IV - Preencher'!F478</f>
        <v>30.743.270/0001-53</v>
      </c>
      <c r="E469" s="5" t="str">
        <f>'[1]TCE - ANEXO IV - Preencher'!G478</f>
        <v>TRIUNFO COMERC. DE ALIMENTOS PAPEIS E MAT. DE LIMP. EIRELI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000024700</v>
      </c>
      <c r="I469" s="6">
        <f>IF('[1]TCE - ANEXO IV - Preencher'!K478="","",'[1]TCE - ANEXO IV - Preencher'!K478)</f>
        <v>45538</v>
      </c>
      <c r="J469" s="5" t="str">
        <f>'[1]TCE - ANEXO IV - Preencher'!L478</f>
        <v>26240930743270000153550010000247001473442281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26344.38</v>
      </c>
    </row>
    <row r="470" spans="1:12" s="8" customFormat="1" ht="19.5" customHeight="1" x14ac:dyDescent="0.2">
      <c r="A470" s="3">
        <f>IFERROR(VLOOKUP(B470,'[1]DADOS (OCULTAR)'!$Q$3:$S$136,3,0),"")</f>
        <v>9039744002723</v>
      </c>
      <c r="B470" s="4" t="str">
        <f>'[1]TCE - ANEXO IV - Preencher'!C479</f>
        <v>HOSPITAL PELÓPIDAS SILVEIRA - CG Nº 017/2022</v>
      </c>
      <c r="C470" s="4" t="str">
        <f>'[1]TCE - ANEXO IV - Preencher'!E479</f>
        <v>3.14 - Alimentação Preparada</v>
      </c>
      <c r="D470" s="3" t="str">
        <f>'[1]TCE - ANEXO IV - Preencher'!F479</f>
        <v>30.743.270/0001-53</v>
      </c>
      <c r="E470" s="5" t="str">
        <f>'[1]TCE - ANEXO IV - Preencher'!G479</f>
        <v>TRIUNFO COMERC. DE ALIMENTOS PAPEIS E MAT. DE LIMP. EIRELI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000024719</v>
      </c>
      <c r="I470" s="6">
        <f>IF('[1]TCE - ANEXO IV - Preencher'!K479="","",'[1]TCE - ANEXO IV - Preencher'!K479)</f>
        <v>45539</v>
      </c>
      <c r="J470" s="5" t="str">
        <f>'[1]TCE - ANEXO IV - Preencher'!L479</f>
        <v>26240930743270000153550010000247191714870598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2385</v>
      </c>
    </row>
    <row r="471" spans="1:12" s="8" customFormat="1" ht="19.5" customHeight="1" x14ac:dyDescent="0.2">
      <c r="A471" s="3">
        <f>IFERROR(VLOOKUP(B471,'[1]DADOS (OCULTAR)'!$Q$3:$S$136,3,0),"")</f>
        <v>9039744002723</v>
      </c>
      <c r="B471" s="4" t="str">
        <f>'[1]TCE - ANEXO IV - Preencher'!C480</f>
        <v>HOSPITAL PELÓPIDAS SILVEIRA - CG Nº 017/2022</v>
      </c>
      <c r="C471" s="4" t="str">
        <f>'[1]TCE - ANEXO IV - Preencher'!E480</f>
        <v>3.14 - Alimentação Preparada</v>
      </c>
      <c r="D471" s="3" t="str">
        <f>'[1]TCE - ANEXO IV - Preencher'!F480</f>
        <v>35.361.251/0001-86</v>
      </c>
      <c r="E471" s="5" t="str">
        <f>'[1]TCE - ANEXO IV - Preencher'!G480</f>
        <v>B D L COMERCIO DE ALIMENTOS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000001711</v>
      </c>
      <c r="I471" s="6">
        <f>IF('[1]TCE - ANEXO IV - Preencher'!K480="","",'[1]TCE - ANEXO IV - Preencher'!K480)</f>
        <v>45544</v>
      </c>
      <c r="J471" s="5" t="str">
        <f>'[1]TCE - ANEXO IV - Preencher'!L480</f>
        <v>26240935361251000186550010000017111846540314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2795</v>
      </c>
    </row>
    <row r="472" spans="1:12" s="8" customFormat="1" ht="19.5" customHeight="1" x14ac:dyDescent="0.2">
      <c r="A472" s="3">
        <f>IFERROR(VLOOKUP(B472,'[1]DADOS (OCULTAR)'!$Q$3:$S$136,3,0),"")</f>
        <v>9039744002723</v>
      </c>
      <c r="B472" s="4" t="str">
        <f>'[1]TCE - ANEXO IV - Preencher'!C481</f>
        <v>HOSPITAL PELÓPIDAS SILVEIRA - CG Nº 017/2022</v>
      </c>
      <c r="C472" s="4" t="str">
        <f>'[1]TCE - ANEXO IV - Preencher'!E481</f>
        <v>3.14 - Alimentação Preparada</v>
      </c>
      <c r="D472" s="3" t="str">
        <f>'[1]TCE - ANEXO IV - Preencher'!F481</f>
        <v>35.361.251/0001-86</v>
      </c>
      <c r="E472" s="5" t="str">
        <f>'[1]TCE - ANEXO IV - Preencher'!G481</f>
        <v>B D L COMERCIO DE ALIMENTOS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1804</v>
      </c>
      <c r="I472" s="6">
        <f>IF('[1]TCE - ANEXO IV - Preencher'!K481="","",'[1]TCE - ANEXO IV - Preencher'!K481)</f>
        <v>45560</v>
      </c>
      <c r="J472" s="5" t="str">
        <f>'[1]TCE - ANEXO IV - Preencher'!L481</f>
        <v>26240935361251000186550010000018041875690974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270</v>
      </c>
    </row>
    <row r="473" spans="1:12" s="8" customFormat="1" ht="19.5" customHeight="1" x14ac:dyDescent="0.2">
      <c r="A473" s="3">
        <f>IFERROR(VLOOKUP(B473,'[1]DADOS (OCULTAR)'!$Q$3:$S$136,3,0),"")</f>
        <v>9039744002723</v>
      </c>
      <c r="B473" s="4" t="str">
        <f>'[1]TCE - ANEXO IV - Preencher'!C482</f>
        <v>HOSPITAL PELÓPIDAS SILVEIRA - CG Nº 017/2022</v>
      </c>
      <c r="C473" s="4" t="str">
        <f>'[1]TCE - ANEXO IV - Preencher'!E482</f>
        <v>3.14 - Alimentação Preparada</v>
      </c>
      <c r="D473" s="3" t="str">
        <f>'[1]TCE - ANEXO IV - Preencher'!F482</f>
        <v>35.361.251/0001-86</v>
      </c>
      <c r="E473" s="5" t="str">
        <f>'[1]TCE - ANEXO IV - Preencher'!G482</f>
        <v>B D L COMERCIO DE ALIMENTOS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1824</v>
      </c>
      <c r="I473" s="6">
        <f>IF('[1]TCE - ANEXO IV - Preencher'!K482="","",'[1]TCE - ANEXO IV - Preencher'!K482)</f>
        <v>45562</v>
      </c>
      <c r="J473" s="5" t="str">
        <f>'[1]TCE - ANEXO IV - Preencher'!L482</f>
        <v>26240935361251000186550010000018241604532127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276</v>
      </c>
    </row>
    <row r="474" spans="1:12" s="8" customFormat="1" ht="19.5" customHeight="1" x14ac:dyDescent="0.2">
      <c r="A474" s="3">
        <f>IFERROR(VLOOKUP(B474,'[1]DADOS (OCULTAR)'!$Q$3:$S$136,3,0),"")</f>
        <v>9039744002723</v>
      </c>
      <c r="B474" s="4" t="str">
        <f>'[1]TCE - ANEXO IV - Preencher'!C483</f>
        <v>HOSPITAL PELÓPIDAS SILVEIRA - CG Nº 017/2022</v>
      </c>
      <c r="C474" s="4" t="str">
        <f>'[1]TCE - ANEXO IV - Preencher'!E483</f>
        <v>3.14 - Alimentação Preparada</v>
      </c>
      <c r="D474" s="3" t="str">
        <f>'[1]TCE - ANEXO IV - Preencher'!F483</f>
        <v>22.006.201/0001-39</v>
      </c>
      <c r="E474" s="5" t="str">
        <f>'[1]TCE - ANEXO IV - Preencher'!G483</f>
        <v>FORTPEL COMERCIO DE DESCARTAVEIS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000263225</v>
      </c>
      <c r="I474" s="6">
        <f>IF('[1]TCE - ANEXO IV - Preencher'!K483="","",'[1]TCE - ANEXO IV - Preencher'!K483)</f>
        <v>45544</v>
      </c>
      <c r="J474" s="5" t="str">
        <f>'[1]TCE - ANEXO IV - Preencher'!L483</f>
        <v>26240922006201000139550000002632251102632250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1844.8</v>
      </c>
    </row>
    <row r="475" spans="1:12" s="8" customFormat="1" ht="19.5" customHeight="1" x14ac:dyDescent="0.2">
      <c r="A475" s="3">
        <f>IFERROR(VLOOKUP(B475,'[1]DADOS (OCULTAR)'!$Q$3:$S$136,3,0),"")</f>
        <v>9039744002723</v>
      </c>
      <c r="B475" s="4" t="str">
        <f>'[1]TCE - ANEXO IV - Preencher'!C484</f>
        <v>HOSPITAL PELÓPIDAS SILVEIRA - CG Nº 017/2022</v>
      </c>
      <c r="C475" s="4" t="str">
        <f>'[1]TCE - ANEXO IV - Preencher'!E484</f>
        <v>3.14 - Alimentação Preparada</v>
      </c>
      <c r="D475" s="3" t="str">
        <f>'[1]TCE - ANEXO IV - Preencher'!F484</f>
        <v>22.006.201/0001-39</v>
      </c>
      <c r="E475" s="5" t="str">
        <f>'[1]TCE - ANEXO IV - Preencher'!G484</f>
        <v>FORTPEL COMERCIO DE DESCARTAVEIS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266170</v>
      </c>
      <c r="I475" s="6">
        <f>IF('[1]TCE - ANEXO IV - Preencher'!K484="","",'[1]TCE - ANEXO IV - Preencher'!K484)</f>
        <v>45560</v>
      </c>
      <c r="J475" s="5" t="str">
        <f>'[1]TCE - ANEXO IV - Preencher'!L484</f>
        <v>26240922006201000139550000002661701102661709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822</v>
      </c>
    </row>
    <row r="476" spans="1:12" s="8" customFormat="1" ht="19.5" customHeight="1" x14ac:dyDescent="0.2">
      <c r="A476" s="3">
        <f>IFERROR(VLOOKUP(B476,'[1]DADOS (OCULTAR)'!$Q$3:$S$136,3,0),"")</f>
        <v>9039744002723</v>
      </c>
      <c r="B476" s="4" t="str">
        <f>'[1]TCE - ANEXO IV - Preencher'!C485</f>
        <v>HOSPITAL PELÓPIDAS SILVEIRA - CG Nº 017/2022</v>
      </c>
      <c r="C476" s="4" t="str">
        <f>'[1]TCE - ANEXO IV - Preencher'!E485</f>
        <v>3.14 - Alimentação Preparada</v>
      </c>
      <c r="D476" s="3" t="str">
        <f>'[1]TCE - ANEXO IV - Preencher'!F485</f>
        <v>04.004.741/0001-00</v>
      </c>
      <c r="E476" s="5" t="str">
        <f>'[1]TCE - ANEXO IV - Preencher'!G485</f>
        <v>NORLUX LTDA-ME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011694</v>
      </c>
      <c r="I476" s="6">
        <f>IF('[1]TCE - ANEXO IV - Preencher'!K485="","",'[1]TCE - ANEXO IV - Preencher'!K485)</f>
        <v>45560</v>
      </c>
      <c r="J476" s="5" t="str">
        <f>'[1]TCE - ANEXO IV - Preencher'!L485</f>
        <v>26240904004741000100550000000116941460199284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504</v>
      </c>
    </row>
    <row r="477" spans="1:12" s="8" customFormat="1" ht="19.5" customHeight="1" x14ac:dyDescent="0.2">
      <c r="A477" s="3">
        <f>IFERROR(VLOOKUP(B477,'[1]DADOS (OCULTAR)'!$Q$3:$S$136,3,0),"")</f>
        <v>9039744002723</v>
      </c>
      <c r="B477" s="4" t="str">
        <f>'[1]TCE - ANEXO IV - Preencher'!C486</f>
        <v>HOSPITAL PELÓPIDAS SILVEIRA - CG Nº 017/2022</v>
      </c>
      <c r="C477" s="4" t="str">
        <f>'[1]TCE - ANEXO IV - Preencher'!E486</f>
        <v>3.14 - Alimentação Preparada</v>
      </c>
      <c r="D477" s="3" t="str">
        <f>'[1]TCE - ANEXO IV - Preencher'!F486</f>
        <v>11.336.321/0001-88</v>
      </c>
      <c r="E477" s="5" t="str">
        <f>'[1]TCE - ANEXO IV - Preencher'!G486</f>
        <v>SAMCLEAN COMERCIO E SERVICOS DE PRODUTOS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21474</v>
      </c>
      <c r="I477" s="6">
        <f>IF('[1]TCE - ANEXO IV - Preencher'!K486="","",'[1]TCE - ANEXO IV - Preencher'!K486)</f>
        <v>45537</v>
      </c>
      <c r="J477" s="5" t="str">
        <f>'[1]TCE - ANEXO IV - Preencher'!L486</f>
        <v>26240911336321000188550010000214741715920730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190</v>
      </c>
    </row>
    <row r="478" spans="1:12" s="8" customFormat="1" ht="19.5" customHeight="1" x14ac:dyDescent="0.2">
      <c r="A478" s="3">
        <f>IFERROR(VLOOKUP(B478,'[1]DADOS (OCULTAR)'!$Q$3:$S$136,3,0),"")</f>
        <v>9039744002723</v>
      </c>
      <c r="B478" s="4" t="str">
        <f>'[1]TCE - ANEXO IV - Preencher'!C487</f>
        <v>HOSPITAL PELÓPIDAS SILVEIRA - CG Nº 017/2022</v>
      </c>
      <c r="C478" s="4" t="str">
        <f>'[1]TCE - ANEXO IV - Preencher'!E487</f>
        <v>3.14 - Alimentação Preparada</v>
      </c>
      <c r="D478" s="3" t="str">
        <f>'[1]TCE - ANEXO IV - Preencher'!F487</f>
        <v>46.012.702/0001-96</v>
      </c>
      <c r="E478" s="5" t="str">
        <f>'[1]TCE - ANEXO IV - Preencher'!G487</f>
        <v>TEC EQUIPAMENTOS E SERVIÇOS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000001197</v>
      </c>
      <c r="I478" s="6">
        <f>IF('[1]TCE - ANEXO IV - Preencher'!K487="","",'[1]TCE - ANEXO IV - Preencher'!K487)</f>
        <v>45561</v>
      </c>
      <c r="J478" s="5" t="str">
        <f>'[1]TCE - ANEXO IV - Preencher'!L487</f>
        <v>35240946012702000196550010000011971768081800</v>
      </c>
      <c r="K478" s="5" t="str">
        <f>IF(F478="B",LEFT('[1]TCE - ANEXO IV - Preencher'!M487,2),IF(F478="S",LEFT('[1]TCE - ANEXO IV - Preencher'!M487,7),IF('[1]TCE - ANEXO IV - Preencher'!H487="","")))</f>
        <v>35</v>
      </c>
      <c r="L478" s="7">
        <f>'[1]TCE - ANEXO IV - Preencher'!N487</f>
        <v>225</v>
      </c>
    </row>
    <row r="479" spans="1:12" s="8" customFormat="1" ht="19.5" customHeight="1" x14ac:dyDescent="0.2">
      <c r="A479" s="3">
        <f>IFERROR(VLOOKUP(B479,'[1]DADOS (OCULTAR)'!$Q$3:$S$136,3,0),"")</f>
        <v>9039744002723</v>
      </c>
      <c r="B479" s="4" t="str">
        <f>'[1]TCE - ANEXO IV - Preencher'!C488</f>
        <v>HOSPITAL PELÓPIDAS SILVEIRA - CG Nº 017/2022</v>
      </c>
      <c r="C479" s="4" t="str">
        <f>'[1]TCE - ANEXO IV - Preencher'!E488</f>
        <v>3.6 - Material de Expediente</v>
      </c>
      <c r="D479" s="3" t="str">
        <f>'[1]TCE - ANEXO IV - Preencher'!F488</f>
        <v>35.361.251/0001-86</v>
      </c>
      <c r="E479" s="5" t="str">
        <f>'[1]TCE - ANEXO IV - Preencher'!G488</f>
        <v>B D L COMERCIO DE ALIMENTOS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1798</v>
      </c>
      <c r="I479" s="6">
        <f>IF('[1]TCE - ANEXO IV - Preencher'!K488="","",'[1]TCE - ANEXO IV - Preencher'!K488)</f>
        <v>45559</v>
      </c>
      <c r="J479" s="5" t="str">
        <f>'[1]TCE - ANEXO IV - Preencher'!L488</f>
        <v>26240935361251000186550010000017981008877576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425.1</v>
      </c>
    </row>
    <row r="480" spans="1:12" s="8" customFormat="1" ht="19.5" customHeight="1" x14ac:dyDescent="0.2">
      <c r="A480" s="3">
        <f>IFERROR(VLOOKUP(B480,'[1]DADOS (OCULTAR)'!$Q$3:$S$136,3,0),"")</f>
        <v>9039744002723</v>
      </c>
      <c r="B480" s="4" t="str">
        <f>'[1]TCE - ANEXO IV - Preencher'!C489</f>
        <v>HOSPITAL PELÓPIDAS SILVEIRA - CG Nº 017/2022</v>
      </c>
      <c r="C480" s="4" t="str">
        <f>'[1]TCE - ANEXO IV - Preencher'!E489</f>
        <v>3.6 - Material de Expediente</v>
      </c>
      <c r="D480" s="3" t="str">
        <f>'[1]TCE - ANEXO IV - Preencher'!F489</f>
        <v>53.714.399/0001-39</v>
      </c>
      <c r="E480" s="5" t="str">
        <f>'[1]TCE - ANEXO IV - Preencher'!G489</f>
        <v>BEM VIVER ALIMENTOS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000000494</v>
      </c>
      <c r="I480" s="6">
        <f>IF('[1]TCE - ANEXO IV - Preencher'!K489="","",'[1]TCE - ANEXO IV - Preencher'!K489)</f>
        <v>45561</v>
      </c>
      <c r="J480" s="5" t="str">
        <f>'[1]TCE - ANEXO IV - Preencher'!L489</f>
        <v>26240953714399000139550010000004941430312034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2330</v>
      </c>
    </row>
    <row r="481" spans="1:12" s="8" customFormat="1" ht="19.5" customHeight="1" x14ac:dyDescent="0.2">
      <c r="A481" s="3">
        <f>IFERROR(VLOOKUP(B481,'[1]DADOS (OCULTAR)'!$Q$3:$S$136,3,0),"")</f>
        <v>9039744002723</v>
      </c>
      <c r="B481" s="4" t="str">
        <f>'[1]TCE - ANEXO IV - Preencher'!C490</f>
        <v>HOSPITAL PELÓPIDAS SILVEIRA - CG Nº 017/2022</v>
      </c>
      <c r="C481" s="4" t="str">
        <f>'[1]TCE - ANEXO IV - Preencher'!E490</f>
        <v>3.6 - Material de Expediente</v>
      </c>
      <c r="D481" s="3" t="str">
        <f>'[1]TCE - ANEXO IV - Preencher'!F490</f>
        <v>53.714.399/0001-39</v>
      </c>
      <c r="E481" s="5" t="str">
        <f>'[1]TCE - ANEXO IV - Preencher'!G490</f>
        <v>BEM VIVER ALIMENTOS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000000498</v>
      </c>
      <c r="I481" s="6">
        <f>IF('[1]TCE - ANEXO IV - Preencher'!K490="","",'[1]TCE - ANEXO IV - Preencher'!K490)</f>
        <v>45562</v>
      </c>
      <c r="J481" s="5" t="str">
        <f>'[1]TCE - ANEXO IV - Preencher'!L490</f>
        <v>26240953714399000139550010000004981053182899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768</v>
      </c>
    </row>
    <row r="482" spans="1:12" s="8" customFormat="1" ht="19.5" customHeight="1" x14ac:dyDescent="0.2">
      <c r="A482" s="3">
        <f>IFERROR(VLOOKUP(B482,'[1]DADOS (OCULTAR)'!$Q$3:$S$136,3,0),"")</f>
        <v>9039744002723</v>
      </c>
      <c r="B482" s="4" t="str">
        <f>'[1]TCE - ANEXO IV - Preencher'!C491</f>
        <v>HOSPITAL PELÓPIDAS SILVEIRA - CG Nº 017/2022</v>
      </c>
      <c r="C482" s="4" t="str">
        <f>'[1]TCE - ANEXO IV - Preencher'!E491</f>
        <v>3.6 - Material de Expediente</v>
      </c>
      <c r="D482" s="3" t="str">
        <f>'[1]TCE - ANEXO IV - Preencher'!F491</f>
        <v>24.073.694/0001-55</v>
      </c>
      <c r="E482" s="5" t="str">
        <f>'[1]TCE - ANEXO IV - Preencher'!G491</f>
        <v>CIL COMERCIO DE INFORMATICA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000131585</v>
      </c>
      <c r="I482" s="6">
        <f>IF('[1]TCE - ANEXO IV - Preencher'!K491="","",'[1]TCE - ANEXO IV - Preencher'!K491)</f>
        <v>45562</v>
      </c>
      <c r="J482" s="5" t="str">
        <f>'[1]TCE - ANEXO IV - Preencher'!L491</f>
        <v>26240924073694000155550020001315851000334113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13170</v>
      </c>
    </row>
    <row r="483" spans="1:12" s="8" customFormat="1" ht="19.5" customHeight="1" x14ac:dyDescent="0.2">
      <c r="A483" s="3">
        <f>IFERROR(VLOOKUP(B483,'[1]DADOS (OCULTAR)'!$Q$3:$S$136,3,0),"")</f>
        <v>9039744002723</v>
      </c>
      <c r="B483" s="4" t="str">
        <f>'[1]TCE - ANEXO IV - Preencher'!C492</f>
        <v>HOSPITAL PELÓPIDAS SILVEIRA - CG Nº 017/2022</v>
      </c>
      <c r="C483" s="4" t="str">
        <f>'[1]TCE - ANEXO IV - Preencher'!E492</f>
        <v>3.6 - Material de Expediente</v>
      </c>
      <c r="D483" s="3" t="str">
        <f>'[1]TCE - ANEXO IV - Preencher'!F492</f>
        <v>24.348.443/0001-36</v>
      </c>
      <c r="E483" s="5" t="str">
        <f>'[1]TCE - ANEXO IV - Preencher'!G492</f>
        <v>FRANCRIS LIVARIA E PAPELARIA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000020530</v>
      </c>
      <c r="I483" s="6">
        <f>IF('[1]TCE - ANEXO IV - Preencher'!K492="","",'[1]TCE - ANEXO IV - Preencher'!K492)</f>
        <v>45552</v>
      </c>
      <c r="J483" s="5" t="str">
        <f>'[1]TCE - ANEXO IV - Preencher'!L492</f>
        <v>26240924348443000136550010000205301280591259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78</v>
      </c>
    </row>
    <row r="484" spans="1:12" s="8" customFormat="1" ht="19.5" customHeight="1" x14ac:dyDescent="0.2">
      <c r="A484" s="3">
        <f>IFERROR(VLOOKUP(B484,'[1]DADOS (OCULTAR)'!$Q$3:$S$136,3,0),"")</f>
        <v>9039744002723</v>
      </c>
      <c r="B484" s="4" t="str">
        <f>'[1]TCE - ANEXO IV - Preencher'!C493</f>
        <v>HOSPITAL PELÓPIDAS SILVEIRA - CG Nº 017/2022</v>
      </c>
      <c r="C484" s="4" t="str">
        <f>'[1]TCE - ANEXO IV - Preencher'!E493</f>
        <v>3.6 - Material de Expediente</v>
      </c>
      <c r="D484" s="3" t="str">
        <f>'[1]TCE - ANEXO IV - Preencher'!F493</f>
        <v>04.065.526/0001-00</v>
      </c>
      <c r="E484" s="5" t="str">
        <f>'[1]TCE - ANEXO IV - Preencher'!G493</f>
        <v>IMPERIO DE CHAVES E ACESSORIOS LTDA-ME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000009243</v>
      </c>
      <c r="I484" s="6">
        <f>IF('[1]TCE - ANEXO IV - Preencher'!K493="","",'[1]TCE - ANEXO IV - Preencher'!K493)</f>
        <v>45537</v>
      </c>
      <c r="J484" s="5" t="str">
        <f>'[1]TCE - ANEXO IV - Preencher'!L493</f>
        <v>26240904065526000100550010000092431104305604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120</v>
      </c>
    </row>
    <row r="485" spans="1:12" s="8" customFormat="1" ht="19.5" customHeight="1" x14ac:dyDescent="0.2">
      <c r="A485" s="3">
        <f>IFERROR(VLOOKUP(B485,'[1]DADOS (OCULTAR)'!$Q$3:$S$136,3,0),"")</f>
        <v>9039744002723</v>
      </c>
      <c r="B485" s="4" t="str">
        <f>'[1]TCE - ANEXO IV - Preencher'!C494</f>
        <v>HOSPITAL PELÓPIDAS SILVEIRA - CG Nº 017/2022</v>
      </c>
      <c r="C485" s="4" t="str">
        <f>'[1]TCE - ANEXO IV - Preencher'!E494</f>
        <v>3.6 - Material de Expediente</v>
      </c>
      <c r="D485" s="3" t="str">
        <f>'[1]TCE - ANEXO IV - Preencher'!F494</f>
        <v>41.200.526/0001-00</v>
      </c>
      <c r="E485" s="5" t="str">
        <f>'[1]TCE - ANEXO IV - Preencher'!G494</f>
        <v>LEAL DISTRIB MAT DE LIMPEZA ESCRITORIO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000005741</v>
      </c>
      <c r="I485" s="6">
        <f>IF('[1]TCE - ANEXO IV - Preencher'!K494="","",'[1]TCE - ANEXO IV - Preencher'!K494)</f>
        <v>45565</v>
      </c>
      <c r="J485" s="5" t="str">
        <f>'[1]TCE - ANEXO IV - Preencher'!L494</f>
        <v>26240941200526000100550010000057411917970120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57</v>
      </c>
    </row>
    <row r="486" spans="1:12" s="8" customFormat="1" ht="19.5" customHeight="1" x14ac:dyDescent="0.2">
      <c r="A486" s="3">
        <f>IFERROR(VLOOKUP(B486,'[1]DADOS (OCULTAR)'!$Q$3:$S$136,3,0),"")</f>
        <v>9039744002723</v>
      </c>
      <c r="B486" s="4" t="str">
        <f>'[1]TCE - ANEXO IV - Preencher'!C495</f>
        <v>HOSPITAL PELÓPIDAS SILVEIRA - CG Nº 017/2022</v>
      </c>
      <c r="C486" s="4" t="str">
        <f>'[1]TCE - ANEXO IV - Preencher'!E495</f>
        <v>3.6 - Material de Expediente</v>
      </c>
      <c r="D486" s="3" t="str">
        <f>'[1]TCE - ANEXO IV - Preencher'!F495</f>
        <v>15.610.582/0001-03</v>
      </c>
      <c r="E486" s="5" t="str">
        <f>'[1]TCE - ANEXO IV - Preencher'!G495</f>
        <v>M DE F M FRAGOSO ETIQUETAS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000994</v>
      </c>
      <c r="I486" s="6">
        <f>IF('[1]TCE - ANEXO IV - Preencher'!K495="","",'[1]TCE - ANEXO IV - Preencher'!K495)</f>
        <v>45539</v>
      </c>
      <c r="J486" s="5" t="str">
        <f>'[1]TCE - ANEXO IV - Preencher'!L495</f>
        <v>26240915610582000103550010000009941529500399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1760</v>
      </c>
    </row>
    <row r="487" spans="1:12" s="8" customFormat="1" ht="19.5" customHeight="1" x14ac:dyDescent="0.2">
      <c r="A487" s="3">
        <f>IFERROR(VLOOKUP(B487,'[1]DADOS (OCULTAR)'!$Q$3:$S$136,3,0),"")</f>
        <v>9039744002723</v>
      </c>
      <c r="B487" s="4" t="str">
        <f>'[1]TCE - ANEXO IV - Preencher'!C496</f>
        <v>HOSPITAL PELÓPIDAS SILVEIRA - CG Nº 017/2022</v>
      </c>
      <c r="C487" s="4" t="str">
        <f>'[1]TCE - ANEXO IV - Preencher'!E496</f>
        <v>3.6 - Material de Expediente</v>
      </c>
      <c r="D487" s="3" t="str">
        <f>'[1]TCE - ANEXO IV - Preencher'!F496</f>
        <v>23.755.654/0001-20</v>
      </c>
      <c r="E487" s="5" t="str">
        <f>'[1]TCE - ANEXO IV - Preencher'!G496</f>
        <v>MARIA LETICIA FERREIRA GOMES DE AZEVEDO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892</v>
      </c>
      <c r="I487" s="6">
        <f>IF('[1]TCE - ANEXO IV - Preencher'!K496="","",'[1]TCE - ANEXO IV - Preencher'!K496)</f>
        <v>45538</v>
      </c>
      <c r="J487" s="5" t="str">
        <f>'[1]TCE - ANEXO IV - Preencher'!L496</f>
        <v>26240923755654000120550010000008921522705370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2976</v>
      </c>
    </row>
    <row r="488" spans="1:12" s="8" customFormat="1" ht="19.5" customHeight="1" x14ac:dyDescent="0.2">
      <c r="A488" s="3">
        <f>IFERROR(VLOOKUP(B488,'[1]DADOS (OCULTAR)'!$Q$3:$S$136,3,0),"")</f>
        <v>9039744002723</v>
      </c>
      <c r="B488" s="4" t="str">
        <f>'[1]TCE - ANEXO IV - Preencher'!C497</f>
        <v>HOSPITAL PELÓPIDAS SILVEIRA - CG Nº 017/2022</v>
      </c>
      <c r="C488" s="4" t="str">
        <f>'[1]TCE - ANEXO IV - Preencher'!E497</f>
        <v>3.6 - Material de Expediente</v>
      </c>
      <c r="D488" s="3" t="str">
        <f>'[1]TCE - ANEXO IV - Preencher'!F497</f>
        <v>23.755.654/0001-20</v>
      </c>
      <c r="E488" s="5" t="str">
        <f>'[1]TCE - ANEXO IV - Preencher'!G497</f>
        <v>MARIA LETICIA FERREIRA GOMES DE AZEVEDO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894</v>
      </c>
      <c r="I488" s="6">
        <f>IF('[1]TCE - ANEXO IV - Preencher'!K497="","",'[1]TCE - ANEXO IV - Preencher'!K497)</f>
        <v>45538</v>
      </c>
      <c r="J488" s="5" t="str">
        <f>'[1]TCE - ANEXO IV - Preencher'!L497</f>
        <v>26240923755654000120550010000008941423752030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440</v>
      </c>
    </row>
    <row r="489" spans="1:12" s="8" customFormat="1" ht="19.5" customHeight="1" x14ac:dyDescent="0.2">
      <c r="A489" s="3">
        <f>IFERROR(VLOOKUP(B489,'[1]DADOS (OCULTAR)'!$Q$3:$S$136,3,0),"")</f>
        <v>9039744002723</v>
      </c>
      <c r="B489" s="4" t="str">
        <f>'[1]TCE - ANEXO IV - Preencher'!C498</f>
        <v>HOSPITAL PELÓPIDAS SILVEIRA - CG Nº 017/2022</v>
      </c>
      <c r="C489" s="4" t="str">
        <f>'[1]TCE - ANEXO IV - Preencher'!E498</f>
        <v>3.6 - Material de Expediente</v>
      </c>
      <c r="D489" s="3" t="str">
        <f>'[1]TCE - ANEXO IV - Preencher'!F498</f>
        <v>23.755.654/0001-20</v>
      </c>
      <c r="E489" s="5" t="str">
        <f>'[1]TCE - ANEXO IV - Preencher'!G498</f>
        <v>MARIA LETICIA FERREIRA GOMES DE AZEVEDO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901</v>
      </c>
      <c r="I489" s="6">
        <f>IF('[1]TCE - ANEXO IV - Preencher'!K498="","",'[1]TCE - ANEXO IV - Preencher'!K498)</f>
        <v>45550</v>
      </c>
      <c r="J489" s="5" t="str">
        <f>'[1]TCE - ANEXO IV - Preencher'!L498</f>
        <v>26240923755654000120550010000009011799625405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160</v>
      </c>
    </row>
    <row r="490" spans="1:12" s="8" customFormat="1" ht="19.5" customHeight="1" x14ac:dyDescent="0.2">
      <c r="A490" s="3">
        <f>IFERROR(VLOOKUP(B490,'[1]DADOS (OCULTAR)'!$Q$3:$S$136,3,0),"")</f>
        <v>9039744002723</v>
      </c>
      <c r="B490" s="4" t="str">
        <f>'[1]TCE - ANEXO IV - Preencher'!C499</f>
        <v>HOSPITAL PELÓPIDAS SILVEIRA - CG Nº 017/2022</v>
      </c>
      <c r="C490" s="4" t="str">
        <f>'[1]TCE - ANEXO IV - Preencher'!E499</f>
        <v>3.6 - Material de Expediente</v>
      </c>
      <c r="D490" s="3" t="str">
        <f>'[1]TCE - ANEXO IV - Preencher'!F499</f>
        <v>31.329.180/0001-83</v>
      </c>
      <c r="E490" s="5" t="str">
        <f>'[1]TCE - ANEXO IV - Preencher'!G499</f>
        <v>MAXXISUPRI COMERCIO DE SANEANTES EIRELI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55955</v>
      </c>
      <c r="I490" s="6">
        <f>IF('[1]TCE - ANEXO IV - Preencher'!K499="","",'[1]TCE - ANEXO IV - Preencher'!K499)</f>
        <v>45544</v>
      </c>
      <c r="J490" s="5" t="str">
        <f>'[1]TCE - ANEXO IV - Preencher'!L499</f>
        <v>26240931329180000183550070000559551558154933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786</v>
      </c>
    </row>
    <row r="491" spans="1:12" s="8" customFormat="1" ht="19.5" customHeight="1" x14ac:dyDescent="0.2">
      <c r="A491" s="3">
        <f>IFERROR(VLOOKUP(B491,'[1]DADOS (OCULTAR)'!$Q$3:$S$136,3,0),"")</f>
        <v>9039744002723</v>
      </c>
      <c r="B491" s="4" t="str">
        <f>'[1]TCE - ANEXO IV - Preencher'!C500</f>
        <v>HOSPITAL PELÓPIDAS SILVEIRA - CG Nº 017/2022</v>
      </c>
      <c r="C491" s="4" t="str">
        <f>'[1]TCE - ANEXO IV - Preencher'!E500</f>
        <v>3.6 - Material de Expediente</v>
      </c>
      <c r="D491" s="3" t="str">
        <f>'[1]TCE - ANEXO IV - Preencher'!F500</f>
        <v>04.004.741/0001-00</v>
      </c>
      <c r="E491" s="5" t="str">
        <f>'[1]TCE - ANEXO IV - Preencher'!G500</f>
        <v>NORLUX LTDA-ME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011641</v>
      </c>
      <c r="I491" s="6">
        <f>IF('[1]TCE - ANEXO IV - Preencher'!K500="","",'[1]TCE - ANEXO IV - Preencher'!K500)</f>
        <v>45544</v>
      </c>
      <c r="J491" s="5" t="str">
        <f>'[1]TCE - ANEXO IV - Preencher'!L500</f>
        <v>26240904004741000100550000000116411460194211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6324</v>
      </c>
    </row>
    <row r="492" spans="1:12" s="8" customFormat="1" ht="19.5" customHeight="1" x14ac:dyDescent="0.2">
      <c r="A492" s="3">
        <f>IFERROR(VLOOKUP(B492,'[1]DADOS (OCULTAR)'!$Q$3:$S$136,3,0),"")</f>
        <v>9039744002723</v>
      </c>
      <c r="B492" s="4" t="str">
        <f>'[1]TCE - ANEXO IV - Preencher'!C501</f>
        <v>HOSPITAL PELÓPIDAS SILVEIRA - CG Nº 017/2022</v>
      </c>
      <c r="C492" s="4" t="str">
        <f>'[1]TCE - ANEXO IV - Preencher'!E501</f>
        <v>3.6 - Material de Expediente</v>
      </c>
      <c r="D492" s="3" t="str">
        <f>'[1]TCE - ANEXO IV - Preencher'!F501</f>
        <v>04.004.741/0001-00</v>
      </c>
      <c r="E492" s="5" t="str">
        <f>'[1]TCE - ANEXO IV - Preencher'!G501</f>
        <v>NORLUX LTDA-ME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011694</v>
      </c>
      <c r="I492" s="6">
        <f>IF('[1]TCE - ANEXO IV - Preencher'!K501="","",'[1]TCE - ANEXO IV - Preencher'!K501)</f>
        <v>45560</v>
      </c>
      <c r="J492" s="5" t="str">
        <f>'[1]TCE - ANEXO IV - Preencher'!L501</f>
        <v>26240904004741000100550000000116941460199284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8540</v>
      </c>
    </row>
    <row r="493" spans="1:12" s="8" customFormat="1" ht="19.5" customHeight="1" x14ac:dyDescent="0.2">
      <c r="A493" s="3">
        <f>IFERROR(VLOOKUP(B493,'[1]DADOS (OCULTAR)'!$Q$3:$S$136,3,0),"")</f>
        <v>9039744002723</v>
      </c>
      <c r="B493" s="4" t="str">
        <f>'[1]TCE - ANEXO IV - Preencher'!C502</f>
        <v>HOSPITAL PELÓPIDAS SILVEIRA - CG Nº 017/2022</v>
      </c>
      <c r="C493" s="4" t="str">
        <f>'[1]TCE - ANEXO IV - Preencher'!E502</f>
        <v>3.6 - Material de Expediente</v>
      </c>
      <c r="D493" s="3" t="str">
        <f>'[1]TCE - ANEXO IV - Preencher'!F502</f>
        <v>24.425.720/0001-67</v>
      </c>
      <c r="E493" s="5" t="str">
        <f>'[1]TCE - ANEXO IV - Preencher'!G502</f>
        <v>ORIGINAL SUPRIMENTOS E EQUIPAMENTOS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008990</v>
      </c>
      <c r="I493" s="6">
        <f>IF('[1]TCE - ANEXO IV - Preencher'!K502="","",'[1]TCE - ANEXO IV - Preencher'!K502)</f>
        <v>45541</v>
      </c>
      <c r="J493" s="5" t="str">
        <f>'[1]TCE - ANEXO IV - Preencher'!L502</f>
        <v>26240924425720000167550010000089901490099239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668</v>
      </c>
    </row>
    <row r="494" spans="1:12" s="8" customFormat="1" ht="19.5" customHeight="1" x14ac:dyDescent="0.2">
      <c r="A494" s="3">
        <f>IFERROR(VLOOKUP(B494,'[1]DADOS (OCULTAR)'!$Q$3:$S$136,3,0),"")</f>
        <v>9039744002723</v>
      </c>
      <c r="B494" s="4" t="str">
        <f>'[1]TCE - ANEXO IV - Preencher'!C503</f>
        <v>HOSPITAL PELÓPIDAS SILVEIRA - CG Nº 017/2022</v>
      </c>
      <c r="C494" s="4" t="str">
        <f>'[1]TCE - ANEXO IV - Preencher'!E503</f>
        <v>3.6 - Material de Expediente</v>
      </c>
      <c r="D494" s="3" t="str">
        <f>'[1]TCE - ANEXO IV - Preencher'!F503</f>
        <v>11.336.321/0001-88</v>
      </c>
      <c r="E494" s="5" t="str">
        <f>'[1]TCE - ANEXO IV - Preencher'!G503</f>
        <v>SAMCLEAN COMERCIO E SERVICOS DE PRODUTOS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21474</v>
      </c>
      <c r="I494" s="6">
        <f>IF('[1]TCE - ANEXO IV - Preencher'!K503="","",'[1]TCE - ANEXO IV - Preencher'!K503)</f>
        <v>45537</v>
      </c>
      <c r="J494" s="5" t="str">
        <f>'[1]TCE - ANEXO IV - Preencher'!L503</f>
        <v>26240911336321000188550010000214741715920730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104</v>
      </c>
    </row>
    <row r="495" spans="1:12" s="8" customFormat="1" ht="19.5" customHeight="1" x14ac:dyDescent="0.2">
      <c r="A495" s="3">
        <f>IFERROR(VLOOKUP(B495,'[1]DADOS (OCULTAR)'!$Q$3:$S$136,3,0),"")</f>
        <v>9039744002723</v>
      </c>
      <c r="B495" s="4" t="str">
        <f>'[1]TCE - ANEXO IV - Preencher'!C504</f>
        <v>HOSPITAL PELÓPIDAS SILVEIRA - CG Nº 017/2022</v>
      </c>
      <c r="C495" s="4" t="str">
        <f>'[1]TCE - ANEXO IV - Preencher'!E504</f>
        <v>3.6 - Material de Expediente</v>
      </c>
      <c r="D495" s="3" t="str">
        <f>'[1]TCE - ANEXO IV - Preencher'!F504</f>
        <v>43.559.107/0001-87</v>
      </c>
      <c r="E495" s="5" t="str">
        <f>'[1]TCE - ANEXO IV - Preencher'!G504</f>
        <v>SARAH LIMA GUSMAO NERES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1503</v>
      </c>
      <c r="I495" s="6">
        <f>IF('[1]TCE - ANEXO IV - Preencher'!K504="","",'[1]TCE - ANEXO IV - Preencher'!K504)</f>
        <v>45537</v>
      </c>
      <c r="J495" s="5" t="str">
        <f>'[1]TCE - ANEXO IV - Preencher'!L504</f>
        <v>26240943559107000187550010000015031613789972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1755</v>
      </c>
    </row>
    <row r="496" spans="1:12" s="8" customFormat="1" ht="19.5" customHeight="1" x14ac:dyDescent="0.2">
      <c r="A496" s="3">
        <f>IFERROR(VLOOKUP(B496,'[1]DADOS (OCULTAR)'!$Q$3:$S$136,3,0),"")</f>
        <v>9039744002723</v>
      </c>
      <c r="B496" s="4" t="str">
        <f>'[1]TCE - ANEXO IV - Preencher'!C505</f>
        <v>HOSPITAL PELÓPIDAS SILVEIRA - CG Nº 017/2022</v>
      </c>
      <c r="C496" s="4" t="str">
        <f>'[1]TCE - ANEXO IV - Preencher'!E505</f>
        <v>3.6 - Material de Expediente</v>
      </c>
      <c r="D496" s="3" t="str">
        <f>'[1]TCE - ANEXO IV - Preencher'!F505</f>
        <v>43.559.107/0001-87</v>
      </c>
      <c r="E496" s="5" t="str">
        <f>'[1]TCE - ANEXO IV - Preencher'!G505</f>
        <v>SARAH LIMA GUSMAO NERES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1553</v>
      </c>
      <c r="I496" s="6">
        <f>IF('[1]TCE - ANEXO IV - Preencher'!K505="","",'[1]TCE - ANEXO IV - Preencher'!K505)</f>
        <v>45559</v>
      </c>
      <c r="J496" s="5" t="str">
        <f>'[1]TCE - ANEXO IV - Preencher'!L505</f>
        <v>26240943559107000187550010000015531455203885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200</v>
      </c>
    </row>
    <row r="497" spans="1:12" s="8" customFormat="1" ht="19.5" customHeight="1" x14ac:dyDescent="0.2">
      <c r="A497" s="3">
        <f>IFERROR(VLOOKUP(B497,'[1]DADOS (OCULTAR)'!$Q$3:$S$136,3,0),"")</f>
        <v>9039744002723</v>
      </c>
      <c r="B497" s="4" t="str">
        <f>'[1]TCE - ANEXO IV - Preencher'!C506</f>
        <v>HOSPITAL PELÓPIDAS SILVEIRA - CG Nº 017/2022</v>
      </c>
      <c r="C497" s="4" t="str">
        <f>'[1]TCE - ANEXO IV - Preencher'!E506</f>
        <v>3.6 - Material de Expediente</v>
      </c>
      <c r="D497" s="3" t="str">
        <f>'[1]TCE - ANEXO IV - Preencher'!F506</f>
        <v>53.369.089/0001-24</v>
      </c>
      <c r="E497" s="5" t="str">
        <f>'[1]TCE - ANEXO IV - Preencher'!G506</f>
        <v>ZAX VAREJO E ATACADO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000000439</v>
      </c>
      <c r="I497" s="6">
        <f>IF('[1]TCE - ANEXO IV - Preencher'!K506="","",'[1]TCE - ANEXO IV - Preencher'!K506)</f>
        <v>45547</v>
      </c>
      <c r="J497" s="5" t="str">
        <f>'[1]TCE - ANEXO IV - Preencher'!L506</f>
        <v>26240953369089000124550010000004391847495724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174.7</v>
      </c>
    </row>
    <row r="498" spans="1:12" s="8" customFormat="1" ht="19.5" customHeight="1" x14ac:dyDescent="0.2">
      <c r="A498" s="3">
        <f>IFERROR(VLOOKUP(B498,'[1]DADOS (OCULTAR)'!$Q$3:$S$136,3,0),"")</f>
        <v>9039744002723</v>
      </c>
      <c r="B498" s="4" t="str">
        <f>'[1]TCE - ANEXO IV - Preencher'!C507</f>
        <v>HOSPITAL PELÓPIDAS SILVEIRA - CG Nº 017/2022</v>
      </c>
      <c r="C498" s="4" t="str">
        <f>'[1]TCE - ANEXO IV - Preencher'!E507</f>
        <v>3.6 - Material de Expediente</v>
      </c>
      <c r="D498" s="3" t="str">
        <f>'[1]TCE - ANEXO IV - Preencher'!F507</f>
        <v>53.369.089/0001-24</v>
      </c>
      <c r="E498" s="5" t="str">
        <f>'[1]TCE - ANEXO IV - Preencher'!G507</f>
        <v>ZAX VAREJO E ATACADO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000000441</v>
      </c>
      <c r="I498" s="6">
        <f>IF('[1]TCE - ANEXO IV - Preencher'!K507="","",'[1]TCE - ANEXO IV - Preencher'!K507)</f>
        <v>45547</v>
      </c>
      <c r="J498" s="5" t="str">
        <f>'[1]TCE - ANEXO IV - Preencher'!L507</f>
        <v>26240953369089000124550010000004411577106389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161.84</v>
      </c>
    </row>
    <row r="499" spans="1:12" s="8" customFormat="1" ht="19.5" customHeight="1" x14ac:dyDescent="0.2">
      <c r="A499" s="3">
        <f>IFERROR(VLOOKUP(B499,'[1]DADOS (OCULTAR)'!$Q$3:$S$136,3,0),"")</f>
        <v>9039744002723</v>
      </c>
      <c r="B499" s="4" t="str">
        <f>'[1]TCE - ANEXO IV - Preencher'!C508</f>
        <v>HOSPITAL PELÓPIDAS SILVEIRA - CG Nº 017/2022</v>
      </c>
      <c r="C499" s="4" t="str">
        <f>'[1]TCE - ANEXO IV - Preencher'!E508</f>
        <v>3.1 - Combustíveis e Lubrificantes Automotivos</v>
      </c>
      <c r="D499" s="3" t="str">
        <f>'[1]TCE - ANEXO IV - Preencher'!F508</f>
        <v>04.165.127/0001-11</v>
      </c>
      <c r="E499" s="5" t="str">
        <f>'[1]TCE - ANEXO IV - Preencher'!G508</f>
        <v>PETRO ABDIAS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154</v>
      </c>
      <c r="I499" s="6">
        <f>IF('[1]TCE - ANEXO IV - Preencher'!K508="","",'[1]TCE - ANEXO IV - Preencher'!K508)</f>
        <v>45518</v>
      </c>
      <c r="J499" s="5" t="str">
        <f>'[1]TCE - ANEXO IV - Preencher'!L508</f>
        <v>26240804165127000111550030000001541067997586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3867.93</v>
      </c>
    </row>
    <row r="500" spans="1:12" s="8" customFormat="1" ht="19.5" customHeight="1" x14ac:dyDescent="0.2">
      <c r="A500" s="3">
        <f>IFERROR(VLOOKUP(B500,'[1]DADOS (OCULTAR)'!$Q$3:$S$136,3,0),"")</f>
        <v>9039744002723</v>
      </c>
      <c r="B500" s="4" t="str">
        <f>'[1]TCE - ANEXO IV - Preencher'!C509</f>
        <v>HOSPITAL PELÓPIDAS SILVEIRA - CG Nº 017/2022</v>
      </c>
      <c r="C500" s="4" t="str">
        <f>'[1]TCE - ANEXO IV - Preencher'!E509</f>
        <v>3.1 - Combustíveis e Lubrificantes Automotivos</v>
      </c>
      <c r="D500" s="3" t="str">
        <f>'[1]TCE - ANEXO IV - Preencher'!F509</f>
        <v>04.165.127/0001-11</v>
      </c>
      <c r="E500" s="5" t="str">
        <f>'[1]TCE - ANEXO IV - Preencher'!G509</f>
        <v>PETRO ABDIAS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159</v>
      </c>
      <c r="I500" s="6">
        <f>IF('[1]TCE - ANEXO IV - Preencher'!K509="","",'[1]TCE - ANEXO IV - Preencher'!K509)</f>
        <v>45537</v>
      </c>
      <c r="J500" s="5" t="str">
        <f>'[1]TCE - ANEXO IV - Preencher'!L509</f>
        <v>26240904165127000111550030000001591615336636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5650</v>
      </c>
    </row>
    <row r="501" spans="1:12" s="8" customFormat="1" ht="19.5" customHeight="1" x14ac:dyDescent="0.2">
      <c r="A501" s="3">
        <f>IFERROR(VLOOKUP(B501,'[1]DADOS (OCULTAR)'!$Q$3:$S$136,3,0),"")</f>
        <v>9039744002723</v>
      </c>
      <c r="B501" s="4" t="str">
        <f>'[1]TCE - ANEXO IV - Preencher'!C510</f>
        <v>HOSPITAL PELÓPIDAS SILVEIRA - CG Nº 017/2022</v>
      </c>
      <c r="C501" s="4" t="str">
        <f>'[1]TCE - ANEXO IV - Preencher'!E510</f>
        <v xml:space="preserve">3.9 - Material para Manutenção de Bens Imóveis </v>
      </c>
      <c r="D501" s="3" t="str">
        <f>'[1]TCE - ANEXO IV - Preencher'!F510</f>
        <v>52.075.380/0001-27</v>
      </c>
      <c r="E501" s="5" t="str">
        <f>'[1]TCE - ANEXO IV - Preencher'!G510</f>
        <v>52.075.380 IOHANA SUELEN MORAIS LINHARES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102</v>
      </c>
      <c r="I501" s="6">
        <f>IF('[1]TCE - ANEXO IV - Preencher'!K510="","",'[1]TCE - ANEXO IV - Preencher'!K510)</f>
        <v>45541</v>
      </c>
      <c r="J501" s="5" t="str">
        <f>'[1]TCE - ANEXO IV - Preencher'!L510</f>
        <v>26240952075380000127550010000001021358644338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400</v>
      </c>
    </row>
    <row r="502" spans="1:12" s="8" customFormat="1" ht="19.5" customHeight="1" x14ac:dyDescent="0.2">
      <c r="A502" s="3">
        <f>IFERROR(VLOOKUP(B502,'[1]DADOS (OCULTAR)'!$Q$3:$S$136,3,0),"")</f>
        <v>9039744002723</v>
      </c>
      <c r="B502" s="4" t="str">
        <f>'[1]TCE - ANEXO IV - Preencher'!C511</f>
        <v>HOSPITAL PELÓPIDAS SILVEIRA - CG Nº 017/2022</v>
      </c>
      <c r="C502" s="4" t="str">
        <f>'[1]TCE - ANEXO IV - Preencher'!E511</f>
        <v xml:space="preserve">3.9 - Material para Manutenção de Bens Imóveis </v>
      </c>
      <c r="D502" s="3" t="str">
        <f>'[1]TCE - ANEXO IV - Preencher'!F511</f>
        <v>47.580.135/0001-37</v>
      </c>
      <c r="E502" s="5" t="str">
        <f>'[1]TCE - ANEXO IV - Preencher'!G511</f>
        <v>A M COMERCIO DE MATERIAL DE CONSTRUCAO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000000201</v>
      </c>
      <c r="I502" s="6">
        <f>IF('[1]TCE - ANEXO IV - Preencher'!K511="","",'[1]TCE - ANEXO IV - Preencher'!K511)</f>
        <v>45562</v>
      </c>
      <c r="J502" s="5" t="str">
        <f>'[1]TCE - ANEXO IV - Preencher'!L511</f>
        <v>26240947580135000137550010000002011001641510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3799.35</v>
      </c>
    </row>
    <row r="503" spans="1:12" s="8" customFormat="1" ht="19.5" customHeight="1" x14ac:dyDescent="0.2">
      <c r="A503" s="3">
        <f>IFERROR(VLOOKUP(B503,'[1]DADOS (OCULTAR)'!$Q$3:$S$136,3,0),"")</f>
        <v>9039744002723</v>
      </c>
      <c r="B503" s="4" t="str">
        <f>'[1]TCE - ANEXO IV - Preencher'!C512</f>
        <v>HOSPITAL PELÓPIDAS SILVEIRA - CG Nº 017/2022</v>
      </c>
      <c r="C503" s="4" t="str">
        <f>'[1]TCE - ANEXO IV - Preencher'!E512</f>
        <v xml:space="preserve">3.9 - Material para Manutenção de Bens Imóveis </v>
      </c>
      <c r="D503" s="3" t="str">
        <f>'[1]TCE - ANEXO IV - Preencher'!F512</f>
        <v>47.073.088/0001-35</v>
      </c>
      <c r="E503" s="5" t="str">
        <f>'[1]TCE - ANEXO IV - Preencher'!G512</f>
        <v>AH BRANDAO TINTAS E FERRAGENS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000054154</v>
      </c>
      <c r="I503" s="6">
        <f>IF('[1]TCE - ANEXO IV - Preencher'!K512="","",'[1]TCE - ANEXO IV - Preencher'!K512)</f>
        <v>45544</v>
      </c>
      <c r="J503" s="5" t="str">
        <f>'[1]TCE - ANEXO IV - Preencher'!L512</f>
        <v>26240947073088000135650010000541541005732296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90</v>
      </c>
    </row>
    <row r="504" spans="1:12" s="8" customFormat="1" ht="19.5" customHeight="1" x14ac:dyDescent="0.2">
      <c r="A504" s="3">
        <f>IFERROR(VLOOKUP(B504,'[1]DADOS (OCULTAR)'!$Q$3:$S$136,3,0),"")</f>
        <v>9039744002723</v>
      </c>
      <c r="B504" s="4" t="str">
        <f>'[1]TCE - ANEXO IV - Preencher'!C513</f>
        <v>HOSPITAL PELÓPIDAS SILVEIRA - CG Nº 017/2022</v>
      </c>
      <c r="C504" s="4" t="str">
        <f>'[1]TCE - ANEXO IV - Preencher'!E513</f>
        <v xml:space="preserve">3.9 - Material para Manutenção de Bens Imóveis </v>
      </c>
      <c r="D504" s="3" t="str">
        <f>'[1]TCE - ANEXO IV - Preencher'!F513</f>
        <v>24.556.839/0001-79</v>
      </c>
      <c r="E504" s="5" t="str">
        <f>'[1]TCE - ANEXO IV - Preencher'!G513</f>
        <v>ARMAZEM COMERCIAL NOVO LAR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000012072</v>
      </c>
      <c r="I504" s="6">
        <f>IF('[1]TCE - ANEXO IV - Preencher'!K513="","",'[1]TCE - ANEXO IV - Preencher'!K513)</f>
        <v>45540</v>
      </c>
      <c r="J504" s="5" t="str">
        <f>'[1]TCE - ANEXO IV - Preencher'!L513</f>
        <v>26240924556839000179550010000120721190120725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442</v>
      </c>
    </row>
    <row r="505" spans="1:12" s="8" customFormat="1" ht="19.5" customHeight="1" x14ac:dyDescent="0.2">
      <c r="A505" s="3">
        <f>IFERROR(VLOOKUP(B505,'[1]DADOS (OCULTAR)'!$Q$3:$S$136,3,0),"")</f>
        <v>9039744002723</v>
      </c>
      <c r="B505" s="4" t="str">
        <f>'[1]TCE - ANEXO IV - Preencher'!C514</f>
        <v>HOSPITAL PELÓPIDAS SILVEIRA - CG Nº 017/2022</v>
      </c>
      <c r="C505" s="4" t="str">
        <f>'[1]TCE - ANEXO IV - Preencher'!E514</f>
        <v xml:space="preserve">3.9 - Material para Manutenção de Bens Imóveis </v>
      </c>
      <c r="D505" s="3" t="str">
        <f>'[1]TCE - ANEXO IV - Preencher'!F514</f>
        <v>24.556.839/0001-79</v>
      </c>
      <c r="E505" s="5" t="str">
        <f>'[1]TCE - ANEXO IV - Preencher'!G514</f>
        <v>ARMAZEM COMERCIAL NOVO LAR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000012150</v>
      </c>
      <c r="I505" s="6">
        <f>IF('[1]TCE - ANEXO IV - Preencher'!K514="","",'[1]TCE - ANEXO IV - Preencher'!K514)</f>
        <v>45561</v>
      </c>
      <c r="J505" s="5" t="str">
        <f>'[1]TCE - ANEXO IV - Preencher'!L514</f>
        <v>26240924556839000179550010000121501190121509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1617.4</v>
      </c>
    </row>
    <row r="506" spans="1:12" s="8" customFormat="1" ht="19.5" customHeight="1" x14ac:dyDescent="0.2">
      <c r="A506" s="3">
        <f>IFERROR(VLOOKUP(B506,'[1]DADOS (OCULTAR)'!$Q$3:$S$136,3,0),"")</f>
        <v>9039744002723</v>
      </c>
      <c r="B506" s="4" t="str">
        <f>'[1]TCE - ANEXO IV - Preencher'!C515</f>
        <v>HOSPITAL PELÓPIDAS SILVEIRA - CG Nº 017/2022</v>
      </c>
      <c r="C506" s="4" t="str">
        <f>'[1]TCE - ANEXO IV - Preencher'!E515</f>
        <v xml:space="preserve">3.9 - Material para Manutenção de Bens Imóveis </v>
      </c>
      <c r="D506" s="3" t="str">
        <f>'[1]TCE - ANEXO IV - Preencher'!F515</f>
        <v>09.515.628/0004-47</v>
      </c>
      <c r="E506" s="5" t="str">
        <f>'[1]TCE - ANEXO IV - Preencher'!G515</f>
        <v>ATACADO DOS PRESENTE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164293</v>
      </c>
      <c r="I506" s="6">
        <f>IF('[1]TCE - ANEXO IV - Preencher'!K515="","",'[1]TCE - ANEXO IV - Preencher'!K515)</f>
        <v>45553</v>
      </c>
      <c r="J506" s="5" t="str">
        <f>'[1]TCE - ANEXO IV - Preencher'!L515</f>
        <v>26240909515628000447650290001642931145519487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224.9</v>
      </c>
    </row>
    <row r="507" spans="1:12" s="8" customFormat="1" ht="19.5" customHeight="1" x14ac:dyDescent="0.2">
      <c r="A507" s="3">
        <f>IFERROR(VLOOKUP(B507,'[1]DADOS (OCULTAR)'!$Q$3:$S$136,3,0),"")</f>
        <v>9039744002723</v>
      </c>
      <c r="B507" s="4" t="str">
        <f>'[1]TCE - ANEXO IV - Preencher'!C516</f>
        <v>HOSPITAL PELÓPIDAS SILVEIRA - CG Nº 017/2022</v>
      </c>
      <c r="C507" s="4" t="str">
        <f>'[1]TCE - ANEXO IV - Preencher'!E516</f>
        <v xml:space="preserve">3.9 - Material para Manutenção de Bens Imóveis </v>
      </c>
      <c r="D507" s="3" t="str">
        <f>'[1]TCE - ANEXO IV - Preencher'!F516</f>
        <v>03.666.136/0001-23</v>
      </c>
      <c r="E507" s="5" t="str">
        <f>'[1]TCE - ANEXO IV - Preencher'!G516</f>
        <v>ESPERANCA NORDESTE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1139564</v>
      </c>
      <c r="I507" s="6">
        <f>IF('[1]TCE - ANEXO IV - Preencher'!K516="","",'[1]TCE - ANEXO IV - Preencher'!K516)</f>
        <v>45546</v>
      </c>
      <c r="J507" s="5" t="str">
        <f>'[1]TCE - ANEXO IV - Preencher'!L516</f>
        <v>26240903666136000123550010011395641491123548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125.82</v>
      </c>
    </row>
    <row r="508" spans="1:12" s="8" customFormat="1" ht="19.5" customHeight="1" x14ac:dyDescent="0.2">
      <c r="A508" s="3">
        <f>IFERROR(VLOOKUP(B508,'[1]DADOS (OCULTAR)'!$Q$3:$S$136,3,0),"")</f>
        <v>9039744002723</v>
      </c>
      <c r="B508" s="4" t="str">
        <f>'[1]TCE - ANEXO IV - Preencher'!C517</f>
        <v>HOSPITAL PELÓPIDAS SILVEIRA - CG Nº 017/2022</v>
      </c>
      <c r="C508" s="4" t="str">
        <f>'[1]TCE - ANEXO IV - Preencher'!E517</f>
        <v xml:space="preserve">3.9 - Material para Manutenção de Bens Imóveis </v>
      </c>
      <c r="D508" s="3" t="str">
        <f>'[1]TCE - ANEXO IV - Preencher'!F517</f>
        <v>03.666.136/0001-23</v>
      </c>
      <c r="E508" s="5" t="str">
        <f>'[1]TCE - ANEXO IV - Preencher'!G517</f>
        <v>ESPERANCA NORDESTE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1139565</v>
      </c>
      <c r="I508" s="6">
        <f>IF('[1]TCE - ANEXO IV - Preencher'!K517="","",'[1]TCE - ANEXO IV - Preencher'!K517)</f>
        <v>45546</v>
      </c>
      <c r="J508" s="5" t="str">
        <f>'[1]TCE - ANEXO IV - Preencher'!L517</f>
        <v>26240903666136000123550010011395651911303125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813.62</v>
      </c>
    </row>
    <row r="509" spans="1:12" s="8" customFormat="1" ht="19.5" customHeight="1" x14ac:dyDescent="0.2">
      <c r="A509" s="3">
        <f>IFERROR(VLOOKUP(B509,'[1]DADOS (OCULTAR)'!$Q$3:$S$136,3,0),"")</f>
        <v>9039744002723</v>
      </c>
      <c r="B509" s="4" t="str">
        <f>'[1]TCE - ANEXO IV - Preencher'!C518</f>
        <v>HOSPITAL PELÓPIDAS SILVEIRA - CG Nº 017/2022</v>
      </c>
      <c r="C509" s="4" t="str">
        <f>'[1]TCE - ANEXO IV - Preencher'!E518</f>
        <v xml:space="preserve">3.9 - Material para Manutenção de Bens Imóveis </v>
      </c>
      <c r="D509" s="3" t="str">
        <f>'[1]TCE - ANEXO IV - Preencher'!F518</f>
        <v>17.801.543/0001-00</v>
      </c>
      <c r="E509" s="5" t="str">
        <f>'[1]TCE - ANEXO IV - Preencher'!G518</f>
        <v>GILSON CRISTOVAO DE AGUIAR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003128</v>
      </c>
      <c r="I509" s="6">
        <f>IF('[1]TCE - ANEXO IV - Preencher'!K518="","",'[1]TCE - ANEXO IV - Preencher'!K518)</f>
        <v>45559</v>
      </c>
      <c r="J509" s="5" t="str">
        <f>'[1]TCE - ANEXO IV - Preencher'!L518</f>
        <v>26240917801543000100550010000031281909465028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122.42</v>
      </c>
    </row>
    <row r="510" spans="1:12" s="8" customFormat="1" ht="19.5" customHeight="1" x14ac:dyDescent="0.2">
      <c r="A510" s="3">
        <f>IFERROR(VLOOKUP(B510,'[1]DADOS (OCULTAR)'!$Q$3:$S$136,3,0),"")</f>
        <v>9039744002723</v>
      </c>
      <c r="B510" s="4" t="str">
        <f>'[1]TCE - ANEXO IV - Preencher'!C519</f>
        <v>HOSPITAL PELÓPIDAS SILVEIRA - CG Nº 017/2022</v>
      </c>
      <c r="C510" s="4" t="str">
        <f>'[1]TCE - ANEXO IV - Preencher'!E519</f>
        <v xml:space="preserve">3.9 - Material para Manutenção de Bens Imóveis </v>
      </c>
      <c r="D510" s="3" t="str">
        <f>'[1]TCE - ANEXO IV - Preencher'!F519</f>
        <v>12.853.727/0001-09</v>
      </c>
      <c r="E510" s="5" t="str">
        <f>'[1]TCE - ANEXO IV - Preencher'!G519</f>
        <v>KESA COMERCIO E SERVICOS TECNICOS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7682</v>
      </c>
      <c r="I510" s="6">
        <f>IF('[1]TCE - ANEXO IV - Preencher'!K519="","",'[1]TCE - ANEXO IV - Preencher'!K519)</f>
        <v>45540</v>
      </c>
      <c r="J510" s="5" t="str">
        <f>'[1]TCE - ANEXO IV - Preencher'!L519</f>
        <v>26240912853727000010955001000007682172205417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1532.7</v>
      </c>
    </row>
    <row r="511" spans="1:12" s="8" customFormat="1" ht="19.5" customHeight="1" x14ac:dyDescent="0.2">
      <c r="A511" s="3">
        <f>IFERROR(VLOOKUP(B511,'[1]DADOS (OCULTAR)'!$Q$3:$S$136,3,0),"")</f>
        <v>9039744002723</v>
      </c>
      <c r="B511" s="4" t="str">
        <f>'[1]TCE - ANEXO IV - Preencher'!C520</f>
        <v>HOSPITAL PELÓPIDAS SILVEIRA - CG Nº 017/2022</v>
      </c>
      <c r="C511" s="4" t="str">
        <f>'[1]TCE - ANEXO IV - Preencher'!E520</f>
        <v xml:space="preserve">3.9 - Material para Manutenção de Bens Imóveis </v>
      </c>
      <c r="D511" s="3" t="str">
        <f>'[1]TCE - ANEXO IV - Preencher'!F520</f>
        <v>44.949.871/0001-21</v>
      </c>
      <c r="E511" s="5" t="str">
        <f>'[1]TCE - ANEXO IV - Preencher'!G520</f>
        <v>LIDER DISTRIBUIÇÃO E ASSESSORIA COMERCIAL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61</v>
      </c>
      <c r="I511" s="6">
        <f>IF('[1]TCE - ANEXO IV - Preencher'!K520="","",'[1]TCE - ANEXO IV - Preencher'!K520)</f>
        <v>45565</v>
      </c>
      <c r="J511" s="5" t="str">
        <f>'[1]TCE - ANEXO IV - Preencher'!L520</f>
        <v>52240944949871000121550010000000611656686020</v>
      </c>
      <c r="K511" s="5" t="str">
        <f>IF(F511="B",LEFT('[1]TCE - ANEXO IV - Preencher'!M520,2),IF(F511="S",LEFT('[1]TCE - ANEXO IV - Preencher'!M520,7),IF('[1]TCE - ANEXO IV - Preencher'!H520="","")))</f>
        <v>52</v>
      </c>
      <c r="L511" s="7">
        <f>'[1]TCE - ANEXO IV - Preencher'!N520</f>
        <v>391.92</v>
      </c>
    </row>
    <row r="512" spans="1:12" s="8" customFormat="1" ht="19.5" customHeight="1" x14ac:dyDescent="0.2">
      <c r="A512" s="3">
        <f>IFERROR(VLOOKUP(B512,'[1]DADOS (OCULTAR)'!$Q$3:$S$136,3,0),"")</f>
        <v>9039744002723</v>
      </c>
      <c r="B512" s="4" t="str">
        <f>'[1]TCE - ANEXO IV - Preencher'!C521</f>
        <v>HOSPITAL PELÓPIDAS SILVEIRA - CG Nº 017/2022</v>
      </c>
      <c r="C512" s="4" t="str">
        <f>'[1]TCE - ANEXO IV - Preencher'!E521</f>
        <v xml:space="preserve">3.9 - Material para Manutenção de Bens Imóveis </v>
      </c>
      <c r="D512" s="3" t="str">
        <f>'[1]TCE - ANEXO IV - Preencher'!F521</f>
        <v>24.560.896/0001-21</v>
      </c>
      <c r="E512" s="5" t="str">
        <f>'[1]TCE - ANEXO IV - Preencher'!G521</f>
        <v>ROBERTA M OLIVEIRA DE LIRA COMERCIO E SERVICOS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000001619</v>
      </c>
      <c r="I512" s="6">
        <f>IF('[1]TCE - ANEXO IV - Preencher'!K521="","",'[1]TCE - ANEXO IV - Preencher'!K521)</f>
        <v>45560</v>
      </c>
      <c r="J512" s="5" t="str">
        <f>'[1]TCE - ANEXO IV - Preencher'!L521</f>
        <v>26240924560896000121550010000016191066520364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24.4</v>
      </c>
    </row>
    <row r="513" spans="1:12" s="8" customFormat="1" ht="19.5" customHeight="1" x14ac:dyDescent="0.2">
      <c r="A513" s="3">
        <f>IFERROR(VLOOKUP(B513,'[1]DADOS (OCULTAR)'!$Q$3:$S$136,3,0),"")</f>
        <v>9039744002723</v>
      </c>
      <c r="B513" s="4" t="str">
        <f>'[1]TCE - ANEXO IV - Preencher'!C522</f>
        <v>HOSPITAL PELÓPIDAS SILVEIRA - CG Nº 017/2022</v>
      </c>
      <c r="C513" s="4" t="str">
        <f>'[1]TCE - ANEXO IV - Preencher'!E522</f>
        <v xml:space="preserve">3.9 - Material para Manutenção de Bens Imóveis </v>
      </c>
      <c r="D513" s="3" t="str">
        <f>'[1]TCE - ANEXO IV - Preencher'!F522</f>
        <v>24.560.896/0001-21</v>
      </c>
      <c r="E513" s="5" t="str">
        <f>'[1]TCE - ANEXO IV - Preencher'!G522</f>
        <v>ROBERTA M OLIVEIRA DE LIRA COMERCIO E SERVICOS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000001637</v>
      </c>
      <c r="I513" s="6">
        <f>IF('[1]TCE - ANEXO IV - Preencher'!K522="","",'[1]TCE - ANEXO IV - Preencher'!K522)</f>
        <v>45561</v>
      </c>
      <c r="J513" s="5" t="str">
        <f>'[1]TCE - ANEXO IV - Preencher'!L522</f>
        <v>26240924560896000121550010000016371350452104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1201.69</v>
      </c>
    </row>
    <row r="514" spans="1:12" s="8" customFormat="1" ht="19.5" customHeight="1" x14ac:dyDescent="0.2">
      <c r="A514" s="3">
        <f>IFERROR(VLOOKUP(B514,'[1]DADOS (OCULTAR)'!$Q$3:$S$136,3,0),"")</f>
        <v>9039744002723</v>
      </c>
      <c r="B514" s="4" t="str">
        <f>'[1]TCE - ANEXO IV - Preencher'!C523</f>
        <v>HOSPITAL PELÓPIDAS SILVEIRA - CG Nº 017/2022</v>
      </c>
      <c r="C514" s="4" t="str">
        <f>'[1]TCE - ANEXO IV - Preencher'!E523</f>
        <v xml:space="preserve">3.9 - Material para Manutenção de Bens Imóveis </v>
      </c>
      <c r="D514" s="3" t="str">
        <f>'[1]TCE - ANEXO IV - Preencher'!F523</f>
        <v>01.612.046/0001-24</v>
      </c>
      <c r="E514" s="5" t="str">
        <f>'[1]TCE - ANEXO IV - Preencher'!G523</f>
        <v>ROLIMEC ROLAMENTOS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250215</v>
      </c>
      <c r="I514" s="6">
        <f>IF('[1]TCE - ANEXO IV - Preencher'!K523="","",'[1]TCE - ANEXO IV - Preencher'!K523)</f>
        <v>45537</v>
      </c>
      <c r="J514" s="5" t="str">
        <f>'[1]TCE - ANEXO IV - Preencher'!L523</f>
        <v>26240901612046000124550010002502151212361080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78</v>
      </c>
    </row>
    <row r="515" spans="1:12" s="8" customFormat="1" ht="19.5" customHeight="1" x14ac:dyDescent="0.2">
      <c r="A515" s="3">
        <f>IFERROR(VLOOKUP(B515,'[1]DADOS (OCULTAR)'!$Q$3:$S$136,3,0),"")</f>
        <v>9039744002723</v>
      </c>
      <c r="B515" s="4" t="str">
        <f>'[1]TCE - ANEXO IV - Preencher'!C524</f>
        <v>HOSPITAL PELÓPIDAS SILVEIRA - CG Nº 017/2022</v>
      </c>
      <c r="C515" s="4" t="str">
        <f>'[1]TCE - ANEXO IV - Preencher'!E524</f>
        <v xml:space="preserve">3.9 - Material para Manutenção de Bens Imóveis </v>
      </c>
      <c r="D515" s="3" t="str">
        <f>'[1]TCE - ANEXO IV - Preencher'!F524</f>
        <v>51.943.568/0001-87</v>
      </c>
      <c r="E515" s="5" t="str">
        <f>'[1]TCE - ANEXO IV - Preencher'!G524</f>
        <v>S CORP BR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000001176</v>
      </c>
      <c r="I515" s="6">
        <f>IF('[1]TCE - ANEXO IV - Preencher'!K524="","",'[1]TCE - ANEXO IV - Preencher'!K524)</f>
        <v>45546</v>
      </c>
      <c r="J515" s="5" t="str">
        <f>'[1]TCE - ANEXO IV - Preencher'!L524</f>
        <v>35240951943568000187550010000011761583183463</v>
      </c>
      <c r="K515" s="5" t="str">
        <f>IF(F515="B",LEFT('[1]TCE - ANEXO IV - Preencher'!M524,2),IF(F515="S",LEFT('[1]TCE - ANEXO IV - Preencher'!M524,7),IF('[1]TCE - ANEXO IV - Preencher'!H524="","")))</f>
        <v>35</v>
      </c>
      <c r="L515" s="7">
        <f>'[1]TCE - ANEXO IV - Preencher'!N524</f>
        <v>1257.5</v>
      </c>
    </row>
    <row r="516" spans="1:12" s="8" customFormat="1" ht="19.5" customHeight="1" x14ac:dyDescent="0.2">
      <c r="A516" s="3">
        <f>IFERROR(VLOOKUP(B516,'[1]DADOS (OCULTAR)'!$Q$3:$S$136,3,0),"")</f>
        <v>9039744002723</v>
      </c>
      <c r="B516" s="4" t="str">
        <f>'[1]TCE - ANEXO IV - Preencher'!C525</f>
        <v>HOSPITAL PELÓPIDAS SILVEIRA - CG Nº 017/2022</v>
      </c>
      <c r="C516" s="4" t="str">
        <f>'[1]TCE - ANEXO IV - Preencher'!E525</f>
        <v xml:space="preserve">3.9 - Material para Manutenção de Bens Imóveis </v>
      </c>
      <c r="D516" s="3" t="str">
        <f>'[1]TCE - ANEXO IV - Preencher'!F525</f>
        <v>92.753.268/0052-62</v>
      </c>
      <c r="E516" s="5" t="str">
        <f>'[1]TCE - ANEXO IV - Preencher'!G525</f>
        <v>STEMAC SA GRUPOS GERADORES EM RECUPERACAO JUDICIAL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000160785</v>
      </c>
      <c r="I516" s="6">
        <f>IF('[1]TCE - ANEXO IV - Preencher'!K525="","",'[1]TCE - ANEXO IV - Preencher'!K525)</f>
        <v>45477</v>
      </c>
      <c r="J516" s="5" t="str">
        <f>'[1]TCE - ANEXO IV - Preencher'!L525</f>
        <v>52240792753268005262550010001607851030383231</v>
      </c>
      <c r="K516" s="5" t="str">
        <f>IF(F516="B",LEFT('[1]TCE - ANEXO IV - Preencher'!M525,2),IF(F516="S",LEFT('[1]TCE - ANEXO IV - Preencher'!M525,7),IF('[1]TCE - ANEXO IV - Preencher'!H525="","")))</f>
        <v>52</v>
      </c>
      <c r="L516" s="7">
        <f>'[1]TCE - ANEXO IV - Preencher'!N525</f>
        <v>97.74</v>
      </c>
    </row>
    <row r="517" spans="1:12" s="8" customFormat="1" ht="19.5" customHeight="1" x14ac:dyDescent="0.2">
      <c r="A517" s="3">
        <f>IFERROR(VLOOKUP(B517,'[1]DADOS (OCULTAR)'!$Q$3:$S$136,3,0),"")</f>
        <v>9039744002723</v>
      </c>
      <c r="B517" s="4" t="str">
        <f>'[1]TCE - ANEXO IV - Preencher'!C526</f>
        <v>HOSPITAL PELÓPIDAS SILVEIRA - CG Nº 017/2022</v>
      </c>
      <c r="C517" s="4" t="str">
        <f>'[1]TCE - ANEXO IV - Preencher'!E526</f>
        <v xml:space="preserve">3.9 - Material para Manutenção de Bens Imóveis </v>
      </c>
      <c r="D517" s="3" t="str">
        <f>'[1]TCE - ANEXO IV - Preencher'!F526</f>
        <v>92.753.268/0052-62</v>
      </c>
      <c r="E517" s="5" t="str">
        <f>'[1]TCE - ANEXO IV - Preencher'!G526</f>
        <v>STEMAC SA GRUPOS GERADORES EM RECUPERACAO JUDICIAL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000163597</v>
      </c>
      <c r="I517" s="6">
        <f>IF('[1]TCE - ANEXO IV - Preencher'!K526="","",'[1]TCE - ANEXO IV - Preencher'!K526)</f>
        <v>45531</v>
      </c>
      <c r="J517" s="5" t="str">
        <f>'[1]TCE - ANEXO IV - Preencher'!L526</f>
        <v>52240892753268005262550010001635971030506586</v>
      </c>
      <c r="K517" s="5" t="str">
        <f>IF(F517="B",LEFT('[1]TCE - ANEXO IV - Preencher'!M526,2),IF(F517="S",LEFT('[1]TCE - ANEXO IV - Preencher'!M526,7),IF('[1]TCE - ANEXO IV - Preencher'!H526="","")))</f>
        <v>52</v>
      </c>
      <c r="L517" s="7">
        <f>'[1]TCE - ANEXO IV - Preencher'!N526</f>
        <v>6828.52</v>
      </c>
    </row>
    <row r="518" spans="1:12" s="8" customFormat="1" ht="19.5" customHeight="1" x14ac:dyDescent="0.2">
      <c r="A518" s="3">
        <f>IFERROR(VLOOKUP(B518,'[1]DADOS (OCULTAR)'!$Q$3:$S$136,3,0),"")</f>
        <v>9039744002723</v>
      </c>
      <c r="B518" s="4" t="str">
        <f>'[1]TCE - ANEXO IV - Preencher'!C527</f>
        <v>HOSPITAL PELÓPIDAS SILVEIRA - CG Nº 017/2022</v>
      </c>
      <c r="C518" s="4" t="str">
        <f>'[1]TCE - ANEXO IV - Preencher'!E527</f>
        <v xml:space="preserve">3.9 - Material para Manutenção de Bens Imóveis </v>
      </c>
      <c r="D518" s="3" t="str">
        <f>'[1]TCE - ANEXO IV - Preencher'!F527</f>
        <v>92.753.268/0052-62</v>
      </c>
      <c r="E518" s="5" t="str">
        <f>'[1]TCE - ANEXO IV - Preencher'!G527</f>
        <v>STEMAC SA GRUPOS GERADORES EM RECUPERACAO JUDICIAL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000163598</v>
      </c>
      <c r="I518" s="6">
        <f>IF('[1]TCE - ANEXO IV - Preencher'!K527="","",'[1]TCE - ANEXO IV - Preencher'!K527)</f>
        <v>45531</v>
      </c>
      <c r="J518" s="5" t="str">
        <f>'[1]TCE - ANEXO IV - Preencher'!L527</f>
        <v>52240892753268005262550010001635981030506591</v>
      </c>
      <c r="K518" s="5" t="str">
        <f>IF(F518="B",LEFT('[1]TCE - ANEXO IV - Preencher'!M527,2),IF(F518="S",LEFT('[1]TCE - ANEXO IV - Preencher'!M527,7),IF('[1]TCE - ANEXO IV - Preencher'!H527="","")))</f>
        <v>52</v>
      </c>
      <c r="L518" s="7">
        <f>'[1]TCE - ANEXO IV - Preencher'!N527</f>
        <v>886.85</v>
      </c>
    </row>
    <row r="519" spans="1:12" s="8" customFormat="1" ht="19.5" customHeight="1" x14ac:dyDescent="0.2">
      <c r="A519" s="3">
        <f>IFERROR(VLOOKUP(B519,'[1]DADOS (OCULTAR)'!$Q$3:$S$136,3,0),"")</f>
        <v>9039744002723</v>
      </c>
      <c r="B519" s="4" t="str">
        <f>'[1]TCE - ANEXO IV - Preencher'!C528</f>
        <v>HOSPITAL PELÓPIDAS SILVEIRA - CG Nº 017/2022</v>
      </c>
      <c r="C519" s="4" t="str">
        <f>'[1]TCE - ANEXO IV - Preencher'!E528</f>
        <v xml:space="preserve">3.9 - Material para Manutenção de Bens Imóveis </v>
      </c>
      <c r="D519" s="3" t="str">
        <f>'[1]TCE - ANEXO IV - Preencher'!F528</f>
        <v>00.279.531/0003-27</v>
      </c>
      <c r="E519" s="5" t="str">
        <f>'[1]TCE - ANEXO IV - Preencher'!G528</f>
        <v>TUPAN CONSTRUCOES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655215</v>
      </c>
      <c r="I519" s="6">
        <f>IF('[1]TCE - ANEXO IV - Preencher'!K528="","",'[1]TCE - ANEXO IV - Preencher'!K528)</f>
        <v>45554</v>
      </c>
      <c r="J519" s="5" t="str">
        <f>'[1]TCE - ANEXO IV - Preencher'!L528</f>
        <v>26240900279531000327550020006552151174193934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16.739999999999998</v>
      </c>
    </row>
    <row r="520" spans="1:12" s="8" customFormat="1" ht="19.5" customHeight="1" x14ac:dyDescent="0.2">
      <c r="A520" s="3">
        <f>IFERROR(VLOOKUP(B520,'[1]DADOS (OCULTAR)'!$Q$3:$S$136,3,0),"")</f>
        <v>9039744002723</v>
      </c>
      <c r="B520" s="4" t="str">
        <f>'[1]TCE - ANEXO IV - Preencher'!C529</f>
        <v>HOSPITAL PELÓPIDAS SILVEIRA - CG Nº 017/2022</v>
      </c>
      <c r="C520" s="4" t="str">
        <f>'[1]TCE - ANEXO IV - Preencher'!E529</f>
        <v xml:space="preserve">3.9 - Material para Manutenção de Bens Imóveis </v>
      </c>
      <c r="D520" s="3" t="str">
        <f>'[1]TCE - ANEXO IV - Preencher'!F529</f>
        <v>53.369.089/0001-24</v>
      </c>
      <c r="E520" s="5" t="str">
        <f>'[1]TCE - ANEXO IV - Preencher'!G529</f>
        <v>ZAX VAREJO E ATACADO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000000439</v>
      </c>
      <c r="I520" s="6">
        <f>IF('[1]TCE - ANEXO IV - Preencher'!K529="","",'[1]TCE - ANEXO IV - Preencher'!K529)</f>
        <v>45547</v>
      </c>
      <c r="J520" s="5" t="str">
        <f>'[1]TCE - ANEXO IV - Preencher'!L529</f>
        <v>26240953369089000124550010000004391847495724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96</v>
      </c>
    </row>
    <row r="521" spans="1:12" s="8" customFormat="1" ht="19.5" customHeight="1" x14ac:dyDescent="0.2">
      <c r="A521" s="3">
        <f>IFERROR(VLOOKUP(B521,'[1]DADOS (OCULTAR)'!$Q$3:$S$136,3,0),"")</f>
        <v>9039744002723</v>
      </c>
      <c r="B521" s="4" t="str">
        <f>'[1]TCE - ANEXO IV - Preencher'!C530</f>
        <v>HOSPITAL PELÓPIDAS SILVEIRA - CG Nº 017/2022</v>
      </c>
      <c r="C521" s="4" t="str">
        <f>'[1]TCE - ANEXO IV - Preencher'!E530</f>
        <v xml:space="preserve">3.9 - Material para Manutenção de Bens Imóveis </v>
      </c>
      <c r="D521" s="3" t="str">
        <f>'[1]TCE - ANEXO IV - Preencher'!F530</f>
        <v>53.369.089/0001-24</v>
      </c>
      <c r="E521" s="5" t="str">
        <f>'[1]TCE - ANEXO IV - Preencher'!G530</f>
        <v>ZAX VAREJO E ATACADO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000000442</v>
      </c>
      <c r="I521" s="6">
        <f>IF('[1]TCE - ANEXO IV - Preencher'!K530="","",'[1]TCE - ANEXO IV - Preencher'!K530)</f>
        <v>45547</v>
      </c>
      <c r="J521" s="5" t="str">
        <f>'[1]TCE - ANEXO IV - Preencher'!L530</f>
        <v>26240953369089000124550010000004421675928003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898</v>
      </c>
    </row>
    <row r="522" spans="1:12" s="8" customFormat="1" ht="19.5" customHeight="1" x14ac:dyDescent="0.2">
      <c r="A522" s="3">
        <f>IFERROR(VLOOKUP(B522,'[1]DADOS (OCULTAR)'!$Q$3:$S$136,3,0),"")</f>
        <v>9039744002723</v>
      </c>
      <c r="B522" s="4" t="str">
        <f>'[1]TCE - ANEXO IV - Preencher'!C531</f>
        <v>HOSPITAL PELÓPIDAS SILVEIRA - CG Nº 017/2022</v>
      </c>
      <c r="C522" s="4" t="str">
        <f>'[1]TCE - ANEXO IV - Preencher'!E531</f>
        <v xml:space="preserve">3.9 - Material para Manutenção de Bens Imóveis </v>
      </c>
      <c r="D522" s="3" t="str">
        <f>'[1]TCE - ANEXO IV - Preencher'!F531</f>
        <v>53.369.089/0001-24</v>
      </c>
      <c r="E522" s="5" t="str">
        <f>'[1]TCE - ANEXO IV - Preencher'!G531</f>
        <v>ZAX VAREJO E ATACADO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000000446</v>
      </c>
      <c r="I522" s="6">
        <f>IF('[1]TCE - ANEXO IV - Preencher'!K531="","",'[1]TCE - ANEXO IV - Preencher'!K531)</f>
        <v>45547</v>
      </c>
      <c r="J522" s="5" t="str">
        <f>'[1]TCE - ANEXO IV - Preencher'!L531</f>
        <v>26240953369089000124550010000004461984064053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2215.9</v>
      </c>
    </row>
    <row r="523" spans="1:12" s="8" customFormat="1" ht="19.5" customHeight="1" x14ac:dyDescent="0.2">
      <c r="A523" s="3">
        <f>IFERROR(VLOOKUP(B523,'[1]DADOS (OCULTAR)'!$Q$3:$S$136,3,0),"")</f>
        <v>9039744002723</v>
      </c>
      <c r="B523" s="4" t="str">
        <f>'[1]TCE - ANEXO IV - Preencher'!C532</f>
        <v>HOSPITAL PELÓPIDAS SILVEIRA - CG Nº 017/2022</v>
      </c>
      <c r="C523" s="4" t="str">
        <f>'[1]TCE - ANEXO IV - Preencher'!E532</f>
        <v xml:space="preserve">3.9 - Material para Manutenção de Bens Imóveis </v>
      </c>
      <c r="D523" s="3" t="str">
        <f>'[1]TCE - ANEXO IV - Preencher'!F532</f>
        <v>53.369.089/0001-24</v>
      </c>
      <c r="E523" s="5" t="str">
        <f>'[1]TCE - ANEXO IV - Preencher'!G532</f>
        <v>ZAX VAREJO E ATACADO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000000464</v>
      </c>
      <c r="I523" s="6">
        <f>IF('[1]TCE - ANEXO IV - Preencher'!K532="","",'[1]TCE - ANEXO IV - Preencher'!K532)</f>
        <v>45559</v>
      </c>
      <c r="J523" s="5" t="str">
        <f>'[1]TCE - ANEXO IV - Preencher'!L532</f>
        <v>26240953369089000124550010000004641311287793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2435</v>
      </c>
    </row>
    <row r="524" spans="1:12" s="8" customFormat="1" ht="19.5" customHeight="1" x14ac:dyDescent="0.2">
      <c r="A524" s="3">
        <f>IFERROR(VLOOKUP(B524,'[1]DADOS (OCULTAR)'!$Q$3:$S$136,3,0),"")</f>
        <v>9039744002723</v>
      </c>
      <c r="B524" s="4" t="str">
        <f>'[1]TCE - ANEXO IV - Preencher'!C533</f>
        <v>HOSPITAL PELÓPIDAS SILVEIRA - CG Nº 017/2022</v>
      </c>
      <c r="C524" s="4" t="str">
        <f>'[1]TCE - ANEXO IV - Preencher'!E533</f>
        <v xml:space="preserve">3.9 - Material para Manutenção de Bens Imóveis </v>
      </c>
      <c r="D524" s="3" t="str">
        <f>'[1]TCE - ANEXO IV - Preencher'!F533</f>
        <v>53.369.089/0001-24</v>
      </c>
      <c r="E524" s="5" t="str">
        <f>'[1]TCE - ANEXO IV - Preencher'!G533</f>
        <v>ZAX VAREJO E ATACADO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000000471</v>
      </c>
      <c r="I524" s="6">
        <f>IF('[1]TCE - ANEXO IV - Preencher'!K533="","",'[1]TCE - ANEXO IV - Preencher'!K533)</f>
        <v>45560</v>
      </c>
      <c r="J524" s="5" t="str">
        <f>'[1]TCE - ANEXO IV - Preencher'!L533</f>
        <v>26240953369089000124550010000004711675979122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198</v>
      </c>
    </row>
    <row r="525" spans="1:12" s="8" customFormat="1" ht="19.5" customHeight="1" x14ac:dyDescent="0.2">
      <c r="A525" s="3">
        <f>IFERROR(VLOOKUP(B525,'[1]DADOS (OCULTAR)'!$Q$3:$S$136,3,0),"")</f>
        <v>9039744002723</v>
      </c>
      <c r="B525" s="4" t="str">
        <f>'[1]TCE - ANEXO IV - Preencher'!C534</f>
        <v>HOSPITAL PELÓPIDAS SILVEIRA - CG Nº 017/2022</v>
      </c>
      <c r="C525" s="4" t="str">
        <f>'[1]TCE - ANEXO IV - Preencher'!E534</f>
        <v xml:space="preserve">3.9 - Material para Manutenção de Bens Imóveis </v>
      </c>
      <c r="D525" s="3" t="str">
        <f>'[1]TCE - ANEXO IV - Preencher'!F534</f>
        <v>53.369.089/0001-24</v>
      </c>
      <c r="E525" s="5" t="str">
        <f>'[1]TCE - ANEXO IV - Preencher'!G534</f>
        <v>ZAX VAREJO E ATACADO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000000472</v>
      </c>
      <c r="I525" s="6">
        <f>IF('[1]TCE - ANEXO IV - Preencher'!K534="","",'[1]TCE - ANEXO IV - Preencher'!K534)</f>
        <v>45560</v>
      </c>
      <c r="J525" s="5" t="str">
        <f>'[1]TCE - ANEXO IV - Preencher'!L534</f>
        <v>26240953369089000124550010000004721599659387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39.9</v>
      </c>
    </row>
    <row r="526" spans="1:12" s="8" customFormat="1" ht="19.5" customHeight="1" x14ac:dyDescent="0.2">
      <c r="A526" s="3">
        <f>IFERROR(VLOOKUP(B526,'[1]DADOS (OCULTAR)'!$Q$3:$S$136,3,0),"")</f>
        <v>9039744002723</v>
      </c>
      <c r="B526" s="4" t="str">
        <f>'[1]TCE - ANEXO IV - Preencher'!C535</f>
        <v>HOSPITAL PELÓPIDAS SILVEIRA - CG Nº 017/2022</v>
      </c>
      <c r="C526" s="4" t="str">
        <f>'[1]TCE - ANEXO IV - Preencher'!E535</f>
        <v xml:space="preserve">3.9 - Material para Manutenção de Bens Imóveis </v>
      </c>
      <c r="D526" s="3" t="str">
        <f>'[1]TCE - ANEXO IV - Preencher'!F535</f>
        <v>53.369.089/0001-24</v>
      </c>
      <c r="E526" s="5" t="str">
        <f>'[1]TCE - ANEXO IV - Preencher'!G535</f>
        <v>ZAX VAREJO E ATACADO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000000474</v>
      </c>
      <c r="I526" s="6">
        <f>IF('[1]TCE - ANEXO IV - Preencher'!K535="","",'[1]TCE - ANEXO IV - Preencher'!K535)</f>
        <v>45562</v>
      </c>
      <c r="J526" s="5" t="str">
        <f>'[1]TCE - ANEXO IV - Preencher'!L535</f>
        <v>26240953369089000124550010000004741500795113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3894</v>
      </c>
    </row>
    <row r="527" spans="1:12" s="8" customFormat="1" ht="19.5" customHeight="1" x14ac:dyDescent="0.2">
      <c r="A527" s="3">
        <f>IFERROR(VLOOKUP(B527,'[1]DADOS (OCULTAR)'!$Q$3:$S$136,3,0),"")</f>
        <v>9039744002723</v>
      </c>
      <c r="B527" s="4" t="str">
        <f>'[1]TCE - ANEXO IV - Preencher'!C536</f>
        <v>HOSPITAL PELÓPIDAS SILVEIRA - CG Nº 017/2022</v>
      </c>
      <c r="C527" s="4" t="str">
        <f>'[1]TCE - ANEXO IV - Preencher'!E536</f>
        <v xml:space="preserve">3.10 - Material para Manutenção de Bens Móveis </v>
      </c>
      <c r="D527" s="3" t="str">
        <f>'[1]TCE - ANEXO IV - Preencher'!F536</f>
        <v>35.361.251/0001-86</v>
      </c>
      <c r="E527" s="5" t="str">
        <f>'[1]TCE - ANEXO IV - Preencher'!G536</f>
        <v>B D L COMERCIO DE ALIMENTOS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1817</v>
      </c>
      <c r="I527" s="6">
        <f>IF('[1]TCE - ANEXO IV - Preencher'!K536="","",'[1]TCE - ANEXO IV - Preencher'!K536)</f>
        <v>45560</v>
      </c>
      <c r="J527" s="5" t="str">
        <f>'[1]TCE - ANEXO IV - Preencher'!L536</f>
        <v>26240935361251000186550010000018171717006094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1792.4</v>
      </c>
    </row>
    <row r="528" spans="1:12" s="8" customFormat="1" ht="19.5" customHeight="1" x14ac:dyDescent="0.2">
      <c r="A528" s="3">
        <f>IFERROR(VLOOKUP(B528,'[1]DADOS (OCULTAR)'!$Q$3:$S$136,3,0),"")</f>
        <v>9039744002723</v>
      </c>
      <c r="B528" s="4" t="str">
        <f>'[1]TCE - ANEXO IV - Preencher'!C537</f>
        <v>HOSPITAL PELÓPIDAS SILVEIRA - CG Nº 017/2022</v>
      </c>
      <c r="C528" s="4" t="str">
        <f>'[1]TCE - ANEXO IV - Preencher'!E537</f>
        <v xml:space="preserve">3.10 - Material para Manutenção de Bens Móveis </v>
      </c>
      <c r="D528" s="3" t="str">
        <f>'[1]TCE - ANEXO IV - Preencher'!F537</f>
        <v>24.073.694/0001-55</v>
      </c>
      <c r="E528" s="5" t="str">
        <f>'[1]TCE - ANEXO IV - Preencher'!G537</f>
        <v>CIL COMERCIO DE INFORMATICA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000131623</v>
      </c>
      <c r="I528" s="6">
        <f>IF('[1]TCE - ANEXO IV - Preencher'!K537="","",'[1]TCE - ANEXO IV - Preencher'!K537)</f>
        <v>45562</v>
      </c>
      <c r="J528" s="5" t="str">
        <f>'[1]TCE - ANEXO IV - Preencher'!L537</f>
        <v>26240924073694000155550020001316231000334213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1040.58</v>
      </c>
    </row>
    <row r="529" spans="1:12" s="8" customFormat="1" ht="19.5" customHeight="1" x14ac:dyDescent="0.2">
      <c r="A529" s="3">
        <f>IFERROR(VLOOKUP(B529,'[1]DADOS (OCULTAR)'!$Q$3:$S$136,3,0),"")</f>
        <v>9039744002723</v>
      </c>
      <c r="B529" s="4" t="str">
        <f>'[1]TCE - ANEXO IV - Preencher'!C538</f>
        <v>HOSPITAL PELÓPIDAS SILVEIRA - CG Nº 017/2022</v>
      </c>
      <c r="C529" s="4" t="str">
        <f>'[1]TCE - ANEXO IV - Preencher'!E538</f>
        <v xml:space="preserve">3.10 - Material para Manutenção de Bens Móveis </v>
      </c>
      <c r="D529" s="3" t="str">
        <f>'[1]TCE - ANEXO IV - Preencher'!F538</f>
        <v>53.369.089/0001-24</v>
      </c>
      <c r="E529" s="5" t="str">
        <f>'[1]TCE - ANEXO IV - Preencher'!G538</f>
        <v>ZAX VAREJO E ATACADO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000000420</v>
      </c>
      <c r="I529" s="6">
        <f>IF('[1]TCE - ANEXO IV - Preencher'!K538="","",'[1]TCE - ANEXO IV - Preencher'!K538)</f>
        <v>45541</v>
      </c>
      <c r="J529" s="5" t="str">
        <f>'[1]TCE - ANEXO IV - Preencher'!L538</f>
        <v>26240953369089000012455001000000420174770112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1948.5</v>
      </c>
    </row>
    <row r="530" spans="1:12" s="8" customFormat="1" ht="19.5" customHeight="1" x14ac:dyDescent="0.2">
      <c r="A530" s="3">
        <f>IFERROR(VLOOKUP(B530,'[1]DADOS (OCULTAR)'!$Q$3:$S$136,3,0),"")</f>
        <v>9039744002723</v>
      </c>
      <c r="B530" s="4" t="str">
        <f>'[1]TCE - ANEXO IV - Preencher'!C539</f>
        <v>HOSPITAL PELÓPIDAS SILVEIRA - CG Nº 017/2022</v>
      </c>
      <c r="C530" s="4" t="str">
        <f>'[1]TCE - ANEXO IV - Preencher'!E539</f>
        <v xml:space="preserve">3.10 - Material para Manutenção de Bens Móveis </v>
      </c>
      <c r="D530" s="3" t="str">
        <f>'[1]TCE - ANEXO IV - Preencher'!F539</f>
        <v>53.369.089/0001-24</v>
      </c>
      <c r="E530" s="5" t="str">
        <f>'[1]TCE - ANEXO IV - Preencher'!G539</f>
        <v>ZAX VAREJO E ATACADO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000000440</v>
      </c>
      <c r="I530" s="6">
        <f>IF('[1]TCE - ANEXO IV - Preencher'!K539="","",'[1]TCE - ANEXO IV - Preencher'!K539)</f>
        <v>45547</v>
      </c>
      <c r="J530" s="5" t="str">
        <f>'[1]TCE - ANEXO IV - Preencher'!L539</f>
        <v>26240953369089000124550010000004401256506393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649.5</v>
      </c>
    </row>
    <row r="531" spans="1:12" s="8" customFormat="1" ht="19.5" customHeight="1" x14ac:dyDescent="0.2">
      <c r="A531" s="3">
        <f>IFERROR(VLOOKUP(B531,'[1]DADOS (OCULTAR)'!$Q$3:$S$136,3,0),"")</f>
        <v>9039744002723</v>
      </c>
      <c r="B531" s="4" t="str">
        <f>'[1]TCE - ANEXO IV - Preencher'!C540</f>
        <v>HOSPITAL PELÓPIDAS SILVEIRA - CG Nº 017/2022</v>
      </c>
      <c r="C531" s="4" t="str">
        <f>'[1]TCE - ANEXO IV - Preencher'!E540</f>
        <v>3.1 - Combustíveis e Lubrificantes Automotivos</v>
      </c>
      <c r="D531" s="3" t="str">
        <f>'[1]TCE - ANEXO IV - Preencher'!F540</f>
        <v>03.666.136/0001-23</v>
      </c>
      <c r="E531" s="5" t="str">
        <f>'[1]TCE - ANEXO IV - Preencher'!G540</f>
        <v>ESPERANCA NORDESTE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1139565</v>
      </c>
      <c r="I531" s="6">
        <f>IF('[1]TCE - ANEXO IV - Preencher'!K540="","",'[1]TCE - ANEXO IV - Preencher'!K540)</f>
        <v>45546</v>
      </c>
      <c r="J531" s="5" t="str">
        <f>'[1]TCE - ANEXO IV - Preencher'!L540</f>
        <v>26240903666136000123550010011395651911303125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24</v>
      </c>
    </row>
    <row r="532" spans="1:12" s="8" customFormat="1" ht="19.5" customHeight="1" x14ac:dyDescent="0.2">
      <c r="A532" s="3">
        <f>IFERROR(VLOOKUP(B532,'[1]DADOS (OCULTAR)'!$Q$3:$S$136,3,0),"")</f>
        <v>9039744002723</v>
      </c>
      <c r="B532" s="4" t="str">
        <f>'[1]TCE - ANEXO IV - Preencher'!C541</f>
        <v>HOSPITAL PELÓPIDAS SILVEIRA - CG Nº 017/2022</v>
      </c>
      <c r="C532" s="4" t="str">
        <f>'[1]TCE - ANEXO IV - Preencher'!E541</f>
        <v>3.1 - Combustíveis e Lubrificantes Automotivos</v>
      </c>
      <c r="D532" s="3" t="str">
        <f>'[1]TCE - ANEXO IV - Preencher'!F541</f>
        <v>92.753.268/0052-62</v>
      </c>
      <c r="E532" s="5" t="str">
        <f>'[1]TCE - ANEXO IV - Preencher'!G541</f>
        <v>STEMAC SA GRUPOS GERADORES EM RECUPERACAO JUDICIAL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000160938</v>
      </c>
      <c r="I532" s="6">
        <f>IF('[1]TCE - ANEXO IV - Preencher'!K541="","",'[1]TCE - ANEXO IV - Preencher'!K541)</f>
        <v>45482</v>
      </c>
      <c r="J532" s="5" t="str">
        <f>'[1]TCE - ANEXO IV - Preencher'!L541</f>
        <v>52240792753268005262550010001609381030392126</v>
      </c>
      <c r="K532" s="5" t="str">
        <f>IF(F532="B",LEFT('[1]TCE - ANEXO IV - Preencher'!M541,2),IF(F532="S",LEFT('[1]TCE - ANEXO IV - Preencher'!M541,7),IF('[1]TCE - ANEXO IV - Preencher'!H541="","")))</f>
        <v>52</v>
      </c>
      <c r="L532" s="7">
        <f>'[1]TCE - ANEXO IV - Preencher'!N541</f>
        <v>488.88</v>
      </c>
    </row>
    <row r="533" spans="1:12" s="8" customFormat="1" ht="19.5" customHeight="1" x14ac:dyDescent="0.2">
      <c r="A533" s="3">
        <f>IFERROR(VLOOKUP(B533,'[1]DADOS (OCULTAR)'!$Q$3:$S$136,3,0),"")</f>
        <v>9039744002723</v>
      </c>
      <c r="B533" s="4" t="str">
        <f>'[1]TCE - ANEXO IV - Preencher'!C542</f>
        <v>HOSPITAL PELÓPIDAS SILVEIRA - CG Nº 017/2022</v>
      </c>
      <c r="C533" s="4" t="str">
        <f>'[1]TCE - ANEXO IV - Preencher'!E542</f>
        <v>3.1 - Combustíveis e Lubrificantes Automotivos</v>
      </c>
      <c r="D533" s="3" t="str">
        <f>'[1]TCE - ANEXO IV - Preencher'!F542</f>
        <v>92.753.268/0052-62</v>
      </c>
      <c r="E533" s="5" t="str">
        <f>'[1]TCE - ANEXO IV - Preencher'!G542</f>
        <v>STEMAC SA GRUPOS GERADORES EM RECUPERACAO JUDICIAL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000163597</v>
      </c>
      <c r="I533" s="6">
        <f>IF('[1]TCE - ANEXO IV - Preencher'!K542="","",'[1]TCE - ANEXO IV - Preencher'!K542)</f>
        <v>45531</v>
      </c>
      <c r="J533" s="5" t="str">
        <f>'[1]TCE - ANEXO IV - Preencher'!L542</f>
        <v>52240892753268005262550010001635971030506586</v>
      </c>
      <c r="K533" s="5" t="str">
        <f>IF(F533="B",LEFT('[1]TCE - ANEXO IV - Preencher'!M542,2),IF(F533="S",LEFT('[1]TCE - ANEXO IV - Preencher'!M542,7),IF('[1]TCE - ANEXO IV - Preencher'!H542="","")))</f>
        <v>52</v>
      </c>
      <c r="L533" s="7">
        <f>'[1]TCE - ANEXO IV - Preencher'!N542</f>
        <v>3963.88</v>
      </c>
    </row>
    <row r="534" spans="1:12" s="8" customFormat="1" ht="19.5" customHeight="1" x14ac:dyDescent="0.2">
      <c r="A534" s="3">
        <f>IFERROR(VLOOKUP(B534,'[1]DADOS (OCULTAR)'!$Q$3:$S$136,3,0),"")</f>
        <v>9039744002723</v>
      </c>
      <c r="B534" s="4" t="str">
        <f>'[1]TCE - ANEXO IV - Preencher'!C543</f>
        <v>HOSPITAL PELÓPIDAS SILVEIRA - CG Nº 017/2022</v>
      </c>
      <c r="C534" s="4" t="str">
        <f>'[1]TCE - ANEXO IV - Preencher'!E543</f>
        <v xml:space="preserve">3.10 - Material para Manutenção de Bens Móveis </v>
      </c>
      <c r="D534" s="3" t="str">
        <f>'[1]TCE - ANEXO IV - Preencher'!F543</f>
        <v>30.769.219/0001-10</v>
      </c>
      <c r="E534" s="5" t="str">
        <f>'[1]TCE - ANEXO IV - Preencher'!G543</f>
        <v>MEDICAL VENETUS SP COMERC PROD HOSPIT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000002667</v>
      </c>
      <c r="I534" s="6">
        <f>IF('[1]TCE - ANEXO IV - Preencher'!K543="","",'[1]TCE - ANEXO IV - Preencher'!K543)</f>
        <v>45547</v>
      </c>
      <c r="J534" s="5" t="str">
        <f>'[1]TCE - ANEXO IV - Preencher'!L543</f>
        <v>35240930769219000110550010000026671003200484</v>
      </c>
      <c r="K534" s="5" t="str">
        <f>IF(F534="B",LEFT('[1]TCE - ANEXO IV - Preencher'!M543,2),IF(F534="S",LEFT('[1]TCE - ANEXO IV - Preencher'!M543,7),IF('[1]TCE - ANEXO IV - Preencher'!H543="","")))</f>
        <v>35</v>
      </c>
      <c r="L534" s="7">
        <f>'[1]TCE - ANEXO IV - Preencher'!N543</f>
        <v>36696.550000000003</v>
      </c>
    </row>
    <row r="535" spans="1:12" s="8" customFormat="1" ht="19.5" customHeight="1" x14ac:dyDescent="0.2">
      <c r="A535" s="3">
        <f>IFERROR(VLOOKUP(B535,'[1]DADOS (OCULTAR)'!$Q$3:$S$136,3,0),"")</f>
        <v>9039744002723</v>
      </c>
      <c r="B535" s="4" t="str">
        <f>'[1]TCE - ANEXO IV - Preencher'!C544</f>
        <v>HOSPITAL PELÓPIDAS SILVEIRA - CG Nº 017/2022</v>
      </c>
      <c r="C535" s="4" t="str">
        <f>'[1]TCE - ANEXO IV - Preencher'!E544</f>
        <v xml:space="preserve">3.10 - Material para Manutenção de Bens Móveis </v>
      </c>
      <c r="D535" s="3" t="str">
        <f>'[1]TCE - ANEXO IV - Preencher'!F544</f>
        <v>50.356.681/0001-01</v>
      </c>
      <c r="E535" s="5" t="str">
        <f>'[1]TCE - ANEXO IV - Preencher'!G544</f>
        <v>50.356.681 ELAYNE REGO DE MORAES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000000453</v>
      </c>
      <c r="I535" s="6">
        <f>IF('[1]TCE - ANEXO IV - Preencher'!K544="","",'[1]TCE - ANEXO IV - Preencher'!K544)</f>
        <v>45561</v>
      </c>
      <c r="J535" s="5" t="str">
        <f>'[1]TCE - ANEXO IV - Preencher'!L544</f>
        <v>26240950356681000101550010000004531676339619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210</v>
      </c>
    </row>
    <row r="536" spans="1:12" s="8" customFormat="1" ht="19.5" customHeight="1" x14ac:dyDescent="0.2">
      <c r="A536" s="3">
        <f>IFERROR(VLOOKUP(B536,'[1]DADOS (OCULTAR)'!$Q$3:$S$136,3,0),"")</f>
        <v>9039744002723</v>
      </c>
      <c r="B536" s="4" t="str">
        <f>'[1]TCE - ANEXO IV - Preencher'!C545</f>
        <v>HOSPITAL PELÓPIDAS SILVEIRA - CG Nº 017/2022</v>
      </c>
      <c r="C536" s="4" t="str">
        <f>'[1]TCE - ANEXO IV - Preencher'!E545</f>
        <v xml:space="preserve">3.10 - Material para Manutenção de Bens Móveis </v>
      </c>
      <c r="D536" s="3" t="str">
        <f>'[1]TCE - ANEXO IV - Preencher'!F545</f>
        <v>03.679.808/0001-35</v>
      </c>
      <c r="E536" s="5" t="str">
        <f>'[1]TCE - ANEXO IV - Preencher'!G545</f>
        <v>BIO INFINITY COMERCIO HOSPITALAR E LOCACAO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20399</v>
      </c>
      <c r="I536" s="6">
        <f>IF('[1]TCE - ANEXO IV - Preencher'!K545="","",'[1]TCE - ANEXO IV - Preencher'!K545)</f>
        <v>45551</v>
      </c>
      <c r="J536" s="5" t="str">
        <f>'[1]TCE - ANEXO IV - Preencher'!L545</f>
        <v>35240903679808000135550010000203991655701085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2650</v>
      </c>
    </row>
    <row r="537" spans="1:12" s="8" customFormat="1" ht="19.5" customHeight="1" x14ac:dyDescent="0.2">
      <c r="A537" s="3">
        <f>IFERROR(VLOOKUP(B537,'[1]DADOS (OCULTAR)'!$Q$3:$S$136,3,0),"")</f>
        <v>9039744002723</v>
      </c>
      <c r="B537" s="4" t="str">
        <f>'[1]TCE - ANEXO IV - Preencher'!C546</f>
        <v>HOSPITAL PELÓPIDAS SILVEIRA - CG Nº 017/2022</v>
      </c>
      <c r="C537" s="4" t="str">
        <f>'[1]TCE - ANEXO IV - Preencher'!E546</f>
        <v xml:space="preserve">3.10 - Material para Manutenção de Bens Móveis </v>
      </c>
      <c r="D537" s="3" t="str">
        <f>'[1]TCE - ANEXO IV - Preencher'!F546</f>
        <v>27.306.243/0001-09</v>
      </c>
      <c r="E537" s="5" t="str">
        <f>'[1]TCE - ANEXO IV - Preencher'!G546</f>
        <v>ENBEX HOSPITALAR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000003927</v>
      </c>
      <c r="I537" s="6">
        <f>IF('[1]TCE - ANEXO IV - Preencher'!K546="","",'[1]TCE - ANEXO IV - Preencher'!K546)</f>
        <v>45553</v>
      </c>
      <c r="J537" s="5" t="str">
        <f>'[1]TCE - ANEXO IV - Preencher'!L546</f>
        <v>31240927306243000109550010000039271600497801</v>
      </c>
      <c r="K537" s="5" t="str">
        <f>IF(F537="B",LEFT('[1]TCE - ANEXO IV - Preencher'!M546,2),IF(F537="S",LEFT('[1]TCE - ANEXO IV - Preencher'!M546,7),IF('[1]TCE - ANEXO IV - Preencher'!H546="","")))</f>
        <v>31</v>
      </c>
      <c r="L537" s="7">
        <f>'[1]TCE - ANEXO IV - Preencher'!N546</f>
        <v>4750</v>
      </c>
    </row>
    <row r="538" spans="1:12" s="8" customFormat="1" ht="19.5" customHeight="1" x14ac:dyDescent="0.2">
      <c r="A538" s="3">
        <f>IFERROR(VLOOKUP(B538,'[1]DADOS (OCULTAR)'!$Q$3:$S$136,3,0),"")</f>
        <v>9039744002723</v>
      </c>
      <c r="B538" s="4" t="str">
        <f>'[1]TCE - ANEXO IV - Preencher'!C547</f>
        <v>HOSPITAL PELÓPIDAS SILVEIRA - CG Nº 017/2022</v>
      </c>
      <c r="C538" s="4" t="str">
        <f>'[1]TCE - ANEXO IV - Preencher'!E547</f>
        <v xml:space="preserve">3.10 - Material para Manutenção de Bens Móveis </v>
      </c>
      <c r="D538" s="3" t="str">
        <f>'[1]TCE - ANEXO IV - Preencher'!F547</f>
        <v>27.306.243/0001-09</v>
      </c>
      <c r="E538" s="5" t="str">
        <f>'[1]TCE - ANEXO IV - Preencher'!G547</f>
        <v>ENBEX HOSPITALAR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000003958</v>
      </c>
      <c r="I538" s="6">
        <f>IF('[1]TCE - ANEXO IV - Preencher'!K547="","",'[1]TCE - ANEXO IV - Preencher'!K547)</f>
        <v>45558</v>
      </c>
      <c r="J538" s="5" t="str">
        <f>'[1]TCE - ANEXO IV - Preencher'!L547</f>
        <v>31240927306243000109550010000039581355622617</v>
      </c>
      <c r="K538" s="5" t="str">
        <f>IF(F538="B",LEFT('[1]TCE - ANEXO IV - Preencher'!M547,2),IF(F538="S",LEFT('[1]TCE - ANEXO IV - Preencher'!M547,7),IF('[1]TCE - ANEXO IV - Preencher'!H547="","")))</f>
        <v>31</v>
      </c>
      <c r="L538" s="7">
        <f>'[1]TCE - ANEXO IV - Preencher'!N547</f>
        <v>3900</v>
      </c>
    </row>
    <row r="539" spans="1:12" s="8" customFormat="1" ht="19.5" customHeight="1" x14ac:dyDescent="0.2">
      <c r="A539" s="3">
        <f>IFERROR(VLOOKUP(B539,'[1]DADOS (OCULTAR)'!$Q$3:$S$136,3,0),"")</f>
        <v>9039744002723</v>
      </c>
      <c r="B539" s="4" t="str">
        <f>'[1]TCE - ANEXO IV - Preencher'!C548</f>
        <v>HOSPITAL PELÓPIDAS SILVEIRA - CG Nº 017/2022</v>
      </c>
      <c r="C539" s="4" t="str">
        <f>'[1]TCE - ANEXO IV - Preencher'!E548</f>
        <v xml:space="preserve">3.10 - Material para Manutenção de Bens Móveis </v>
      </c>
      <c r="D539" s="3" t="str">
        <f>'[1]TCE - ANEXO IV - Preencher'!F548</f>
        <v>09.005.588/0001-40</v>
      </c>
      <c r="E539" s="5" t="str">
        <f>'[1]TCE - ANEXO IV - Preencher'!G548</f>
        <v>FR REPRESENTACOES E COMERCIO DE PRODUTOS MEDICOS EIRELI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000003294</v>
      </c>
      <c r="I539" s="6">
        <f>IF('[1]TCE - ANEXO IV - Preencher'!K548="","",'[1]TCE - ANEXO IV - Preencher'!K548)</f>
        <v>45553</v>
      </c>
      <c r="J539" s="5" t="str">
        <f>'[1]TCE - ANEXO IV - Preencher'!L548</f>
        <v>26240909005588000140550040000032941738184143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15150</v>
      </c>
    </row>
    <row r="540" spans="1:12" s="8" customFormat="1" ht="19.5" customHeight="1" x14ac:dyDescent="0.2">
      <c r="A540" s="3">
        <f>IFERROR(VLOOKUP(B540,'[1]DADOS (OCULTAR)'!$Q$3:$S$136,3,0),"")</f>
        <v>9039744002723</v>
      </c>
      <c r="B540" s="4" t="str">
        <f>'[1]TCE - ANEXO IV - Preencher'!C549</f>
        <v>HOSPITAL PELÓPIDAS SILVEIRA - CG Nº 017/2022</v>
      </c>
      <c r="C540" s="4" t="str">
        <f>'[1]TCE - ANEXO IV - Preencher'!E549</f>
        <v xml:space="preserve">3.10 - Material para Manutenção de Bens Móveis </v>
      </c>
      <c r="D540" s="3" t="str">
        <f>'[1]TCE - ANEXO IV - Preencher'!F549</f>
        <v>30.153.811/0004-36</v>
      </c>
      <c r="E540" s="5" t="str">
        <f>'[1]TCE - ANEXO IV - Preencher'!G549</f>
        <v>GUERBET IMAGEM DO BRASIL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000055002</v>
      </c>
      <c r="I540" s="6">
        <f>IF('[1]TCE - ANEXO IV - Preencher'!K549="","",'[1]TCE - ANEXO IV - Preencher'!K549)</f>
        <v>45540</v>
      </c>
      <c r="J540" s="5" t="str">
        <f>'[1]TCE - ANEXO IV - Preencher'!L549</f>
        <v>35240930153811000436550010000550021700474986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5384.24</v>
      </c>
    </row>
    <row r="541" spans="1:12" s="8" customFormat="1" ht="19.5" customHeight="1" x14ac:dyDescent="0.2">
      <c r="A541" s="3">
        <f>IFERROR(VLOOKUP(B541,'[1]DADOS (OCULTAR)'!$Q$3:$S$136,3,0),"")</f>
        <v>9039744002723</v>
      </c>
      <c r="B541" s="4" t="str">
        <f>'[1]TCE - ANEXO IV - Preencher'!C550</f>
        <v>HOSPITAL PELÓPIDAS SILVEIRA - CG Nº 017/2022</v>
      </c>
      <c r="C541" s="4" t="str">
        <f>'[1]TCE - ANEXO IV - Preencher'!E550</f>
        <v xml:space="preserve">3.10 - Material para Manutenção de Bens Móveis </v>
      </c>
      <c r="D541" s="3" t="str">
        <f>'[1]TCE - ANEXO IV - Preencher'!F550</f>
        <v>05.678.146/0001-04</v>
      </c>
      <c r="E541" s="5" t="str">
        <f>'[1]TCE - ANEXO IV - Preencher'!G550</f>
        <v>HAOXI EQUIPAMENTOS MEDICOS HOSPITALARES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000030097</v>
      </c>
      <c r="I541" s="6">
        <f>IF('[1]TCE - ANEXO IV - Preencher'!K550="","",'[1]TCE - ANEXO IV - Preencher'!K550)</f>
        <v>45558</v>
      </c>
      <c r="J541" s="5" t="str">
        <f>'[1]TCE - ANEXO IV - Preencher'!L550</f>
        <v>35240905678146000104550010000300971427442581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7081.5</v>
      </c>
    </row>
    <row r="542" spans="1:12" s="8" customFormat="1" ht="19.5" customHeight="1" x14ac:dyDescent="0.2">
      <c r="A542" s="3">
        <f>IFERROR(VLOOKUP(B542,'[1]DADOS (OCULTAR)'!$Q$3:$S$136,3,0),"")</f>
        <v>9039744002723</v>
      </c>
      <c r="B542" s="4" t="str">
        <f>'[1]TCE - ANEXO IV - Preencher'!C551</f>
        <v>HOSPITAL PELÓPIDAS SILVEIRA - CG Nº 017/2022</v>
      </c>
      <c r="C542" s="4" t="str">
        <f>'[1]TCE - ANEXO IV - Preencher'!E551</f>
        <v xml:space="preserve">3.10 - Material para Manutenção de Bens Móveis </v>
      </c>
      <c r="D542" s="3" t="str">
        <f>'[1]TCE - ANEXO IV - Preencher'!F551</f>
        <v>32.311.246/0001-70</v>
      </c>
      <c r="E542" s="5" t="str">
        <f>'[1]TCE - ANEXO IV - Preencher'!G551</f>
        <v>HIPROMED-MORIAH COMERCIO, IMPORTACAO E SERVICOS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000011211</v>
      </c>
      <c r="I542" s="6">
        <f>IF('[1]TCE - ANEXO IV - Preencher'!K551="","",'[1]TCE - ANEXO IV - Preencher'!K551)</f>
        <v>45551</v>
      </c>
      <c r="J542" s="5" t="str">
        <f>'[1]TCE - ANEXO IV - Preencher'!L551</f>
        <v>31240932311246000170558030000112111593308728</v>
      </c>
      <c r="K542" s="5" t="str">
        <f>IF(F542="B",LEFT('[1]TCE - ANEXO IV - Preencher'!M551,2),IF(F542="S",LEFT('[1]TCE - ANEXO IV - Preencher'!M551,7),IF('[1]TCE - ANEXO IV - Preencher'!H551="","")))</f>
        <v>31</v>
      </c>
      <c r="L542" s="7">
        <f>'[1]TCE - ANEXO IV - Preencher'!N551</f>
        <v>6450</v>
      </c>
    </row>
    <row r="543" spans="1:12" s="8" customFormat="1" ht="19.5" customHeight="1" x14ac:dyDescent="0.2">
      <c r="A543" s="3">
        <f>IFERROR(VLOOKUP(B543,'[1]DADOS (OCULTAR)'!$Q$3:$S$136,3,0),"")</f>
        <v>9039744002723</v>
      </c>
      <c r="B543" s="4" t="str">
        <f>'[1]TCE - ANEXO IV - Preencher'!C552</f>
        <v>HOSPITAL PELÓPIDAS SILVEIRA - CG Nº 017/2022</v>
      </c>
      <c r="C543" s="4" t="str">
        <f>'[1]TCE - ANEXO IV - Preencher'!E552</f>
        <v xml:space="preserve">3.10 - Material para Manutenção de Bens Móveis </v>
      </c>
      <c r="D543" s="3" t="str">
        <f>'[1]TCE - ANEXO IV - Preencher'!F552</f>
        <v>12.853.727/0001-09</v>
      </c>
      <c r="E543" s="5" t="str">
        <f>'[1]TCE - ANEXO IV - Preencher'!G552</f>
        <v>KESA COMERCIO E SERVICOS TECNICOS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7682</v>
      </c>
      <c r="I543" s="6">
        <f>IF('[1]TCE - ANEXO IV - Preencher'!K552="","",'[1]TCE - ANEXO IV - Preencher'!K552)</f>
        <v>45540</v>
      </c>
      <c r="J543" s="5" t="str">
        <f>'[1]TCE - ANEXO IV - Preencher'!L552</f>
        <v>26240912853727000010955001000007682172205417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981.65</v>
      </c>
    </row>
    <row r="544" spans="1:12" s="8" customFormat="1" ht="19.5" customHeight="1" x14ac:dyDescent="0.2">
      <c r="A544" s="3">
        <f>IFERROR(VLOOKUP(B544,'[1]DADOS (OCULTAR)'!$Q$3:$S$136,3,0),"")</f>
        <v>9039744002723</v>
      </c>
      <c r="B544" s="4" t="str">
        <f>'[1]TCE - ANEXO IV - Preencher'!C553</f>
        <v>HOSPITAL PELÓPIDAS SILVEIRA - CG Nº 017/2022</v>
      </c>
      <c r="C544" s="4" t="str">
        <f>'[1]TCE - ANEXO IV - Preencher'!E553</f>
        <v xml:space="preserve">3.10 - Material para Manutenção de Bens Móveis </v>
      </c>
      <c r="D544" s="3" t="str">
        <f>'[1]TCE - ANEXO IV - Preencher'!F553</f>
        <v>10.779.833/0001-56</v>
      </c>
      <c r="E544" s="5" t="str">
        <f>'[1]TCE - ANEXO IV - Preencher'!G553</f>
        <v>MEDICAL MERCANTIL DE APAR MEDICA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000614942</v>
      </c>
      <c r="I544" s="6">
        <f>IF('[1]TCE - ANEXO IV - Preencher'!K553="","",'[1]TCE - ANEXO IV - Preencher'!K553)</f>
        <v>45545</v>
      </c>
      <c r="J544" s="5" t="str">
        <f>'[1]TCE - ANEXO IV - Preencher'!L553</f>
        <v>26240910779833000156550010006149421616966000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322.8</v>
      </c>
    </row>
    <row r="545" spans="1:12" s="8" customFormat="1" ht="19.5" customHeight="1" x14ac:dyDescent="0.2">
      <c r="A545" s="3">
        <f>IFERROR(VLOOKUP(B545,'[1]DADOS (OCULTAR)'!$Q$3:$S$136,3,0),"")</f>
        <v>9039744002723</v>
      </c>
      <c r="B545" s="4" t="str">
        <f>'[1]TCE - ANEXO IV - Preencher'!C554</f>
        <v>HOSPITAL PELÓPIDAS SILVEIRA - CG Nº 017/2022</v>
      </c>
      <c r="C545" s="4" t="str">
        <f>'[1]TCE - ANEXO IV - Preencher'!E554</f>
        <v xml:space="preserve">3.8 - Uniformes, Tecidos e Aviamentos </v>
      </c>
      <c r="D545" s="3" t="str">
        <f>'[1]TCE - ANEXO IV - Preencher'!F554</f>
        <v>26.012.135/0001-60</v>
      </c>
      <c r="E545" s="5" t="str">
        <f>'[1]TCE - ANEXO IV - Preencher'!G554</f>
        <v>ACB SEGURANCA EM EPI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000015963</v>
      </c>
      <c r="I545" s="6">
        <f>IF('[1]TCE - ANEXO IV - Preencher'!K554="","",'[1]TCE - ANEXO IV - Preencher'!K554)</f>
        <v>45559</v>
      </c>
      <c r="J545" s="5" t="str">
        <f>'[1]TCE - ANEXO IV - Preencher'!L554</f>
        <v>26240926012135000160550000000159631975162401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1832</v>
      </c>
    </row>
    <row r="546" spans="1:12" s="8" customFormat="1" ht="19.5" customHeight="1" x14ac:dyDescent="0.2">
      <c r="A546" s="3">
        <f>IFERROR(VLOOKUP(B546,'[1]DADOS (OCULTAR)'!$Q$3:$S$136,3,0),"")</f>
        <v>9039744002723</v>
      </c>
      <c r="B546" s="4" t="str">
        <f>'[1]TCE - ANEXO IV - Preencher'!C555</f>
        <v>HOSPITAL PELÓPIDAS SILVEIRA - CG Nº 017/2022</v>
      </c>
      <c r="C546" s="4" t="str">
        <f>'[1]TCE - ANEXO IV - Preencher'!E555</f>
        <v xml:space="preserve">3.8 - Uniformes, Tecidos e Aviamentos </v>
      </c>
      <c r="D546" s="3" t="str">
        <f>'[1]TCE - ANEXO IV - Preencher'!F555</f>
        <v>45.000.491/0001-09</v>
      </c>
      <c r="E546" s="5" t="str">
        <f>'[1]TCE - ANEXO IV - Preencher'!G555</f>
        <v>MAF COMERCIO DE EQUIPAMENTOS LTDA.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000000175</v>
      </c>
      <c r="I546" s="6">
        <f>IF('[1]TCE - ANEXO IV - Preencher'!K555="","",'[1]TCE - ANEXO IV - Preencher'!K555)</f>
        <v>45565</v>
      </c>
      <c r="J546" s="5" t="str">
        <f>'[1]TCE - ANEXO IV - Preencher'!L555</f>
        <v>26240945000491000109550010000001751202542114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1659.45</v>
      </c>
    </row>
    <row r="547" spans="1:12" s="8" customFormat="1" ht="19.5" customHeight="1" x14ac:dyDescent="0.2">
      <c r="A547" s="3">
        <f>IFERROR(VLOOKUP(B547,'[1]DADOS (OCULTAR)'!$Q$3:$S$136,3,0),"")</f>
        <v>9039744002723</v>
      </c>
      <c r="B547" s="4" t="str">
        <f>'[1]TCE - ANEXO IV - Preencher'!C556</f>
        <v>HOSPITAL PELÓPIDAS SILVEIRA - CG Nº 017/2022</v>
      </c>
      <c r="C547" s="4" t="str">
        <f>'[1]TCE - ANEXO IV - Preencher'!E556</f>
        <v xml:space="preserve">3.8 - Uniformes, Tecidos e Aviamentos </v>
      </c>
      <c r="D547" s="3" t="str">
        <f>'[1]TCE - ANEXO IV - Preencher'!F556</f>
        <v>23.993.232/0001-93</v>
      </c>
      <c r="E547" s="5" t="str">
        <f>'[1]TCE - ANEXO IV - Preencher'!G556</f>
        <v>MEDIAL SAUDE DIST PROD MED HOSPIT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000006093</v>
      </c>
      <c r="I547" s="6">
        <f>IF('[1]TCE - ANEXO IV - Preencher'!K556="","",'[1]TCE - ANEXO IV - Preencher'!K556)</f>
        <v>45541</v>
      </c>
      <c r="J547" s="5" t="str">
        <f>'[1]TCE - ANEXO IV - Preencher'!L556</f>
        <v>26240923993232000193550010000060931811700007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2215.4</v>
      </c>
    </row>
    <row r="548" spans="1:12" s="8" customFormat="1" ht="19.5" customHeight="1" x14ac:dyDescent="0.2">
      <c r="A548" s="3">
        <f>IFERROR(VLOOKUP(B548,'[1]DADOS (OCULTAR)'!$Q$3:$S$136,3,0),"")</f>
        <v>9039744002723</v>
      </c>
      <c r="B548" s="4" t="str">
        <f>'[1]TCE - ANEXO IV - Preencher'!C557</f>
        <v>HOSPITAL PELÓPIDAS SILVEIRA - CG Nº 017/2022</v>
      </c>
      <c r="C548" s="4" t="str">
        <f>'[1]TCE - ANEXO IV - Preencher'!E557</f>
        <v xml:space="preserve">3.8 - Uniformes, Tecidos e Aviamentos </v>
      </c>
      <c r="D548" s="3" t="str">
        <f>'[1]TCE - ANEXO IV - Preencher'!F557</f>
        <v>12.520.483/0001-34</v>
      </c>
      <c r="E548" s="5" t="str">
        <f>'[1]TCE - ANEXO IV - Preencher'!G557</f>
        <v>MEIRELLES DISTRIBUIDORA DE MEDICAMENTOS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000243692</v>
      </c>
      <c r="I548" s="6">
        <f>IF('[1]TCE - ANEXO IV - Preencher'!K557="","",'[1]TCE - ANEXO IV - Preencher'!K557)</f>
        <v>45559</v>
      </c>
      <c r="J548" s="5" t="str">
        <f>'[1]TCE - ANEXO IV - Preencher'!L557</f>
        <v>25240912520483000134550010002436921518005128</v>
      </c>
      <c r="K548" s="5" t="str">
        <f>IF(F548="B",LEFT('[1]TCE - ANEXO IV - Preencher'!M557,2),IF(F548="S",LEFT('[1]TCE - ANEXO IV - Preencher'!M557,7),IF('[1]TCE - ANEXO IV - Preencher'!H557="","")))</f>
        <v>25</v>
      </c>
      <c r="L548" s="7">
        <f>'[1]TCE - ANEXO IV - Preencher'!N557</f>
        <v>4768</v>
      </c>
    </row>
    <row r="549" spans="1:12" s="8" customFormat="1" ht="19.5" customHeight="1" x14ac:dyDescent="0.2">
      <c r="A549" s="3">
        <f>IFERROR(VLOOKUP(B549,'[1]DADOS (OCULTAR)'!$Q$3:$S$136,3,0),"")</f>
        <v>9039744002723</v>
      </c>
      <c r="B549" s="4" t="str">
        <f>'[1]TCE - ANEXO IV - Preencher'!C558</f>
        <v>HOSPITAL PELÓPIDAS SILVEIRA - CG Nº 017/2022</v>
      </c>
      <c r="C549" s="4" t="str">
        <f>'[1]TCE - ANEXO IV - Preencher'!E558</f>
        <v xml:space="preserve">3.8 - Uniformes, Tecidos e Aviamentos </v>
      </c>
      <c r="D549" s="3" t="str">
        <f>'[1]TCE - ANEXO IV - Preencher'!F558</f>
        <v>34.351.431/0001-14</v>
      </c>
      <c r="E549" s="5" t="str">
        <f>'[1]TCE - ANEXO IV - Preencher'!G558</f>
        <v>MIL COMERCIO DE MATERIA DE CONSTR EIRELI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000002873</v>
      </c>
      <c r="I549" s="6">
        <f>IF('[1]TCE - ANEXO IV - Preencher'!K558="","",'[1]TCE - ANEXO IV - Preencher'!K558)</f>
        <v>45546</v>
      </c>
      <c r="J549" s="5" t="str">
        <f>'[1]TCE - ANEXO IV - Preencher'!L558</f>
        <v>26240934351431000114550010000028731120519835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1039.6400000000001</v>
      </c>
    </row>
    <row r="550" spans="1:12" s="8" customFormat="1" ht="19.5" customHeight="1" x14ac:dyDescent="0.2">
      <c r="A550" s="3">
        <f>IFERROR(VLOOKUP(B550,'[1]DADOS (OCULTAR)'!$Q$3:$S$136,3,0),"")</f>
        <v>9039744002723</v>
      </c>
      <c r="B550" s="4" t="str">
        <f>'[1]TCE - ANEXO IV - Preencher'!C559</f>
        <v>HOSPITAL PELÓPIDAS SILVEIRA - CG Nº 017/2022</v>
      </c>
      <c r="C550" s="4" t="str">
        <f>'[1]TCE - ANEXO IV - Preencher'!E559</f>
        <v xml:space="preserve">3.8 - Uniformes, Tecidos e Aviamentos </v>
      </c>
      <c r="D550" s="3" t="str">
        <f>'[1]TCE - ANEXO IV - Preencher'!F559</f>
        <v>53.369.089/0001-24</v>
      </c>
      <c r="E550" s="5" t="str">
        <f>'[1]TCE - ANEXO IV - Preencher'!G559</f>
        <v>ZAX VAREJO E ATACADO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000000439</v>
      </c>
      <c r="I550" s="6">
        <f>IF('[1]TCE - ANEXO IV - Preencher'!K559="","",'[1]TCE - ANEXO IV - Preencher'!K559)</f>
        <v>45547</v>
      </c>
      <c r="J550" s="5" t="str">
        <f>'[1]TCE - ANEXO IV - Preencher'!L559</f>
        <v>26240953369089000124550010000004391847495724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110.5</v>
      </c>
    </row>
    <row r="551" spans="1:12" s="8" customFormat="1" ht="19.5" customHeight="1" x14ac:dyDescent="0.2">
      <c r="A551" s="3">
        <f>IFERROR(VLOOKUP(B551,'[1]DADOS (OCULTAR)'!$Q$3:$S$136,3,0),"")</f>
        <v>9039744002723</v>
      </c>
      <c r="B551" s="4" t="str">
        <f>'[1]TCE - ANEXO IV - Preencher'!C560</f>
        <v>HOSPITAL PELÓPIDAS SILVEIRA - CG Nº 017/2022</v>
      </c>
      <c r="C551" s="4" t="str">
        <f>'[1]TCE - ANEXO IV - Preencher'!E560</f>
        <v xml:space="preserve">3.8 - Uniformes, Tecidos e Aviamentos </v>
      </c>
      <c r="D551" s="3" t="str">
        <f>'[1]TCE - ANEXO IV - Preencher'!F560</f>
        <v>24.348.443/0001-36</v>
      </c>
      <c r="E551" s="5" t="str">
        <f>'[1]TCE - ANEXO IV - Preencher'!G560</f>
        <v>FRANCRIS LIVARIA E PAPELARIA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000020502</v>
      </c>
      <c r="I551" s="6">
        <f>IF('[1]TCE - ANEXO IV - Preencher'!K560="","",'[1]TCE - ANEXO IV - Preencher'!K560)</f>
        <v>45547</v>
      </c>
      <c r="J551" s="5" t="str">
        <f>'[1]TCE - ANEXO IV - Preencher'!L560</f>
        <v>26240924348443000136550010000205021787764510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720</v>
      </c>
    </row>
    <row r="552" spans="1:12" s="8" customFormat="1" ht="19.5" customHeight="1" x14ac:dyDescent="0.2">
      <c r="A552" s="3">
        <f>IFERROR(VLOOKUP(B552,'[1]DADOS (OCULTAR)'!$Q$3:$S$136,3,0),"")</f>
        <v>9039744002723</v>
      </c>
      <c r="B552" s="4" t="str">
        <f>'[1]TCE - ANEXO IV - Preencher'!C561</f>
        <v>HOSPITAL PELÓPIDAS SILVEIRA - CG Nº 017/2022</v>
      </c>
      <c r="C552" s="4" t="str">
        <f>'[1]TCE - ANEXO IV - Preencher'!E561</f>
        <v xml:space="preserve">3.8 - Uniformes, Tecidos e Aviamentos </v>
      </c>
      <c r="D552" s="3" t="str">
        <f>'[1]TCE - ANEXO IV - Preencher'!F561</f>
        <v>44.949.871/0001-21</v>
      </c>
      <c r="E552" s="5" t="str">
        <f>'[1]TCE - ANEXO IV - Preencher'!G561</f>
        <v>LIDER DISTRIBUIÇÃO E ASSESSORIA COMERCIAL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61</v>
      </c>
      <c r="I552" s="6">
        <f>IF('[1]TCE - ANEXO IV - Preencher'!K561="","",'[1]TCE - ANEXO IV - Preencher'!K561)</f>
        <v>45565</v>
      </c>
      <c r="J552" s="5" t="str">
        <f>'[1]TCE - ANEXO IV - Preencher'!L561</f>
        <v>52240944949871000121550010000000611656686020</v>
      </c>
      <c r="K552" s="5" t="str">
        <f>IF(F552="B",LEFT('[1]TCE - ANEXO IV - Preencher'!M561,2),IF(F552="S",LEFT('[1]TCE - ANEXO IV - Preencher'!M561,7),IF('[1]TCE - ANEXO IV - Preencher'!H561="","")))</f>
        <v>52</v>
      </c>
      <c r="L552" s="7">
        <f>'[1]TCE - ANEXO IV - Preencher'!N561</f>
        <v>8122</v>
      </c>
    </row>
    <row r="553" spans="1:12" s="8" customFormat="1" ht="19.5" customHeight="1" x14ac:dyDescent="0.2">
      <c r="A553" s="3">
        <f>IFERROR(VLOOKUP(B553,'[1]DADOS (OCULTAR)'!$Q$3:$S$136,3,0),"")</f>
        <v>9039744002723</v>
      </c>
      <c r="B553" s="4" t="str">
        <f>'[1]TCE - ANEXO IV - Preencher'!C562</f>
        <v>HOSPITAL PELÓPIDAS SILVEIRA - CG Nº 017/2022</v>
      </c>
      <c r="C553" s="4" t="str">
        <f>'[1]TCE - ANEXO IV - Preencher'!E562</f>
        <v>3.99 - Outras despesas com Material de Consumo</v>
      </c>
      <c r="D553" s="3" t="str">
        <f>'[1]TCE - ANEXO IV - Preencher'!F562</f>
        <v>14.569.103/0001-81</v>
      </c>
      <c r="E553" s="5" t="str">
        <f>'[1]TCE - ANEXO IV - Preencher'!G562</f>
        <v>LM BROTHERS CORTINAS LTDA ME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004060</v>
      </c>
      <c r="I553" s="6">
        <f>IF('[1]TCE - ANEXO IV - Preencher'!K562="","",'[1]TCE - ANEXO IV - Preencher'!K562)</f>
        <v>45559</v>
      </c>
      <c r="J553" s="5" t="str">
        <f>'[1]TCE - ANEXO IV - Preencher'!L562</f>
        <v>35240914569103000181550010000040601518158150</v>
      </c>
      <c r="K553" s="5" t="str">
        <f>IF(F553="B",LEFT('[1]TCE - ANEXO IV - Preencher'!M562,2),IF(F553="S",LEFT('[1]TCE - ANEXO IV - Preencher'!M562,7),IF('[1]TCE - ANEXO IV - Preencher'!H562="","")))</f>
        <v>35</v>
      </c>
      <c r="L553" s="7">
        <f>'[1]TCE - ANEXO IV - Preencher'!N562</f>
        <v>1768.5</v>
      </c>
    </row>
    <row r="554" spans="1:12" s="8" customFormat="1" ht="19.5" customHeight="1" x14ac:dyDescent="0.2">
      <c r="A554" s="3">
        <f>IFERROR(VLOOKUP(B554,'[1]DADOS (OCULTAR)'!$Q$3:$S$136,3,0),"")</f>
        <v>9039744002723</v>
      </c>
      <c r="B554" s="4" t="str">
        <f>'[1]TCE - ANEXO IV - Preencher'!C563</f>
        <v>HOSPITAL PELÓPIDAS SILVEIRA - CG Nº 017/2022</v>
      </c>
      <c r="C554" s="4" t="str">
        <f>'[1]TCE - ANEXO IV - Preencher'!E563</f>
        <v xml:space="preserve">5.21 - Seguros em geral </v>
      </c>
      <c r="D554" s="3" t="str">
        <f>'[1]TCE - ANEXO IV - Preencher'!F563</f>
        <v xml:space="preserve">61.198.164/0001-60 </v>
      </c>
      <c r="E554" s="5" t="str">
        <f>'[1]TCE - ANEXO IV - Preencher'!G563</f>
        <v>PORTO SEGURO CIA. DE SEGUROS GERAIS</v>
      </c>
      <c r="F554" s="5" t="str">
        <f>'[1]TCE - ANEXO IV - Preencher'!H563</f>
        <v>S</v>
      </c>
      <c r="G554" s="5" t="str">
        <f>'[1]TCE - ANEXO IV - Preencher'!I563</f>
        <v>N</v>
      </c>
      <c r="H554" s="5">
        <f>'[1]TCE - ANEXO IV - Preencher'!J563</f>
        <v>0</v>
      </c>
      <c r="I554" s="6">
        <f>IF('[1]TCE - ANEXO IV - Preencher'!K563="","",'[1]TCE - ANEXO IV - Preencher'!K563)</f>
        <v>45536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3550308</v>
      </c>
      <c r="L554" s="7">
        <f>'[1]TCE - ANEXO IV - Preencher'!N563</f>
        <v>863.4</v>
      </c>
    </row>
    <row r="555" spans="1:12" s="8" customFormat="1" ht="19.5" customHeight="1" x14ac:dyDescent="0.2">
      <c r="A555" s="3">
        <f>IFERROR(VLOOKUP(B555,'[1]DADOS (OCULTAR)'!$Q$3:$S$136,3,0),"")</f>
        <v>9039744002723</v>
      </c>
      <c r="B555" s="4" t="str">
        <f>'[1]TCE - ANEXO IV - Preencher'!C564</f>
        <v>HOSPITAL PELÓPIDAS SILVEIRA - CG Nº 017/2022</v>
      </c>
      <c r="C555" s="4" t="str">
        <f>'[1]TCE - ANEXO IV - Preencher'!E564</f>
        <v xml:space="preserve">5.21 - Seguros em geral </v>
      </c>
      <c r="D555" s="3" t="str">
        <f>'[1]TCE - ANEXO IV - Preencher'!F564</f>
        <v xml:space="preserve">61.198.164/0001-60 </v>
      </c>
      <c r="E555" s="5" t="str">
        <f>'[1]TCE - ANEXO IV - Preencher'!G564</f>
        <v>PORTO SEGURO CIA. DE SEGUROS GERAIS</v>
      </c>
      <c r="F555" s="5" t="str">
        <f>'[1]TCE - ANEXO IV - Preencher'!H564</f>
        <v>S</v>
      </c>
      <c r="G555" s="5" t="str">
        <f>'[1]TCE - ANEXO IV - Preencher'!I564</f>
        <v>N</v>
      </c>
      <c r="H555" s="5">
        <f>'[1]TCE - ANEXO IV - Preencher'!J564</f>
        <v>0</v>
      </c>
      <c r="I555" s="6">
        <f>IF('[1]TCE - ANEXO IV - Preencher'!K564="","",'[1]TCE - ANEXO IV - Preencher'!K564)</f>
        <v>45536</v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3550308</v>
      </c>
      <c r="L555" s="7">
        <f>'[1]TCE - ANEXO IV - Preencher'!N564</f>
        <v>306.08</v>
      </c>
    </row>
    <row r="556" spans="1:12" s="8" customFormat="1" ht="19.5" customHeight="1" x14ac:dyDescent="0.2">
      <c r="A556" s="3">
        <f>IFERROR(VLOOKUP(B556,'[1]DADOS (OCULTAR)'!$Q$3:$S$136,3,0),"")</f>
        <v>9039744002723</v>
      </c>
      <c r="B556" s="4" t="str">
        <f>'[1]TCE - ANEXO IV - Preencher'!C565</f>
        <v>HOSPITAL PELÓPIDAS SILVEIRA - CG Nº 017/2022</v>
      </c>
      <c r="C556" s="4" t="str">
        <f>'[1]TCE - ANEXO IV - Preencher'!E565</f>
        <v>5.99 - Outros Serviços de Terceiros Pessoa Jurídica</v>
      </c>
      <c r="D556" s="3" t="str">
        <f>'[1]TCE - ANEXO IV - Preencher'!F565</f>
        <v xml:space="preserve">10.565.000/0001-92 </v>
      </c>
      <c r="E556" s="5" t="str">
        <f>'[1]TCE - ANEXO IV - Preencher'!G565</f>
        <v>PREFEITURA DO RECIFE</v>
      </c>
      <c r="F556" s="5" t="str">
        <f>'[1]TCE - ANEXO IV - Preencher'!H565</f>
        <v>S</v>
      </c>
      <c r="G556" s="5" t="str">
        <f>'[1]TCE - ANEXO IV - Preencher'!I565</f>
        <v>N</v>
      </c>
      <c r="H556" s="5">
        <f>'[1]TCE - ANEXO IV - Preencher'!J565</f>
        <v>0</v>
      </c>
      <c r="I556" s="6">
        <f>IF('[1]TCE - ANEXO IV - Preencher'!K565="","",'[1]TCE - ANEXO IV - Preencher'!K565)</f>
        <v>45536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488.42</v>
      </c>
    </row>
    <row r="557" spans="1:12" s="8" customFormat="1" ht="19.5" customHeight="1" x14ac:dyDescent="0.2">
      <c r="A557" s="3">
        <f>IFERROR(VLOOKUP(B557,'[1]DADOS (OCULTAR)'!$Q$3:$S$136,3,0),"")</f>
        <v>9039744002723</v>
      </c>
      <c r="B557" s="4" t="str">
        <f>'[1]TCE - ANEXO IV - Preencher'!C566</f>
        <v>HOSPITAL PELÓPIDAS SILVEIRA - CG Nº 017/2022</v>
      </c>
      <c r="C557" s="4" t="str">
        <f>'[1]TCE - ANEXO IV - Preencher'!E566</f>
        <v>5.99 - Outros Serviços de Terceiros Pessoa Jurídica</v>
      </c>
      <c r="D557" s="3" t="str">
        <f>'[1]TCE - ANEXO IV - Preencher'!F566</f>
        <v xml:space="preserve">10.565.000/0001-92 </v>
      </c>
      <c r="E557" s="5" t="str">
        <f>'[1]TCE - ANEXO IV - Preencher'!G566</f>
        <v>PREFEITURA DO RECIFE</v>
      </c>
      <c r="F557" s="5" t="str">
        <f>'[1]TCE - ANEXO IV - Preencher'!H566</f>
        <v>S</v>
      </c>
      <c r="G557" s="5" t="str">
        <f>'[1]TCE - ANEXO IV - Preencher'!I566</f>
        <v>N</v>
      </c>
      <c r="H557" s="5">
        <f>'[1]TCE - ANEXO IV - Preencher'!J566</f>
        <v>0</v>
      </c>
      <c r="I557" s="6">
        <f>IF('[1]TCE - ANEXO IV - Preencher'!K566="","",'[1]TCE - ANEXO IV - Preencher'!K566)</f>
        <v>45536</v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976.72</v>
      </c>
    </row>
    <row r="558" spans="1:12" s="8" customFormat="1" ht="19.5" customHeight="1" x14ac:dyDescent="0.2">
      <c r="A558" s="3">
        <f>IFERROR(VLOOKUP(B558,'[1]DADOS (OCULTAR)'!$Q$3:$S$136,3,0),"")</f>
        <v>9039744002723</v>
      </c>
      <c r="B558" s="4" t="str">
        <f>'[1]TCE - ANEXO IV - Preencher'!C567</f>
        <v>HOSPITAL PELÓPIDAS SILVEIRA - CG Nº 017/2022</v>
      </c>
      <c r="C558" s="4" t="str">
        <f>'[1]TCE - ANEXO IV - Preencher'!E567</f>
        <v>5.99 - Outros Serviços de Terceiros Pessoa Jurídica</v>
      </c>
      <c r="D558" s="3" t="str">
        <f>'[1]TCE - ANEXO IV - Preencher'!F567</f>
        <v xml:space="preserve">09.790.999/0001-94 </v>
      </c>
      <c r="E558" s="5" t="str">
        <f>'[1]TCE - ANEXO IV - Preencher'!G567</f>
        <v>CONSELHO REGIONAL DE MEDICINA DO ESTADO DE PERNAMBUCO</v>
      </c>
      <c r="F558" s="5" t="str">
        <f>'[1]TCE - ANEXO IV - Preencher'!H567</f>
        <v>S</v>
      </c>
      <c r="G558" s="5" t="str">
        <f>'[1]TCE - ANEXO IV - Preencher'!I567</f>
        <v>N</v>
      </c>
      <c r="H558" s="5">
        <f>'[1]TCE - ANEXO IV - Preencher'!J567</f>
        <v>0</v>
      </c>
      <c r="I558" s="6">
        <f>IF('[1]TCE - ANEXO IV - Preencher'!K567="","",'[1]TCE - ANEXO IV - Preencher'!K567)</f>
        <v>45536</v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1114</v>
      </c>
    </row>
    <row r="559" spans="1:12" s="8" customFormat="1" ht="19.5" customHeight="1" x14ac:dyDescent="0.2">
      <c r="A559" s="3">
        <f>IFERROR(VLOOKUP(B559,'[1]DADOS (OCULTAR)'!$Q$3:$S$136,3,0),"")</f>
        <v>9039744002723</v>
      </c>
      <c r="B559" s="4" t="str">
        <f>'[1]TCE - ANEXO IV - Preencher'!C568</f>
        <v>HOSPITAL PELÓPIDAS SILVEIRA - CG Nº 017/2022</v>
      </c>
      <c r="C559" s="4" t="str">
        <f>'[1]TCE - ANEXO IV - Preencher'!E568</f>
        <v>5.99 - Outros Serviços de Terceiros Pessoa Jurídica</v>
      </c>
      <c r="D559" s="3" t="str">
        <f>'[1]TCE - ANEXO IV - Preencher'!F568</f>
        <v xml:space="preserve">04.027.726/0001-79 </v>
      </c>
      <c r="E559" s="5" t="str">
        <f>'[1]TCE - ANEXO IV - Preencher'!G568</f>
        <v>CONSELHO REGIONAL DE TECNICOS EM RADIOLOGIA DA 15° REGIAO</v>
      </c>
      <c r="F559" s="5" t="str">
        <f>'[1]TCE - ANEXO IV - Preencher'!H568</f>
        <v>S</v>
      </c>
      <c r="G559" s="5" t="str">
        <f>'[1]TCE - ANEXO IV - Preencher'!I568</f>
        <v>N</v>
      </c>
      <c r="H559" s="5">
        <f>'[1]TCE - ANEXO IV - Preencher'!J568</f>
        <v>0</v>
      </c>
      <c r="I559" s="6">
        <f>IF('[1]TCE - ANEXO IV - Preencher'!K568="","",'[1]TCE - ANEXO IV - Preencher'!K568)</f>
        <v>45536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56.92</v>
      </c>
    </row>
    <row r="560" spans="1:12" s="8" customFormat="1" ht="19.5" customHeight="1" x14ac:dyDescent="0.2">
      <c r="A560" s="3">
        <f>IFERROR(VLOOKUP(B560,'[1]DADOS (OCULTAR)'!$Q$3:$S$136,3,0),"")</f>
        <v>9039744002723</v>
      </c>
      <c r="B560" s="4" t="str">
        <f>'[1]TCE - ANEXO IV - Preencher'!C569</f>
        <v>HOSPITAL PELÓPIDAS SILVEIRA - CG Nº 017/2022</v>
      </c>
      <c r="C560" s="4" t="str">
        <f>'[1]TCE - ANEXO IV - Preencher'!E569</f>
        <v>5.99 - Outros Serviços de Terceiros Pessoa Jurídica</v>
      </c>
      <c r="D560" s="3" t="str">
        <f>'[1]TCE - ANEXO IV - Preencher'!F569</f>
        <v xml:space="preserve">04.027.726/0001-79 </v>
      </c>
      <c r="E560" s="5" t="str">
        <f>'[1]TCE - ANEXO IV - Preencher'!G569</f>
        <v>CONSELHO REGIONAL DE TECNICOS EM RADIOLOGIA DA 15° REGIAO</v>
      </c>
      <c r="F560" s="5" t="str">
        <f>'[1]TCE - ANEXO IV - Preencher'!H569</f>
        <v>S</v>
      </c>
      <c r="G560" s="5" t="str">
        <f>'[1]TCE - ANEXO IV - Preencher'!I569</f>
        <v>N</v>
      </c>
      <c r="H560" s="5">
        <f>'[1]TCE - ANEXO IV - Preencher'!J569</f>
        <v>0</v>
      </c>
      <c r="I560" s="6">
        <f>IF('[1]TCE - ANEXO IV - Preencher'!K569="","",'[1]TCE - ANEXO IV - Preencher'!K569)</f>
        <v>45536</v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56.92</v>
      </c>
    </row>
    <row r="561" spans="1:12" s="8" customFormat="1" ht="19.5" customHeight="1" x14ac:dyDescent="0.2">
      <c r="A561" s="3">
        <f>IFERROR(VLOOKUP(B561,'[1]DADOS (OCULTAR)'!$Q$3:$S$136,3,0),"")</f>
        <v>9039744002723</v>
      </c>
      <c r="B561" s="4" t="str">
        <f>'[1]TCE - ANEXO IV - Preencher'!C570</f>
        <v>HOSPITAL PELÓPIDAS SILVEIRA - CG Nº 017/2022</v>
      </c>
      <c r="C561" s="4" t="str">
        <f>'[1]TCE - ANEXO IV - Preencher'!E570</f>
        <v xml:space="preserve">5.25 - Serviços Bancários </v>
      </c>
      <c r="D561" s="3" t="str">
        <f>'[1]TCE - ANEXO IV - Preencher'!F570</f>
        <v xml:space="preserve">60.746.948/0286-37 </v>
      </c>
      <c r="E561" s="5" t="str">
        <f>'[1]TCE - ANEXO IV - Preencher'!G570</f>
        <v>BRADESCO</v>
      </c>
      <c r="F561" s="5" t="str">
        <f>'[1]TCE - ANEXO IV - Preencher'!H570</f>
        <v>S</v>
      </c>
      <c r="G561" s="5" t="str">
        <f>'[1]TCE - ANEXO IV - Preencher'!I570</f>
        <v>N</v>
      </c>
      <c r="H561" s="5">
        <f>'[1]TCE - ANEXO IV - Preencher'!J570</f>
        <v>0</v>
      </c>
      <c r="I561" s="6">
        <f>IF('[1]TCE - ANEXO IV - Preencher'!K570="","",'[1]TCE - ANEXO IV - Preencher'!K570)</f>
        <v>45536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326.33999999999997</v>
      </c>
    </row>
    <row r="562" spans="1:12" s="8" customFormat="1" ht="19.5" customHeight="1" x14ac:dyDescent="0.2">
      <c r="A562" s="3">
        <f>IFERROR(VLOOKUP(B562,'[1]DADOS (OCULTAR)'!$Q$3:$S$136,3,0),"")</f>
        <v>9039744002723</v>
      </c>
      <c r="B562" s="4" t="str">
        <f>'[1]TCE - ANEXO IV - Preencher'!C571</f>
        <v>HOSPITAL PELÓPIDAS SILVEIRA - CG Nº 017/2022</v>
      </c>
      <c r="C562" s="4" t="str">
        <f>'[1]TCE - ANEXO IV - Preencher'!E571</f>
        <v>5.9 - Telefonia Móvel</v>
      </c>
      <c r="D562" s="3" t="str">
        <f>'[1]TCE - ANEXO IV - Preencher'!F571</f>
        <v xml:space="preserve">02.558.157/0008-39 </v>
      </c>
      <c r="E562" s="5" t="str">
        <f>'[1]TCE - ANEXO IV - Preencher'!G571</f>
        <v>TELEFONICA BRASIL S.A</v>
      </c>
      <c r="F562" s="5" t="str">
        <f>'[1]TCE - ANEXO IV - Preencher'!H571</f>
        <v>S</v>
      </c>
      <c r="G562" s="5" t="str">
        <f>'[1]TCE - ANEXO IV - Preencher'!I571</f>
        <v>N</v>
      </c>
      <c r="H562" s="5" t="str">
        <f>'[1]TCE - ANEXO IV - Preencher'!J571</f>
        <v>10/2024</v>
      </c>
      <c r="I562" s="6">
        <f>IF('[1]TCE - ANEXO IV - Preencher'!K571="","",'[1]TCE - ANEXO IV - Preencher'!K571)</f>
        <v>45568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2611606</v>
      </c>
      <c r="L562" s="7">
        <f>'[1]TCE - ANEXO IV - Preencher'!N571</f>
        <v>341.22</v>
      </c>
    </row>
    <row r="563" spans="1:12" s="8" customFormat="1" ht="19.5" customHeight="1" x14ac:dyDescent="0.2">
      <c r="A563" s="3">
        <f>IFERROR(VLOOKUP(B563,'[1]DADOS (OCULTAR)'!$Q$3:$S$136,3,0),"")</f>
        <v>9039744002723</v>
      </c>
      <c r="B563" s="4" t="str">
        <f>'[1]TCE - ANEXO IV - Preencher'!C572</f>
        <v>HOSPITAL PELÓPIDAS SILVEIRA - CG Nº 017/2022</v>
      </c>
      <c r="C563" s="4" t="str">
        <f>'[1]TCE - ANEXO IV - Preencher'!E572</f>
        <v>5.18 - Teledonia Fixa</v>
      </c>
      <c r="D563" s="3" t="str">
        <f>'[1]TCE - ANEXO IV - Preencher'!F572</f>
        <v xml:space="preserve">41.644.220/0017-00 </v>
      </c>
      <c r="E563" s="5" t="str">
        <f>'[1]TCE - ANEXO IV - Preencher'!G572</f>
        <v>DB3 SERVICOS DE TELECOMUNICACOES S.A.</v>
      </c>
      <c r="F563" s="5" t="str">
        <f>'[1]TCE - ANEXO IV - Preencher'!H572</f>
        <v>S</v>
      </c>
      <c r="G563" s="5" t="str">
        <f>'[1]TCE - ANEXO IV - Preencher'!I572</f>
        <v>N</v>
      </c>
      <c r="H563" s="5" t="str">
        <f>'[1]TCE - ANEXO IV - Preencher'!J572</f>
        <v>3835613</v>
      </c>
      <c r="I563" s="6">
        <f>IF('[1]TCE - ANEXO IV - Preencher'!K572="","",'[1]TCE - ANEXO IV - Preencher'!K572)</f>
        <v>45568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2607901</v>
      </c>
      <c r="L563" s="7">
        <f>'[1]TCE - ANEXO IV - Preencher'!N572</f>
        <v>950</v>
      </c>
    </row>
    <row r="564" spans="1:12" s="8" customFormat="1" ht="19.5" customHeight="1" x14ac:dyDescent="0.2">
      <c r="A564" s="3">
        <f>IFERROR(VLOOKUP(B564,'[1]DADOS (OCULTAR)'!$Q$3:$S$136,3,0),"")</f>
        <v>9039744002723</v>
      </c>
      <c r="B564" s="4" t="str">
        <f>'[1]TCE - ANEXO IV - Preencher'!C573</f>
        <v>HOSPITAL PELÓPIDAS SILVEIRA - CG Nº 017/2022</v>
      </c>
      <c r="C564" s="4" t="str">
        <f>'[1]TCE - ANEXO IV - Preencher'!E573</f>
        <v>5.18 - Teledonia Fixa</v>
      </c>
      <c r="D564" s="3" t="str">
        <f>'[1]TCE - ANEXO IV - Preencher'!F573</f>
        <v xml:space="preserve">71.208.516/0236-20 </v>
      </c>
      <c r="E564" s="5" t="str">
        <f>'[1]TCE - ANEXO IV - Preencher'!G573</f>
        <v>ALGAR TELECOM S/A</v>
      </c>
      <c r="F564" s="5" t="str">
        <f>'[1]TCE - ANEXO IV - Preencher'!H573</f>
        <v>S</v>
      </c>
      <c r="G564" s="5" t="str">
        <f>'[1]TCE - ANEXO IV - Preencher'!I573</f>
        <v>S</v>
      </c>
      <c r="H564" s="5" t="str">
        <f>'[1]TCE - ANEXO IV - Preencher'!J573</f>
        <v>00004959</v>
      </c>
      <c r="I564" s="6">
        <f>IF('[1]TCE - ANEXO IV - Preencher'!K573="","",'[1]TCE - ANEXO IV - Preencher'!K573)</f>
        <v>45568</v>
      </c>
      <c r="J564" s="5" t="str">
        <f>'[1]TCE - ANEXO IV - Preencher'!L573</f>
        <v>USBD2SAL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299.38</v>
      </c>
    </row>
    <row r="565" spans="1:12" s="8" customFormat="1" ht="19.5" customHeight="1" x14ac:dyDescent="0.2">
      <c r="A565" s="3">
        <f>IFERROR(VLOOKUP(B565,'[1]DADOS (OCULTAR)'!$Q$3:$S$136,3,0),"")</f>
        <v>9039744002723</v>
      </c>
      <c r="B565" s="4" t="str">
        <f>'[1]TCE - ANEXO IV - Preencher'!C574</f>
        <v>HOSPITAL PELÓPIDAS SILVEIRA - CG Nº 017/2022</v>
      </c>
      <c r="C565" s="4" t="str">
        <f>'[1]TCE - ANEXO IV - Preencher'!E574</f>
        <v>5.18 - Teledonia Fixa</v>
      </c>
      <c r="D565" s="3" t="str">
        <f>'[1]TCE - ANEXO IV - Preencher'!F574</f>
        <v xml:space="preserve">71.208.516/0165-00 </v>
      </c>
      <c r="E565" s="5" t="str">
        <f>'[1]TCE - ANEXO IV - Preencher'!G574</f>
        <v>SMART TELECOMUNICAÇÕES E SERVIÇOS LTDA</v>
      </c>
      <c r="F565" s="5" t="str">
        <f>'[1]TCE - ANEXO IV - Preencher'!H574</f>
        <v>S</v>
      </c>
      <c r="G565" s="5" t="str">
        <f>'[1]TCE - ANEXO IV - Preencher'!I574</f>
        <v>N</v>
      </c>
      <c r="H565" s="5" t="str">
        <f>'[1]TCE - ANEXO IV - Preencher'!J574</f>
        <v>475074215</v>
      </c>
      <c r="I565" s="6">
        <f>IF('[1]TCE - ANEXO IV - Preencher'!K574="","",'[1]TCE - ANEXO IV - Preencher'!K574)</f>
        <v>45568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2110.21</v>
      </c>
    </row>
    <row r="566" spans="1:12" s="8" customFormat="1" ht="19.5" customHeight="1" x14ac:dyDescent="0.2">
      <c r="A566" s="3">
        <f>IFERROR(VLOOKUP(B566,'[1]DADOS (OCULTAR)'!$Q$3:$S$136,3,0),"")</f>
        <v>9039744002723</v>
      </c>
      <c r="B566" s="4" t="str">
        <f>'[1]TCE - ANEXO IV - Preencher'!C575</f>
        <v>HOSPITAL PELÓPIDAS SILVEIRA - CG Nº 017/2022</v>
      </c>
      <c r="C566" s="4" t="str">
        <f>'[1]TCE - ANEXO IV - Preencher'!E575</f>
        <v>5.18 - Teledonia Fixa</v>
      </c>
      <c r="D566" s="3" t="str">
        <f>'[1]TCE - ANEXO IV - Preencher'!F575</f>
        <v xml:space="preserve">71.208.516/0165-00 </v>
      </c>
      <c r="E566" s="5" t="str">
        <f>'[1]TCE - ANEXO IV - Preencher'!G575</f>
        <v>SMART TELECOMUNICAÇÕES E SERVIÇOS LTDA</v>
      </c>
      <c r="F566" s="5" t="str">
        <f>'[1]TCE - ANEXO IV - Preencher'!H575</f>
        <v>S</v>
      </c>
      <c r="G566" s="5" t="str">
        <f>'[1]TCE - ANEXO IV - Preencher'!I575</f>
        <v>N</v>
      </c>
      <c r="H566" s="5" t="str">
        <f>'[1]TCE - ANEXO IV - Preencher'!J575</f>
        <v>475734882</v>
      </c>
      <c r="I566" s="6">
        <f>IF('[1]TCE - ANEXO IV - Preencher'!K575="","",'[1]TCE - ANEXO IV - Preencher'!K575)</f>
        <v>45577</v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2611606</v>
      </c>
      <c r="L566" s="7">
        <f>'[1]TCE - ANEXO IV - Preencher'!N575</f>
        <v>677.14</v>
      </c>
    </row>
    <row r="567" spans="1:12" s="8" customFormat="1" ht="19.5" customHeight="1" x14ac:dyDescent="0.2">
      <c r="A567" s="3">
        <f>IFERROR(VLOOKUP(B567,'[1]DADOS (OCULTAR)'!$Q$3:$S$136,3,0),"")</f>
        <v>9039744002723</v>
      </c>
      <c r="B567" s="4" t="str">
        <f>'[1]TCE - ANEXO IV - Preencher'!C576</f>
        <v>HOSPITAL PELÓPIDAS SILVEIRA - CG Nº 017/2022</v>
      </c>
      <c r="C567" s="4" t="str">
        <f>'[1]TCE - ANEXO IV - Preencher'!E576</f>
        <v>5.13 - Água e Esgoto</v>
      </c>
      <c r="D567" s="3" t="str">
        <f>'[1]TCE - ANEXO IV - Preencher'!F576</f>
        <v xml:space="preserve">09.769.035/0001-64 </v>
      </c>
      <c r="E567" s="5" t="str">
        <f>'[1]TCE - ANEXO IV - Preencher'!G576</f>
        <v>COMPESA</v>
      </c>
      <c r="F567" s="5" t="str">
        <f>'[1]TCE - ANEXO IV - Preencher'!H576</f>
        <v>S</v>
      </c>
      <c r="G567" s="5" t="str">
        <f>'[1]TCE - ANEXO IV - Preencher'!I576</f>
        <v>N</v>
      </c>
      <c r="H567" s="5" t="str">
        <f>'[1]TCE - ANEXO IV - Preencher'!J576</f>
        <v>09/2024</v>
      </c>
      <c r="I567" s="6">
        <f>IF('[1]TCE - ANEXO IV - Preencher'!K576="","",'[1]TCE - ANEXO IV - Preencher'!K576)</f>
        <v>45554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2611606</v>
      </c>
      <c r="L567" s="7">
        <f>'[1]TCE - ANEXO IV - Preencher'!N576</f>
        <v>37604.22</v>
      </c>
    </row>
    <row r="568" spans="1:12" s="8" customFormat="1" ht="19.5" customHeight="1" x14ac:dyDescent="0.2">
      <c r="A568" s="3">
        <f>IFERROR(VLOOKUP(B568,'[1]DADOS (OCULTAR)'!$Q$3:$S$136,3,0),"")</f>
        <v>9039744002723</v>
      </c>
      <c r="B568" s="4" t="str">
        <f>'[1]TCE - ANEXO IV - Preencher'!C577</f>
        <v>HOSPITAL PELÓPIDAS SILVEIRA - CG Nº 017/2022</v>
      </c>
      <c r="C568" s="4" t="str">
        <f>'[1]TCE - ANEXO IV - Preencher'!E577</f>
        <v>5.13 - Água e Esgoto</v>
      </c>
      <c r="D568" s="3" t="str">
        <f>'[1]TCE - ANEXO IV - Preencher'!F577</f>
        <v xml:space="preserve">03.088.114/0001-23 </v>
      </c>
      <c r="E568" s="5" t="str">
        <f>'[1]TCE - ANEXO IV - Preencher'!G577</f>
        <v>P A FALCÃO ÁGUA EPP</v>
      </c>
      <c r="F568" s="5" t="str">
        <f>'[1]TCE - ANEXO IV - Preencher'!H577</f>
        <v>S</v>
      </c>
      <c r="G568" s="5" t="str">
        <f>'[1]TCE - ANEXO IV - Preencher'!I577</f>
        <v>S</v>
      </c>
      <c r="H568" s="5" t="str">
        <f>'[1]TCE - ANEXO IV - Preencher'!J577</f>
        <v>000001909</v>
      </c>
      <c r="I568" s="6">
        <f>IF('[1]TCE - ANEXO IV - Preencher'!K577="","",'[1]TCE - ANEXO IV - Preencher'!K577)</f>
        <v>45573</v>
      </c>
      <c r="J568" s="5" t="str">
        <f>'[1]TCE - ANEXO IV - Preencher'!L577</f>
        <v>26241003088114000123550010000019091018400074</v>
      </c>
      <c r="K568" s="5" t="str">
        <f>IF(F568="B",LEFT('[1]TCE - ANEXO IV - Preencher'!M577,2),IF(F568="S",LEFT('[1]TCE - ANEXO IV - Preencher'!M577,7),IF('[1]TCE - ANEXO IV - Preencher'!H577="","")))</f>
        <v>2609600</v>
      </c>
      <c r="L568" s="7">
        <f>'[1]TCE - ANEXO IV - Preencher'!N577</f>
        <v>3950</v>
      </c>
    </row>
    <row r="569" spans="1:12" s="8" customFormat="1" ht="19.5" customHeight="1" x14ac:dyDescent="0.2">
      <c r="A569" s="3">
        <f>IFERROR(VLOOKUP(B569,'[1]DADOS (OCULTAR)'!$Q$3:$S$136,3,0),"")</f>
        <v>9039744002723</v>
      </c>
      <c r="B569" s="4" t="str">
        <f>'[1]TCE - ANEXO IV - Preencher'!C578</f>
        <v>HOSPITAL PELÓPIDAS SILVEIRA - CG Nº 017/2022</v>
      </c>
      <c r="C569" s="4" t="str">
        <f>'[1]TCE - ANEXO IV - Preencher'!E578</f>
        <v>5.12 - Energia Elétrica</v>
      </c>
      <c r="D569" s="3" t="str">
        <f>'[1]TCE - ANEXO IV - Preencher'!F578</f>
        <v xml:space="preserve">10.835.932/0001-08 </v>
      </c>
      <c r="E569" s="5" t="str">
        <f>'[1]TCE - ANEXO IV - Preencher'!G578</f>
        <v>CELPE</v>
      </c>
      <c r="F569" s="5" t="str">
        <f>'[1]TCE - ANEXO IV - Preencher'!H578</f>
        <v>S</v>
      </c>
      <c r="G569" s="5" t="str">
        <f>'[1]TCE - ANEXO IV - Preencher'!I578</f>
        <v>S</v>
      </c>
      <c r="H569" s="5" t="str">
        <f>'[1]TCE - ANEXO IV - Preencher'!J578</f>
        <v>329705037</v>
      </c>
      <c r="I569" s="6">
        <f>IF('[1]TCE - ANEXO IV - Preencher'!K578="","",'[1]TCE - ANEXO IV - Preencher'!K578)</f>
        <v>45581</v>
      </c>
      <c r="J569" s="5" t="str">
        <f>'[1]TCE - ANEXO IV - Preencher'!L578</f>
        <v>26241010835932000108660003297050371003791294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58968.3</v>
      </c>
    </row>
    <row r="570" spans="1:12" s="8" customFormat="1" ht="19.5" customHeight="1" x14ac:dyDescent="0.2">
      <c r="A570" s="3">
        <f>IFERROR(VLOOKUP(B570,'[1]DADOS (OCULTAR)'!$Q$3:$S$136,3,0),"")</f>
        <v>9039744002723</v>
      </c>
      <c r="B570" s="4" t="str">
        <f>'[1]TCE - ANEXO IV - Preencher'!C579</f>
        <v>HOSPITAL PELÓPIDAS SILVEIRA - CG Nº 017/2022</v>
      </c>
      <c r="C570" s="4" t="str">
        <f>'[1]TCE - ANEXO IV - Preencher'!E579</f>
        <v>5.3 - Locação de Máquinas e Equipamentos</v>
      </c>
      <c r="D570" s="3" t="str">
        <f>'[1]TCE - ANEXO IV - Preencher'!F579</f>
        <v xml:space="preserve">01.368.293/0001-27 </v>
      </c>
      <c r="E570" s="5" t="str">
        <f>'[1]TCE - ANEXO IV - Preencher'!G579</f>
        <v>AIR TECH COMERCIO VAREJISTA E SERVICOS DE AR CORNDICIONADO LTDA</v>
      </c>
      <c r="F570" s="5" t="str">
        <f>'[1]TCE - ANEXO IV - Preencher'!H579</f>
        <v>S</v>
      </c>
      <c r="G570" s="5" t="str">
        <f>'[1]TCE - ANEXO IV - Preencher'!I579</f>
        <v>N</v>
      </c>
      <c r="H570" s="5" t="str">
        <f>'[1]TCE - ANEXO IV - Preencher'!J579</f>
        <v>21/2024</v>
      </c>
      <c r="I570" s="6">
        <f>IF('[1]TCE - ANEXO IV - Preencher'!K579="","",'[1]TCE - ANEXO IV - Preencher'!K579)</f>
        <v>45536</v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3316.2</v>
      </c>
    </row>
    <row r="571" spans="1:12" s="8" customFormat="1" ht="19.5" customHeight="1" x14ac:dyDescent="0.2">
      <c r="A571" s="3">
        <f>IFERROR(VLOOKUP(B571,'[1]DADOS (OCULTAR)'!$Q$3:$S$136,3,0),"")</f>
        <v>9039744002723</v>
      </c>
      <c r="B571" s="4" t="str">
        <f>'[1]TCE - ANEXO IV - Preencher'!C580</f>
        <v>HOSPITAL PELÓPIDAS SILVEIRA - CG Nº 017/2022</v>
      </c>
      <c r="C571" s="4" t="str">
        <f>'[1]TCE - ANEXO IV - Preencher'!E580</f>
        <v>5.3 - Locação de Máquinas e Equipamentos</v>
      </c>
      <c r="D571" s="3" t="str">
        <f>'[1]TCE - ANEXO IV - Preencher'!F580</f>
        <v xml:space="preserve">24.801.362/0001-40 </v>
      </c>
      <c r="E571" s="5" t="str">
        <f>'[1]TCE - ANEXO IV - Preencher'!G580</f>
        <v>AMD TECNOLOGIA DA INFORMACÃO E SISTEMAS</v>
      </c>
      <c r="F571" s="5" t="str">
        <f>'[1]TCE - ANEXO IV - Preencher'!H580</f>
        <v>S</v>
      </c>
      <c r="G571" s="5" t="str">
        <f>'[1]TCE - ANEXO IV - Preencher'!I580</f>
        <v>N</v>
      </c>
      <c r="H571" s="5" t="str">
        <f>'[1]TCE - ANEXO IV - Preencher'!J580</f>
        <v>1068</v>
      </c>
      <c r="I571" s="6">
        <f>IF('[1]TCE - ANEXO IV - Preencher'!K580="","",'[1]TCE - ANEXO IV - Preencher'!K580)</f>
        <v>45566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14058</v>
      </c>
    </row>
    <row r="572" spans="1:12" s="8" customFormat="1" ht="19.5" customHeight="1" x14ac:dyDescent="0.2">
      <c r="A572" s="3">
        <f>IFERROR(VLOOKUP(B572,'[1]DADOS (OCULTAR)'!$Q$3:$S$136,3,0),"")</f>
        <v>9039744002723</v>
      </c>
      <c r="B572" s="4" t="str">
        <f>'[1]TCE - ANEXO IV - Preencher'!C581</f>
        <v>HOSPITAL PELÓPIDAS SILVEIRA - CG Nº 017/2022</v>
      </c>
      <c r="C572" s="4" t="str">
        <f>'[1]TCE - ANEXO IV - Preencher'!E581</f>
        <v>5.3 - Locação de Máquinas e Equipamentos</v>
      </c>
      <c r="D572" s="3" t="str">
        <f>'[1]TCE - ANEXO IV - Preencher'!F581</f>
        <v xml:space="preserve">24.801.362/0001-40 </v>
      </c>
      <c r="E572" s="5" t="str">
        <f>'[1]TCE - ANEXO IV - Preencher'!G581</f>
        <v>AMD TECNOLOGIA DA INFORMACÃO E SISTEMAS</v>
      </c>
      <c r="F572" s="5" t="str">
        <f>'[1]TCE - ANEXO IV - Preencher'!H581</f>
        <v>S</v>
      </c>
      <c r="G572" s="5" t="str">
        <f>'[1]TCE - ANEXO IV - Preencher'!I581</f>
        <v>N</v>
      </c>
      <c r="H572" s="5" t="str">
        <f>'[1]TCE - ANEXO IV - Preencher'!J581</f>
        <v>1088</v>
      </c>
      <c r="I572" s="6">
        <f>IF('[1]TCE - ANEXO IV - Preencher'!K581="","",'[1]TCE - ANEXO IV - Preencher'!K581)</f>
        <v>45566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3735</v>
      </c>
    </row>
    <row r="573" spans="1:12" s="8" customFormat="1" ht="19.5" customHeight="1" x14ac:dyDescent="0.2">
      <c r="A573" s="3">
        <f>IFERROR(VLOOKUP(B573,'[1]DADOS (OCULTAR)'!$Q$3:$S$136,3,0),"")</f>
        <v>9039744002723</v>
      </c>
      <c r="B573" s="4" t="str">
        <f>'[1]TCE - ANEXO IV - Preencher'!C582</f>
        <v>HOSPITAL PELÓPIDAS SILVEIRA - CG Nº 017/2022</v>
      </c>
      <c r="C573" s="4" t="str">
        <f>'[1]TCE - ANEXO IV - Preencher'!E582</f>
        <v>5.3 - Locação de Máquinas e Equipamentos</v>
      </c>
      <c r="D573" s="3" t="str">
        <f>'[1]TCE - ANEXO IV - Preencher'!F582</f>
        <v xml:space="preserve">24.801.362/0001-40 </v>
      </c>
      <c r="E573" s="5" t="str">
        <f>'[1]TCE - ANEXO IV - Preencher'!G582</f>
        <v>AMD TECNOLOGIA DA INFORMACÃO E SISTEMAS</v>
      </c>
      <c r="F573" s="5" t="str">
        <f>'[1]TCE - ANEXO IV - Preencher'!H582</f>
        <v>S</v>
      </c>
      <c r="G573" s="5" t="str">
        <f>'[1]TCE - ANEXO IV - Preencher'!I582</f>
        <v>N</v>
      </c>
      <c r="H573" s="5" t="str">
        <f>'[1]TCE - ANEXO IV - Preencher'!J582</f>
        <v>1105</v>
      </c>
      <c r="I573" s="6">
        <f>IF('[1]TCE - ANEXO IV - Preencher'!K582="","",'[1]TCE - ANEXO IV - Preencher'!K582)</f>
        <v>45566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7">
        <f>'[1]TCE - ANEXO IV - Preencher'!N582</f>
        <v>1556</v>
      </c>
    </row>
    <row r="574" spans="1:12" s="8" customFormat="1" ht="19.5" customHeight="1" x14ac:dyDescent="0.2">
      <c r="A574" s="3">
        <f>IFERROR(VLOOKUP(B574,'[1]DADOS (OCULTAR)'!$Q$3:$S$136,3,0),"")</f>
        <v>9039744002723</v>
      </c>
      <c r="B574" s="4" t="str">
        <f>'[1]TCE - ANEXO IV - Preencher'!C583</f>
        <v>HOSPITAL PELÓPIDAS SILVEIRA - CG Nº 017/2022</v>
      </c>
      <c r="C574" s="4" t="str">
        <f>'[1]TCE - ANEXO IV - Preencher'!E583</f>
        <v>5.3 - Locação de Máquinas e Equipamentos</v>
      </c>
      <c r="D574" s="3" t="str">
        <f>'[1]TCE - ANEXO IV - Preencher'!F583</f>
        <v>20.265.080/0001-14</v>
      </c>
      <c r="E574" s="5" t="str">
        <f>'[1]TCE - ANEXO IV - Preencher'!G583</f>
        <v>JM SILVA MAQUINAS E EQUIPAMENTOS LTDA</v>
      </c>
      <c r="F574" s="5" t="str">
        <f>'[1]TCE - ANEXO IV - Preencher'!H583</f>
        <v>S</v>
      </c>
      <c r="G574" s="5" t="str">
        <f>'[1]TCE - ANEXO IV - Preencher'!I583</f>
        <v>N</v>
      </c>
      <c r="H574" s="5" t="str">
        <f>'[1]TCE - ANEXO IV - Preencher'!J583</f>
        <v>005505</v>
      </c>
      <c r="I574" s="6">
        <f>IF('[1]TCE - ANEXO IV - Preencher'!K583="","",'[1]TCE - ANEXO IV - Preencher'!K583)</f>
        <v>45566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3420</v>
      </c>
    </row>
    <row r="575" spans="1:12" s="8" customFormat="1" ht="19.5" customHeight="1" x14ac:dyDescent="0.2">
      <c r="A575" s="3">
        <f>IFERROR(VLOOKUP(B575,'[1]DADOS (OCULTAR)'!$Q$3:$S$136,3,0),"")</f>
        <v>9039744002723</v>
      </c>
      <c r="B575" s="4" t="str">
        <f>'[1]TCE - ANEXO IV - Preencher'!C584</f>
        <v>HOSPITAL PELÓPIDAS SILVEIRA - CG Nº 017/2022</v>
      </c>
      <c r="C575" s="4" t="str">
        <f>'[1]TCE - ANEXO IV - Preencher'!E584</f>
        <v>5.3 - Locação de Máquinas e Equipamentos</v>
      </c>
      <c r="D575" s="3" t="str">
        <f>'[1]TCE - ANEXO IV - Preencher'!F584</f>
        <v xml:space="preserve">30.111.712/0001-49 </v>
      </c>
      <c r="E575" s="5" t="str">
        <f>'[1]TCE - ANEXO IV - Preencher'!G584</f>
        <v>MAURICIO ELIAS DE SOUZA REPARACAO E MANUTENCAO DE COMPU</v>
      </c>
      <c r="F575" s="5" t="str">
        <f>'[1]TCE - ANEXO IV - Preencher'!H584</f>
        <v>S</v>
      </c>
      <c r="G575" s="5" t="str">
        <f>'[1]TCE - ANEXO IV - Preencher'!I584</f>
        <v>S</v>
      </c>
      <c r="H575" s="5" t="str">
        <f>'[1]TCE - ANEXO IV - Preencher'!J584</f>
        <v>00001377</v>
      </c>
      <c r="I575" s="6">
        <f>IF('[1]TCE - ANEXO IV - Preencher'!K584="","",'[1]TCE - ANEXO IV - Preencher'!K584)</f>
        <v>45570</v>
      </c>
      <c r="J575" s="5" t="str">
        <f>'[1]TCE - ANEXO IV - Preencher'!L584</f>
        <v>XRJHDESB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839.84</v>
      </c>
    </row>
    <row r="576" spans="1:12" s="8" customFormat="1" ht="19.5" customHeight="1" x14ac:dyDescent="0.2">
      <c r="A576" s="3">
        <f>IFERROR(VLOOKUP(B576,'[1]DADOS (OCULTAR)'!$Q$3:$S$136,3,0),"")</f>
        <v>9039744002723</v>
      </c>
      <c r="B576" s="4" t="str">
        <f>'[1]TCE - ANEXO IV - Preencher'!C585</f>
        <v>HOSPITAL PELÓPIDAS SILVEIRA - CG Nº 017/2022</v>
      </c>
      <c r="C576" s="4" t="str">
        <f>'[1]TCE - ANEXO IV - Preencher'!E585</f>
        <v>5.3 - Locação de Máquinas e Equipamentos</v>
      </c>
      <c r="D576" s="3" t="str">
        <f>'[1]TCE - ANEXO IV - Preencher'!F585</f>
        <v xml:space="preserve">10.279.299/0001-19 </v>
      </c>
      <c r="E576" s="5" t="str">
        <f>'[1]TCE - ANEXO IV - Preencher'!G585</f>
        <v>RGRAPH COMERCIO E SERVICOS LTDA</v>
      </c>
      <c r="F576" s="5" t="str">
        <f>'[1]TCE - ANEXO IV - Preencher'!H585</f>
        <v>S</v>
      </c>
      <c r="G576" s="5" t="str">
        <f>'[1]TCE - ANEXO IV - Preencher'!I585</f>
        <v>N</v>
      </c>
      <c r="H576" s="5" t="str">
        <f>'[1]TCE - ANEXO IV - Preencher'!J585</f>
        <v>08374</v>
      </c>
      <c r="I576" s="6">
        <f>IF('[1]TCE - ANEXO IV - Preencher'!K585="","",'[1]TCE - ANEXO IV - Preencher'!K585)</f>
        <v>45575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3360</v>
      </c>
    </row>
    <row r="577" spans="1:12" s="8" customFormat="1" ht="19.5" customHeight="1" x14ac:dyDescent="0.2">
      <c r="A577" s="3">
        <f>IFERROR(VLOOKUP(B577,'[1]DADOS (OCULTAR)'!$Q$3:$S$136,3,0),"")</f>
        <v>9039744002723</v>
      </c>
      <c r="B577" s="4" t="str">
        <f>'[1]TCE - ANEXO IV - Preencher'!C586</f>
        <v>HOSPITAL PELÓPIDAS SILVEIRA - CG Nº 017/2022</v>
      </c>
      <c r="C577" s="4" t="str">
        <f>'[1]TCE - ANEXO IV - Preencher'!E586</f>
        <v>5.3 - Locação de Máquinas e Equipamentos</v>
      </c>
      <c r="D577" s="3" t="str">
        <f>'[1]TCE - ANEXO IV - Preencher'!F586</f>
        <v xml:space="preserve">40.904.492/0001-64 </v>
      </c>
      <c r="E577" s="5" t="str">
        <f>'[1]TCE - ANEXO IV - Preencher'!G586</f>
        <v>SOLIVETTI COMERCIO E SERVICOS LTDA</v>
      </c>
      <c r="F577" s="5" t="str">
        <f>'[1]TCE - ANEXO IV - Preencher'!H586</f>
        <v>S</v>
      </c>
      <c r="G577" s="5" t="str">
        <f>'[1]TCE - ANEXO IV - Preencher'!I586</f>
        <v>N</v>
      </c>
      <c r="H577" s="5" t="str">
        <f>'[1]TCE - ANEXO IV - Preencher'!J586</f>
        <v>90741</v>
      </c>
      <c r="I577" s="6">
        <f>IF('[1]TCE - ANEXO IV - Preencher'!K586="","",'[1]TCE - ANEXO IV - Preencher'!K586)</f>
        <v>45566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2609600</v>
      </c>
      <c r="L577" s="7">
        <f>'[1]TCE - ANEXO IV - Preencher'!N586</f>
        <v>3380</v>
      </c>
    </row>
    <row r="578" spans="1:12" s="8" customFormat="1" ht="19.5" customHeight="1" x14ac:dyDescent="0.2">
      <c r="A578" s="3">
        <f>IFERROR(VLOOKUP(B578,'[1]DADOS (OCULTAR)'!$Q$3:$S$136,3,0),"")</f>
        <v>9039744002723</v>
      </c>
      <c r="B578" s="4" t="str">
        <f>'[1]TCE - ANEXO IV - Preencher'!C587</f>
        <v>HOSPITAL PELÓPIDAS SILVEIRA - CG Nº 017/2022</v>
      </c>
      <c r="C578" s="4" t="str">
        <f>'[1]TCE - ANEXO IV - Preencher'!E587</f>
        <v>5.3 - Locação de Máquinas e Equipamentos</v>
      </c>
      <c r="D578" s="3" t="str">
        <f>'[1]TCE - ANEXO IV - Preencher'!F587</f>
        <v xml:space="preserve">40.904.492/0001-64 </v>
      </c>
      <c r="E578" s="5" t="str">
        <f>'[1]TCE - ANEXO IV - Preencher'!G587</f>
        <v>SOLIVETTI COMERCIO E SERVICOS LTDA</v>
      </c>
      <c r="F578" s="5" t="str">
        <f>'[1]TCE - ANEXO IV - Preencher'!H587</f>
        <v>S</v>
      </c>
      <c r="G578" s="5" t="str">
        <f>'[1]TCE - ANEXO IV - Preencher'!I587</f>
        <v>N</v>
      </c>
      <c r="H578" s="5" t="str">
        <f>'[1]TCE - ANEXO IV - Preencher'!J587</f>
        <v>90742</v>
      </c>
      <c r="I578" s="6">
        <f>IF('[1]TCE - ANEXO IV - Preencher'!K587="","",'[1]TCE - ANEXO IV - Preencher'!K587)</f>
        <v>45566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2609600</v>
      </c>
      <c r="L578" s="7">
        <f>'[1]TCE - ANEXO IV - Preencher'!N587</f>
        <v>17679.849999999999</v>
      </c>
    </row>
    <row r="579" spans="1:12" s="8" customFormat="1" ht="19.5" customHeight="1" x14ac:dyDescent="0.2">
      <c r="A579" s="3">
        <f>IFERROR(VLOOKUP(B579,'[1]DADOS (OCULTAR)'!$Q$3:$S$136,3,0),"")</f>
        <v>9039744002723</v>
      </c>
      <c r="B579" s="4" t="str">
        <f>'[1]TCE - ANEXO IV - Preencher'!C588</f>
        <v>HOSPITAL PELÓPIDAS SILVEIRA - CG Nº 017/2022</v>
      </c>
      <c r="C579" s="4" t="str">
        <f>'[1]TCE - ANEXO IV - Preencher'!E588</f>
        <v>5.3 - Locação de Máquinas e Equipamentos</v>
      </c>
      <c r="D579" s="3" t="str">
        <f>'[1]TCE - ANEXO IV - Preencher'!F588</f>
        <v xml:space="preserve">12.776.921/0001-20 </v>
      </c>
      <c r="E579" s="5" t="str">
        <f>'[1]TCE - ANEXO IV - Preencher'!G588</f>
        <v>VALDEMIR TEOTONIO DE LIMA</v>
      </c>
      <c r="F579" s="5" t="str">
        <f>'[1]TCE - ANEXO IV - Preencher'!H588</f>
        <v>S</v>
      </c>
      <c r="G579" s="5" t="str">
        <f>'[1]TCE - ANEXO IV - Preencher'!I588</f>
        <v>S</v>
      </c>
      <c r="H579" s="5" t="str">
        <f>'[1]TCE - ANEXO IV - Preencher'!J588</f>
        <v>15</v>
      </c>
      <c r="I579" s="6">
        <f>IF('[1]TCE - ANEXO IV - Preencher'!K588="","",'[1]TCE - ANEXO IV - Preencher'!K588)</f>
        <v>45554</v>
      </c>
      <c r="J579" s="5" t="str">
        <f>'[1]TCE - ANEXO IV - Preencher'!L588</f>
        <v>26096002212776921000120000000000001524096442595520</v>
      </c>
      <c r="K579" s="5" t="str">
        <f>IF(F579="B",LEFT('[1]TCE - ANEXO IV - Preencher'!M588,2),IF(F579="S",LEFT('[1]TCE - ANEXO IV - Preencher'!M588,7),IF('[1]TCE - ANEXO IV - Preencher'!H588="","")))</f>
        <v>2609600</v>
      </c>
      <c r="L579" s="7">
        <f>'[1]TCE - ANEXO IV - Preencher'!N588</f>
        <v>385.6</v>
      </c>
    </row>
    <row r="580" spans="1:12" s="8" customFormat="1" ht="19.5" customHeight="1" x14ac:dyDescent="0.2">
      <c r="A580" s="3">
        <f>IFERROR(VLOOKUP(B580,'[1]DADOS (OCULTAR)'!$Q$3:$S$136,3,0),"")</f>
        <v>9039744002723</v>
      </c>
      <c r="B580" s="4" t="str">
        <f>'[1]TCE - ANEXO IV - Preencher'!C589</f>
        <v>HOSPITAL PELÓPIDAS SILVEIRA - CG Nº 017/2022</v>
      </c>
      <c r="C580" s="4" t="str">
        <f>'[1]TCE - ANEXO IV - Preencher'!E589</f>
        <v>5.1 - Locação de Equipamentos Médicos-Hospitalares</v>
      </c>
      <c r="D580" s="3" t="str">
        <f>'[1]TCE - ANEXO IV - Preencher'!F589</f>
        <v xml:space="preserve">00.331.788/0024-05 </v>
      </c>
      <c r="E580" s="5" t="str">
        <f>'[1]TCE - ANEXO IV - Preencher'!G589</f>
        <v xml:space="preserve">AIR LIQUIDE BRASIL LTDA </v>
      </c>
      <c r="F580" s="5" t="str">
        <f>'[1]TCE - ANEXO IV - Preencher'!H589</f>
        <v>S</v>
      </c>
      <c r="G580" s="5" t="str">
        <f>'[1]TCE - ANEXO IV - Preencher'!I589</f>
        <v>S</v>
      </c>
      <c r="H580" s="5" t="str">
        <f>'[1]TCE - ANEXO IV - Preencher'!J589</f>
        <v>0053125</v>
      </c>
      <c r="I580" s="6">
        <f>IF('[1]TCE - ANEXO IV - Preencher'!K589="","",'[1]TCE - ANEXO IV - Preencher'!K589)</f>
        <v>45562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2602902</v>
      </c>
      <c r="L580" s="7">
        <f>'[1]TCE - ANEXO IV - Preencher'!N589</f>
        <v>15197.72</v>
      </c>
    </row>
    <row r="581" spans="1:12" s="8" customFormat="1" ht="19.5" customHeight="1" x14ac:dyDescent="0.2">
      <c r="A581" s="3">
        <f>IFERROR(VLOOKUP(B581,'[1]DADOS (OCULTAR)'!$Q$3:$S$136,3,0),"")</f>
        <v>9039744002723</v>
      </c>
      <c r="B581" s="4" t="str">
        <f>'[1]TCE - ANEXO IV - Preencher'!C590</f>
        <v>HOSPITAL PELÓPIDAS SILVEIRA - CG Nº 017/2022</v>
      </c>
      <c r="C581" s="4" t="str">
        <f>'[1]TCE - ANEXO IV - Preencher'!E590</f>
        <v>5.1 - Locação de Equipamentos Médicos-Hospitalares</v>
      </c>
      <c r="D581" s="3" t="str">
        <f>'[1]TCE - ANEXO IV - Preencher'!F590</f>
        <v xml:space="preserve">48.146.804/0002-00 </v>
      </c>
      <c r="E581" s="5" t="str">
        <f>'[1]TCE - ANEXO IV - Preencher'!G590</f>
        <v xml:space="preserve">UNIVEN HEALTHCARE S.A </v>
      </c>
      <c r="F581" s="5" t="str">
        <f>'[1]TCE - ANEXO IV - Preencher'!H590</f>
        <v>S</v>
      </c>
      <c r="G581" s="5" t="str">
        <f>'[1]TCE - ANEXO IV - Preencher'!I590</f>
        <v>N</v>
      </c>
      <c r="H581" s="5" t="str">
        <f>'[1]TCE - ANEXO IV - Preencher'!J590</f>
        <v>005/06/2024</v>
      </c>
      <c r="I581" s="6">
        <f>IF('[1]TCE - ANEXO IV - Preencher'!K590="","",'[1]TCE - ANEXO IV - Preencher'!K590)</f>
        <v>45565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4211900</v>
      </c>
      <c r="L581" s="7">
        <f>'[1]TCE - ANEXO IV - Preencher'!N590</f>
        <v>8300</v>
      </c>
    </row>
    <row r="582" spans="1:12" s="8" customFormat="1" ht="19.5" customHeight="1" x14ac:dyDescent="0.2">
      <c r="A582" s="3">
        <f>IFERROR(VLOOKUP(B582,'[1]DADOS (OCULTAR)'!$Q$3:$S$136,3,0),"")</f>
        <v>9039744002723</v>
      </c>
      <c r="B582" s="4" t="str">
        <f>'[1]TCE - ANEXO IV - Preencher'!C591</f>
        <v>HOSPITAL PELÓPIDAS SILVEIRA - CG Nº 017/2022</v>
      </c>
      <c r="C582" s="4" t="str">
        <f>'[1]TCE - ANEXO IV - Preencher'!E591</f>
        <v>5.1 - Locação de Equipamentos Médicos-Hospitalares</v>
      </c>
      <c r="D582" s="3" t="str">
        <f>'[1]TCE - ANEXO IV - Preencher'!F591</f>
        <v xml:space="preserve">24.380.578/0020-41 </v>
      </c>
      <c r="E582" s="5" t="str">
        <f>'[1]TCE - ANEXO IV - Preencher'!G591</f>
        <v>WHITE MARTINS GASES IND NE LTDA</v>
      </c>
      <c r="F582" s="5" t="str">
        <f>'[1]TCE - ANEXO IV - Preencher'!H591</f>
        <v>S</v>
      </c>
      <c r="G582" s="5" t="str">
        <f>'[1]TCE - ANEXO IV - Preencher'!I591</f>
        <v>N</v>
      </c>
      <c r="H582" s="5" t="str">
        <f>'[1]TCE - ANEXO IV - Preencher'!J591</f>
        <v>0096195863</v>
      </c>
      <c r="I582" s="6">
        <f>IF('[1]TCE - ANEXO IV - Preencher'!K591="","",'[1]TCE - ANEXO IV - Preencher'!K591)</f>
        <v>45551</v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2602902</v>
      </c>
      <c r="L582" s="7">
        <f>'[1]TCE - ANEXO IV - Preencher'!N591</f>
        <v>2116.5500000000002</v>
      </c>
    </row>
    <row r="583" spans="1:12" s="8" customFormat="1" ht="19.5" customHeight="1" x14ac:dyDescent="0.2">
      <c r="A583" s="3">
        <f>IFERROR(VLOOKUP(B583,'[1]DADOS (OCULTAR)'!$Q$3:$S$136,3,0),"")</f>
        <v>9039744002723</v>
      </c>
      <c r="B583" s="4" t="str">
        <f>'[1]TCE - ANEXO IV - Preencher'!C592</f>
        <v>HOSPITAL PELÓPIDAS SILVEIRA - CG Nº 017/2022</v>
      </c>
      <c r="C583" s="4" t="str">
        <f>'[1]TCE - ANEXO IV - Preencher'!E592</f>
        <v>5.8 - Locação de Veículos Automotores</v>
      </c>
      <c r="D583" s="3" t="str">
        <f>'[1]TCE - ANEXO IV - Preencher'!F592</f>
        <v xml:space="preserve">04.488.986/0001-41 </v>
      </c>
      <c r="E583" s="5" t="str">
        <f>'[1]TCE - ANEXO IV - Preencher'!G592</f>
        <v>C P PAULISTA LOCACAO DE VEICULOS EIRELI</v>
      </c>
      <c r="F583" s="5" t="str">
        <f>'[1]TCE - ANEXO IV - Preencher'!H592</f>
        <v>S</v>
      </c>
      <c r="G583" s="5" t="str">
        <f>'[1]TCE - ANEXO IV - Preencher'!I592</f>
        <v>N</v>
      </c>
      <c r="H583" s="5" t="str">
        <f>'[1]TCE - ANEXO IV - Preencher'!J592</f>
        <v>002713</v>
      </c>
      <c r="I583" s="6">
        <f>IF('[1]TCE - ANEXO IV - Preencher'!K592="","",'[1]TCE - ANEXO IV - Preencher'!K592)</f>
        <v>45561</v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2611606</v>
      </c>
      <c r="L583" s="7">
        <f>'[1]TCE - ANEXO IV - Preencher'!N592</f>
        <v>12346.22</v>
      </c>
    </row>
    <row r="584" spans="1:12" s="8" customFormat="1" ht="19.5" customHeight="1" x14ac:dyDescent="0.2">
      <c r="A584" s="3">
        <f>IFERROR(VLOOKUP(B584,'[1]DADOS (OCULTAR)'!$Q$3:$S$136,3,0),"")</f>
        <v>9039744002723</v>
      </c>
      <c r="B584" s="4" t="str">
        <f>'[1]TCE - ANEXO IV - Preencher'!C593</f>
        <v>HOSPITAL PELÓPIDAS SILVEIRA - CG Nº 017/2022</v>
      </c>
      <c r="C584" s="4" t="str">
        <f>'[1]TCE - ANEXO IV - Preencher'!E593</f>
        <v>5.99 - Outros Serviços de Terceiros Pessoa Jurídica</v>
      </c>
      <c r="D584" s="3" t="str">
        <f>'[1]TCE - ANEXO IV - Preencher'!F593</f>
        <v xml:space="preserve">09.039.744/0001-94 </v>
      </c>
      <c r="E584" s="5" t="str">
        <f>'[1]TCE - ANEXO IV - Preencher'!G593</f>
        <v>JUROS NO PERIODO</v>
      </c>
      <c r="F584" s="5" t="str">
        <f>'[1]TCE - ANEXO IV - Preencher'!H593</f>
        <v>S</v>
      </c>
      <c r="G584" s="5" t="str">
        <f>'[1]TCE - ANEXO IV - Preencher'!I593</f>
        <v>N</v>
      </c>
      <c r="H584" s="5">
        <f>'[1]TCE - ANEXO IV - Preencher'!J593</f>
        <v>0</v>
      </c>
      <c r="I584" s="6">
        <f>IF('[1]TCE - ANEXO IV - Preencher'!K593="","",'[1]TCE - ANEXO IV - Preencher'!K593)</f>
        <v>45536</v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9668.81</v>
      </c>
    </row>
    <row r="585" spans="1:12" s="8" customFormat="1" ht="19.5" customHeight="1" x14ac:dyDescent="0.2">
      <c r="A585" s="3">
        <f>IFERROR(VLOOKUP(B585,'[1]DADOS (OCULTAR)'!$Q$3:$S$136,3,0),"")</f>
        <v>9039744002723</v>
      </c>
      <c r="B585" s="4" t="str">
        <f>'[1]TCE - ANEXO IV - Preencher'!C594</f>
        <v>HOSPITAL PELÓPIDAS SILVEIRA - CG Nº 017/2022</v>
      </c>
      <c r="C585" s="4" t="str">
        <f>'[1]TCE - ANEXO IV - Preencher'!E594</f>
        <v>5.99 - Outros Serviços de Terceiros Pessoa Jurídica</v>
      </c>
      <c r="D585" s="3" t="str">
        <f>'[1]TCE - ANEXO IV - Preencher'!F594</f>
        <v xml:space="preserve">10.473.437/0001-04 </v>
      </c>
      <c r="E585" s="5" t="str">
        <f>'[1]TCE - ANEXO IV - Preencher'!G594</f>
        <v>FOTO BELEZA ARTES COMERCIO LTDA</v>
      </c>
      <c r="F585" s="5" t="str">
        <f>'[1]TCE - ANEXO IV - Preencher'!H594</f>
        <v>S</v>
      </c>
      <c r="G585" s="5" t="str">
        <f>'[1]TCE - ANEXO IV - Preencher'!I594</f>
        <v>S</v>
      </c>
      <c r="H585" s="5" t="str">
        <f>'[1]TCE - ANEXO IV - Preencher'!J594</f>
        <v>00024463</v>
      </c>
      <c r="I585" s="6">
        <f>IF('[1]TCE - ANEXO IV - Preencher'!K594="","",'[1]TCE - ANEXO IV - Preencher'!K594)</f>
        <v>45566</v>
      </c>
      <c r="J585" s="5" t="str">
        <f>'[1]TCE - ANEXO IV - Preencher'!L594</f>
        <v>MSXRFPSM</v>
      </c>
      <c r="K585" s="5" t="str">
        <f>IF(F585="B",LEFT('[1]TCE - ANEXO IV - Preencher'!M594,2),IF(F585="S",LEFT('[1]TCE - ANEXO IV - Preencher'!M594,7),IF('[1]TCE - ANEXO IV - Preencher'!H594="","")))</f>
        <v>2611606</v>
      </c>
      <c r="L585" s="7">
        <f>'[1]TCE - ANEXO IV - Preencher'!N594</f>
        <v>80</v>
      </c>
    </row>
    <row r="586" spans="1:12" s="8" customFormat="1" ht="19.5" customHeight="1" x14ac:dyDescent="0.2">
      <c r="A586" s="3">
        <f>IFERROR(VLOOKUP(B586,'[1]DADOS (OCULTAR)'!$Q$3:$S$136,3,0),"")</f>
        <v>9039744002723</v>
      </c>
      <c r="B586" s="4" t="str">
        <f>'[1]TCE - ANEXO IV - Preencher'!C595</f>
        <v>HOSPITAL PELÓPIDAS SILVEIRA - CG Nº 017/2022</v>
      </c>
      <c r="C586" s="4" t="str">
        <f>'[1]TCE - ANEXO IV - Preencher'!E595</f>
        <v>5.99 - Outros Serviços de Terceiros Pessoa Jurídica</v>
      </c>
      <c r="D586" s="3" t="str">
        <f>'[1]TCE - ANEXO IV - Preencher'!F595</f>
        <v xml:space="preserve">00.126.621/0001-16 </v>
      </c>
      <c r="E586" s="5" t="str">
        <f>'[1]TCE - ANEXO IV - Preencher'!G595</f>
        <v>TRANS SERVI TRANSPORTE E SERVICOS LTDA ME</v>
      </c>
      <c r="F586" s="5" t="str">
        <f>'[1]TCE - ANEXO IV - Preencher'!H595</f>
        <v>S</v>
      </c>
      <c r="G586" s="5" t="str">
        <f>'[1]TCE - ANEXO IV - Preencher'!I595</f>
        <v>S</v>
      </c>
      <c r="H586" s="5" t="str">
        <f>'[1]TCE - ANEXO IV - Preencher'!J595</f>
        <v>00061631</v>
      </c>
      <c r="I586" s="6">
        <f>IF('[1]TCE - ANEXO IV - Preencher'!K595="","",'[1]TCE - ANEXO IV - Preencher'!K595)</f>
        <v>45573</v>
      </c>
      <c r="J586" s="5" t="str">
        <f>'[1]TCE - ANEXO IV - Preencher'!L595</f>
        <v>PBUBJLNK</v>
      </c>
      <c r="K586" s="5" t="str">
        <f>IF(F586="B",LEFT('[1]TCE - ANEXO IV - Preencher'!M595,2),IF(F586="S",LEFT('[1]TCE - ANEXO IV - Preencher'!M595,7),IF('[1]TCE - ANEXO IV - Preencher'!H595="","")))</f>
        <v>2611606</v>
      </c>
      <c r="L586" s="7">
        <f>'[1]TCE - ANEXO IV - Preencher'!N595</f>
        <v>1549.13</v>
      </c>
    </row>
    <row r="587" spans="1:12" s="8" customFormat="1" ht="19.5" customHeight="1" x14ac:dyDescent="0.2">
      <c r="A587" s="3">
        <f>IFERROR(VLOOKUP(B587,'[1]DADOS (OCULTAR)'!$Q$3:$S$136,3,0),"")</f>
        <v>9039744002723</v>
      </c>
      <c r="B587" s="4" t="str">
        <f>'[1]TCE - ANEXO IV - Preencher'!C596</f>
        <v>HOSPITAL PELÓPIDAS SILVEIRA - CG Nº 017/2022</v>
      </c>
      <c r="C587" s="4" t="str">
        <f>'[1]TCE - ANEXO IV - Preencher'!E596</f>
        <v>5.99 - Outros Serviços de Terceiros Pessoa Jurídica</v>
      </c>
      <c r="D587" s="3" t="str">
        <f>'[1]TCE - ANEXO IV - Preencher'!F596</f>
        <v xml:space="preserve">04.488.986/0001-41 </v>
      </c>
      <c r="E587" s="5" t="str">
        <f>'[1]TCE - ANEXO IV - Preencher'!G596</f>
        <v>C P PAULISTA LOCACAO DE VEICULOS EIRELI</v>
      </c>
      <c r="F587" s="5" t="str">
        <f>'[1]TCE - ANEXO IV - Preencher'!H596</f>
        <v>S</v>
      </c>
      <c r="G587" s="5" t="str">
        <f>'[1]TCE - ANEXO IV - Preencher'!I596</f>
        <v>N</v>
      </c>
      <c r="H587" s="5" t="str">
        <f>'[1]TCE - ANEXO IV - Preencher'!J596</f>
        <v>000503</v>
      </c>
      <c r="I587" s="6">
        <f>IF('[1]TCE - ANEXO IV - Preencher'!K596="","",'[1]TCE - ANEXO IV - Preencher'!K596)</f>
        <v>45541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2611606</v>
      </c>
      <c r="L587" s="7">
        <f>'[1]TCE - ANEXO IV - Preencher'!N596</f>
        <v>224.51</v>
      </c>
    </row>
    <row r="588" spans="1:12" s="8" customFormat="1" ht="19.5" customHeight="1" x14ac:dyDescent="0.2">
      <c r="A588" s="3">
        <f>IFERROR(VLOOKUP(B588,'[1]DADOS (OCULTAR)'!$Q$3:$S$136,3,0),"")</f>
        <v>9039744002723</v>
      </c>
      <c r="B588" s="4" t="str">
        <f>'[1]TCE - ANEXO IV - Preencher'!C597</f>
        <v>HOSPITAL PELÓPIDAS SILVEIRA - CG Nº 017/2022</v>
      </c>
      <c r="C588" s="4" t="str">
        <f>'[1]TCE - ANEXO IV - Preencher'!E597</f>
        <v>5.16 - Serviços Médico-Hospitalares, Odotonlogia e Laboratoriais</v>
      </c>
      <c r="D588" s="3" t="str">
        <f>'[1]TCE - ANEXO IV - Preencher'!F597</f>
        <v xml:space="preserve">10.525.933/0001-56 </v>
      </c>
      <c r="E588" s="5" t="str">
        <f>'[1]TCE - ANEXO IV - Preencher'!G597</f>
        <v>AAE ASSESSORIA E CONSULTORIA MEDICA LTDA</v>
      </c>
      <c r="F588" s="5" t="str">
        <f>'[1]TCE - ANEXO IV - Preencher'!H597</f>
        <v>S</v>
      </c>
      <c r="G588" s="5" t="str">
        <f>'[1]TCE - ANEXO IV - Preencher'!I597</f>
        <v>S</v>
      </c>
      <c r="H588" s="5" t="str">
        <f>'[1]TCE - ANEXO IV - Preencher'!J597</f>
        <v>00002781</v>
      </c>
      <c r="I588" s="6">
        <f>IF('[1]TCE - ANEXO IV - Preencher'!K597="","",'[1]TCE - ANEXO IV - Preencher'!K597)</f>
        <v>45588</v>
      </c>
      <c r="J588" s="5" t="str">
        <f>'[1]TCE - ANEXO IV - Preencher'!L597</f>
        <v>61JU4DEY</v>
      </c>
      <c r="K588" s="5" t="str">
        <f>IF(F588="B",LEFT('[1]TCE - ANEXO IV - Preencher'!M597,2),IF(F588="S",LEFT('[1]TCE - ANEXO IV - Preencher'!M597,7),IF('[1]TCE - ANEXO IV - Preencher'!H597="","")))</f>
        <v>2611606</v>
      </c>
      <c r="L588" s="7">
        <f>'[1]TCE - ANEXO IV - Preencher'!N597</f>
        <v>3292.46</v>
      </c>
    </row>
    <row r="589" spans="1:12" s="8" customFormat="1" ht="19.5" customHeight="1" x14ac:dyDescent="0.2">
      <c r="A589" s="3">
        <f>IFERROR(VLOOKUP(B589,'[1]DADOS (OCULTAR)'!$Q$3:$S$136,3,0),"")</f>
        <v>9039744002723</v>
      </c>
      <c r="B589" s="4" t="str">
        <f>'[1]TCE - ANEXO IV - Preencher'!C598</f>
        <v>HOSPITAL PELÓPIDAS SILVEIRA - CG Nº 017/2022</v>
      </c>
      <c r="C589" s="4" t="str">
        <f>'[1]TCE - ANEXO IV - Preencher'!E598</f>
        <v>5.16 - Serviços Médico-Hospitalares, Odotonlogia e Laboratoriais</v>
      </c>
      <c r="D589" s="3" t="str">
        <f>'[1]TCE - ANEXO IV - Preencher'!F598</f>
        <v>45.860.675/0001-49</v>
      </c>
      <c r="E589" s="5" t="str">
        <f>'[1]TCE - ANEXO IV - Preencher'!G598</f>
        <v>ALVES SÁ SERVIÇOS MÉDICOS LTDA</v>
      </c>
      <c r="F589" s="5" t="str">
        <f>'[1]TCE - ANEXO IV - Preencher'!H598</f>
        <v>S</v>
      </c>
      <c r="G589" s="5" t="str">
        <f>'[1]TCE - ANEXO IV - Preencher'!I598</f>
        <v>S</v>
      </c>
      <c r="H589" s="5" t="str">
        <f>'[1]TCE - ANEXO IV - Preencher'!J598</f>
        <v>00000068</v>
      </c>
      <c r="I589" s="6">
        <f>IF('[1]TCE - ANEXO IV - Preencher'!K598="","",'[1]TCE - ANEXO IV - Preencher'!K598)</f>
        <v>45579</v>
      </c>
      <c r="J589" s="5" t="str">
        <f>'[1]TCE - ANEXO IV - Preencher'!L598</f>
        <v>SPS67RL4</v>
      </c>
      <c r="K589" s="5" t="str">
        <f>IF(F589="B",LEFT('[1]TCE - ANEXO IV - Preencher'!M598,2),IF(F589="S",LEFT('[1]TCE - ANEXO IV - Preencher'!M598,7),IF('[1]TCE - ANEXO IV - Preencher'!H598="","")))</f>
        <v>2611606</v>
      </c>
      <c r="L589" s="7">
        <f>'[1]TCE - ANEXO IV - Preencher'!N598</f>
        <v>35387.68</v>
      </c>
    </row>
    <row r="590" spans="1:12" s="8" customFormat="1" ht="19.5" customHeight="1" x14ac:dyDescent="0.2">
      <c r="A590" s="3">
        <f>IFERROR(VLOOKUP(B590,'[1]DADOS (OCULTAR)'!$Q$3:$S$136,3,0),"")</f>
        <v>9039744002723</v>
      </c>
      <c r="B590" s="4" t="str">
        <f>'[1]TCE - ANEXO IV - Preencher'!C599</f>
        <v>HOSPITAL PELÓPIDAS SILVEIRA - CG Nº 017/2022</v>
      </c>
      <c r="C590" s="4" t="str">
        <f>'[1]TCE - ANEXO IV - Preencher'!E599</f>
        <v>5.16 - Serviços Médico-Hospitalares, Odotonlogia e Laboratoriais</v>
      </c>
      <c r="D590" s="3" t="str">
        <f>'[1]TCE - ANEXO IV - Preencher'!F599</f>
        <v xml:space="preserve">39.722.860/0001-74 </v>
      </c>
      <c r="E590" s="5" t="str">
        <f>'[1]TCE - ANEXO IV - Preencher'!G599</f>
        <v>ASSISTMED SAÚDE E MEDICINA OCUPACIONAL LTDA</v>
      </c>
      <c r="F590" s="5" t="str">
        <f>'[1]TCE - ANEXO IV - Preencher'!H599</f>
        <v>S</v>
      </c>
      <c r="G590" s="5" t="str">
        <f>'[1]TCE - ANEXO IV - Preencher'!I599</f>
        <v>S</v>
      </c>
      <c r="H590" s="5" t="str">
        <f>'[1]TCE - ANEXO IV - Preencher'!J599</f>
        <v>00001641</v>
      </c>
      <c r="I590" s="6">
        <f>IF('[1]TCE - ANEXO IV - Preencher'!K599="","",'[1]TCE - ANEXO IV - Preencher'!K599)</f>
        <v>45539</v>
      </c>
      <c r="J590" s="5" t="str">
        <f>'[1]TCE - ANEXO IV - Preencher'!L599</f>
        <v>FYP1RHY6</v>
      </c>
      <c r="K590" s="5" t="str">
        <f>IF(F590="B",LEFT('[1]TCE - ANEXO IV - Preencher'!M599,2),IF(F590="S",LEFT('[1]TCE - ANEXO IV - Preencher'!M599,7),IF('[1]TCE - ANEXO IV - Preencher'!H599="","")))</f>
        <v>2611606</v>
      </c>
      <c r="L590" s="7">
        <f>'[1]TCE - ANEXO IV - Preencher'!N599</f>
        <v>297</v>
      </c>
    </row>
    <row r="591" spans="1:12" s="8" customFormat="1" ht="19.5" customHeight="1" x14ac:dyDescent="0.2">
      <c r="A591" s="3">
        <f>IFERROR(VLOOKUP(B591,'[1]DADOS (OCULTAR)'!$Q$3:$S$136,3,0),"")</f>
        <v>9039744002723</v>
      </c>
      <c r="B591" s="4" t="str">
        <f>'[1]TCE - ANEXO IV - Preencher'!C600</f>
        <v>HOSPITAL PELÓPIDAS SILVEIRA - CG Nº 017/2022</v>
      </c>
      <c r="C591" s="4" t="str">
        <f>'[1]TCE - ANEXO IV - Preencher'!E600</f>
        <v>5.16 - Serviços Médico-Hospitalares, Odotonlogia e Laboratoriais</v>
      </c>
      <c r="D591" s="3" t="str">
        <f>'[1]TCE - ANEXO IV - Preencher'!F600</f>
        <v xml:space="preserve">11.723.230/0001-03 </v>
      </c>
      <c r="E591" s="5" t="str">
        <f>'[1]TCE - ANEXO IV - Preencher'!G600</f>
        <v>CARDIOMED SERVICOS MEDICOS LTDA</v>
      </c>
      <c r="F591" s="5" t="str">
        <f>'[1]TCE - ANEXO IV - Preencher'!H600</f>
        <v>S</v>
      </c>
      <c r="G591" s="5" t="str">
        <f>'[1]TCE - ANEXO IV - Preencher'!I600</f>
        <v>S</v>
      </c>
      <c r="H591" s="5" t="str">
        <f>'[1]TCE - ANEXO IV - Preencher'!J600</f>
        <v>00000278</v>
      </c>
      <c r="I591" s="6">
        <f>IF('[1]TCE - ANEXO IV - Preencher'!K600="","",'[1]TCE - ANEXO IV - Preencher'!K600)</f>
        <v>45566</v>
      </c>
      <c r="J591" s="5" t="str">
        <f>'[1]TCE - ANEXO IV - Preencher'!L600</f>
        <v>JJNBZVJD</v>
      </c>
      <c r="K591" s="5" t="str">
        <f>IF(F591="B",LEFT('[1]TCE - ANEXO IV - Preencher'!M600,2),IF(F591="S",LEFT('[1]TCE - ANEXO IV - Preencher'!M600,7),IF('[1]TCE - ANEXO IV - Preencher'!H600="","")))</f>
        <v>2611606</v>
      </c>
      <c r="L591" s="7">
        <f>'[1]TCE - ANEXO IV - Preencher'!N600</f>
        <v>11153.1</v>
      </c>
    </row>
    <row r="592" spans="1:12" s="8" customFormat="1" ht="19.5" customHeight="1" x14ac:dyDescent="0.2">
      <c r="A592" s="3">
        <f>IFERROR(VLOOKUP(B592,'[1]DADOS (OCULTAR)'!$Q$3:$S$136,3,0),"")</f>
        <v>9039744002723</v>
      </c>
      <c r="B592" s="4" t="str">
        <f>'[1]TCE - ANEXO IV - Preencher'!C601</f>
        <v>HOSPITAL PELÓPIDAS SILVEIRA - CG Nº 017/2022</v>
      </c>
      <c r="C592" s="4" t="str">
        <f>'[1]TCE - ANEXO IV - Preencher'!E601</f>
        <v>5.16 - Serviços Médico-Hospitalares, Odotonlogia e Laboratoriais</v>
      </c>
      <c r="D592" s="3" t="str">
        <f>'[1]TCE - ANEXO IV - Preencher'!F601</f>
        <v>32.215.123/0001-36</v>
      </c>
      <c r="E592" s="5" t="str">
        <f>'[1]TCE - ANEXO IV - Preencher'!G601</f>
        <v>CARVALHO, PEDROSA  PIMENTEL SERVIÇOS MEDICOS LTDA</v>
      </c>
      <c r="F592" s="5" t="str">
        <f>'[1]TCE - ANEXO IV - Preencher'!H601</f>
        <v>S</v>
      </c>
      <c r="G592" s="5" t="str">
        <f>'[1]TCE - ANEXO IV - Preencher'!I601</f>
        <v>S</v>
      </c>
      <c r="H592" s="5" t="str">
        <f>'[1]TCE - ANEXO IV - Preencher'!J601</f>
        <v>00000387</v>
      </c>
      <c r="I592" s="6">
        <f>IF('[1]TCE - ANEXO IV - Preencher'!K601="","",'[1]TCE - ANEXO IV - Preencher'!K601)</f>
        <v>45566</v>
      </c>
      <c r="J592" s="5" t="str">
        <f>'[1]TCE - ANEXO IV - Preencher'!L601</f>
        <v>JXIRVR2G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4072.6</v>
      </c>
    </row>
    <row r="593" spans="1:12" s="8" customFormat="1" ht="19.5" customHeight="1" x14ac:dyDescent="0.2">
      <c r="A593" s="3">
        <f>IFERROR(VLOOKUP(B593,'[1]DADOS (OCULTAR)'!$Q$3:$S$136,3,0),"")</f>
        <v>9039744002723</v>
      </c>
      <c r="B593" s="4" t="str">
        <f>'[1]TCE - ANEXO IV - Preencher'!C602</f>
        <v>HOSPITAL PELÓPIDAS SILVEIRA - CG Nº 017/2022</v>
      </c>
      <c r="C593" s="4" t="str">
        <f>'[1]TCE - ANEXO IV - Preencher'!E602</f>
        <v>5.16 - Serviços Médico-Hospitalares, Odotonlogia e Laboratoriais</v>
      </c>
      <c r="D593" s="3" t="str">
        <f>'[1]TCE - ANEXO IV - Preencher'!F602</f>
        <v xml:space="preserve">46.199.773/0001-40 </v>
      </c>
      <c r="E593" s="5" t="str">
        <f>'[1]TCE - ANEXO IV - Preencher'!G602</f>
        <v>CASADO E FRAGOSO MED SERVIÇOS MEDICOS LTDA</v>
      </c>
      <c r="F593" s="5" t="str">
        <f>'[1]TCE - ANEXO IV - Preencher'!H602</f>
        <v>S</v>
      </c>
      <c r="G593" s="5" t="str">
        <f>'[1]TCE - ANEXO IV - Preencher'!I602</f>
        <v>S</v>
      </c>
      <c r="H593" s="5" t="str">
        <f>'[1]TCE - ANEXO IV - Preencher'!J602</f>
        <v>00001016</v>
      </c>
      <c r="I593" s="6">
        <f>IF('[1]TCE - ANEXO IV - Preencher'!K602="","",'[1]TCE - ANEXO IV - Preencher'!K602)</f>
        <v>45569</v>
      </c>
      <c r="J593" s="5" t="str">
        <f>'[1]TCE - ANEXO IV - Preencher'!L602</f>
        <v>IB6R5LXT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16429.759999999998</v>
      </c>
    </row>
    <row r="594" spans="1:12" s="8" customFormat="1" ht="19.5" customHeight="1" x14ac:dyDescent="0.2">
      <c r="A594" s="3">
        <f>IFERROR(VLOOKUP(B594,'[1]DADOS (OCULTAR)'!$Q$3:$S$136,3,0),"")</f>
        <v>9039744002723</v>
      </c>
      <c r="B594" s="4" t="str">
        <f>'[1]TCE - ANEXO IV - Preencher'!C603</f>
        <v>HOSPITAL PELÓPIDAS SILVEIRA - CG Nº 017/2022</v>
      </c>
      <c r="C594" s="4" t="str">
        <f>'[1]TCE - ANEXO IV - Preencher'!E603</f>
        <v>5.16 - Serviços Médico-Hospitalares, Odotonlogia e Laboratoriais</v>
      </c>
      <c r="D594" s="3" t="str">
        <f>'[1]TCE - ANEXO IV - Preencher'!F603</f>
        <v xml:space="preserve">39.885.799/0001-86 </v>
      </c>
      <c r="E594" s="5" t="str">
        <f>'[1]TCE - ANEXO IV - Preencher'!G603</f>
        <v>CASSIMED LTDA</v>
      </c>
      <c r="F594" s="5" t="str">
        <f>'[1]TCE - ANEXO IV - Preencher'!H603</f>
        <v>S</v>
      </c>
      <c r="G594" s="5" t="str">
        <f>'[1]TCE - ANEXO IV - Preencher'!I603</f>
        <v>S</v>
      </c>
      <c r="H594" s="5" t="str">
        <f>'[1]TCE - ANEXO IV - Preencher'!J603</f>
        <v>00000028</v>
      </c>
      <c r="I594" s="6">
        <f>IF('[1]TCE - ANEXO IV - Preencher'!K603="","",'[1]TCE - ANEXO IV - Preencher'!K603)</f>
        <v>45575</v>
      </c>
      <c r="J594" s="5" t="str">
        <f>'[1]TCE - ANEXO IV - Preencher'!L603</f>
        <v>T5N4W3YQH</v>
      </c>
      <c r="K594" s="5" t="str">
        <f>IF(F594="B",LEFT('[1]TCE - ANEXO IV - Preencher'!M603,2),IF(F594="S",LEFT('[1]TCE - ANEXO IV - Preencher'!M603,7),IF('[1]TCE - ANEXO IV - Preencher'!H603="","")))</f>
        <v>2615300</v>
      </c>
      <c r="L594" s="7">
        <f>'[1]TCE - ANEXO IV - Preencher'!N603</f>
        <v>5207.88</v>
      </c>
    </row>
    <row r="595" spans="1:12" s="8" customFormat="1" ht="19.5" customHeight="1" x14ac:dyDescent="0.2">
      <c r="A595" s="3">
        <f>IFERROR(VLOOKUP(B595,'[1]DADOS (OCULTAR)'!$Q$3:$S$136,3,0),"")</f>
        <v>9039744002723</v>
      </c>
      <c r="B595" s="4" t="str">
        <f>'[1]TCE - ANEXO IV - Preencher'!C604</f>
        <v>HOSPITAL PELÓPIDAS SILVEIRA - CG Nº 017/2022</v>
      </c>
      <c r="C595" s="4" t="str">
        <f>'[1]TCE - ANEXO IV - Preencher'!E604</f>
        <v>5.16 - Serviços Médico-Hospitalares, Odotonlogia e Laboratoriais</v>
      </c>
      <c r="D595" s="3" t="str">
        <f>'[1]TCE - ANEXO IV - Preencher'!F604</f>
        <v xml:space="preserve">38.823.495/0001-21 </v>
      </c>
      <c r="E595" s="5" t="str">
        <f>'[1]TCE - ANEXO IV - Preencher'!G604</f>
        <v>CENTRALMED ATIVIDADES MEDICAS LTDA</v>
      </c>
      <c r="F595" s="5" t="str">
        <f>'[1]TCE - ANEXO IV - Preencher'!H604</f>
        <v>S</v>
      </c>
      <c r="G595" s="5" t="str">
        <f>'[1]TCE - ANEXO IV - Preencher'!I604</f>
        <v>S</v>
      </c>
      <c r="H595" s="5" t="str">
        <f>'[1]TCE - ANEXO IV - Preencher'!J604</f>
        <v>00001405</v>
      </c>
      <c r="I595" s="6">
        <f>IF('[1]TCE - ANEXO IV - Preencher'!K604="","",'[1]TCE - ANEXO IV - Preencher'!K604)</f>
        <v>45582</v>
      </c>
      <c r="J595" s="5" t="str">
        <f>'[1]TCE - ANEXO IV - Preencher'!L604</f>
        <v>TFB7KFWD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9616.6</v>
      </c>
    </row>
    <row r="596" spans="1:12" s="8" customFormat="1" ht="19.5" customHeight="1" x14ac:dyDescent="0.2">
      <c r="A596" s="3">
        <f>IFERROR(VLOOKUP(B596,'[1]DADOS (OCULTAR)'!$Q$3:$S$136,3,0),"")</f>
        <v>9039744002723</v>
      </c>
      <c r="B596" s="4" t="str">
        <f>'[1]TCE - ANEXO IV - Preencher'!C605</f>
        <v>HOSPITAL PELÓPIDAS SILVEIRA - CG Nº 017/2022</v>
      </c>
      <c r="C596" s="4" t="str">
        <f>'[1]TCE - ANEXO IV - Preencher'!E605</f>
        <v>5.16 - Serviços Médico-Hospitalares, Odotonlogia e Laboratoriais</v>
      </c>
      <c r="D596" s="3" t="str">
        <f>'[1]TCE - ANEXO IV - Preencher'!F605</f>
        <v xml:space="preserve">04.669.465/0001-90 </v>
      </c>
      <c r="E596" s="5" t="str">
        <f>'[1]TCE - ANEXO IV - Preencher'!G605</f>
        <v>CLÍNICA MÉDICA MARQUES MOREIRA LTDA</v>
      </c>
      <c r="F596" s="5" t="str">
        <f>'[1]TCE - ANEXO IV - Preencher'!H605</f>
        <v>S</v>
      </c>
      <c r="G596" s="5" t="str">
        <f>'[1]TCE - ANEXO IV - Preencher'!I605</f>
        <v>S</v>
      </c>
      <c r="H596" s="5" t="str">
        <f>'[1]TCE - ANEXO IV - Preencher'!J605</f>
        <v>00000629</v>
      </c>
      <c r="I596" s="6">
        <f>IF('[1]TCE - ANEXO IV - Preencher'!K605="","",'[1]TCE - ANEXO IV - Preencher'!K605)</f>
        <v>45569</v>
      </c>
      <c r="J596" s="5" t="str">
        <f>'[1]TCE - ANEXO IV - Preencher'!L605</f>
        <v>FLUPXWUX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52555</v>
      </c>
    </row>
    <row r="597" spans="1:12" s="8" customFormat="1" ht="19.5" customHeight="1" x14ac:dyDescent="0.2">
      <c r="A597" s="3">
        <f>IFERROR(VLOOKUP(B597,'[1]DADOS (OCULTAR)'!$Q$3:$S$136,3,0),"")</f>
        <v>9039744002723</v>
      </c>
      <c r="B597" s="4" t="str">
        <f>'[1]TCE - ANEXO IV - Preencher'!C606</f>
        <v>HOSPITAL PELÓPIDAS SILVEIRA - CG Nº 017/2022</v>
      </c>
      <c r="C597" s="4" t="str">
        <f>'[1]TCE - ANEXO IV - Preencher'!E606</f>
        <v>5.16 - Serviços Médico-Hospitalares, Odotonlogia e Laboratoriais</v>
      </c>
      <c r="D597" s="3" t="str">
        <f>'[1]TCE - ANEXO IV - Preencher'!F606</f>
        <v>21.185.366/0001-52</v>
      </c>
      <c r="E597" s="5" t="str">
        <f>'[1]TCE - ANEXO IV - Preencher'!G606</f>
        <v>CLINICORDIS LTDA</v>
      </c>
      <c r="F597" s="5" t="str">
        <f>'[1]TCE - ANEXO IV - Preencher'!H606</f>
        <v>S</v>
      </c>
      <c r="G597" s="5" t="str">
        <f>'[1]TCE - ANEXO IV - Preencher'!I606</f>
        <v>S</v>
      </c>
      <c r="H597" s="5" t="str">
        <f>'[1]TCE - ANEXO IV - Preencher'!J606</f>
        <v>00000000</v>
      </c>
      <c r="I597" s="6">
        <f>IF('[1]TCE - ANEXO IV - Preencher'!K606="","",'[1]TCE - ANEXO IV - Preencher'!K606)</f>
        <v>45536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Cabo de</v>
      </c>
      <c r="L597" s="7">
        <f>'[1]TCE - ANEXO IV - Preencher'!N606</f>
        <v>6267.71</v>
      </c>
    </row>
    <row r="598" spans="1:12" s="8" customFormat="1" ht="19.5" customHeight="1" x14ac:dyDescent="0.2">
      <c r="A598" s="3">
        <f>IFERROR(VLOOKUP(B598,'[1]DADOS (OCULTAR)'!$Q$3:$S$136,3,0),"")</f>
        <v>9039744002723</v>
      </c>
      <c r="B598" s="4" t="str">
        <f>'[1]TCE - ANEXO IV - Preencher'!C607</f>
        <v>HOSPITAL PELÓPIDAS SILVEIRA - CG Nº 017/2022</v>
      </c>
      <c r="C598" s="4" t="str">
        <f>'[1]TCE - ANEXO IV - Preencher'!E607</f>
        <v>5.16 - Serviços Médico-Hospitalares, Odotonlogia e Laboratoriais</v>
      </c>
      <c r="D598" s="3" t="str">
        <f>'[1]TCE - ANEXO IV - Preencher'!F607</f>
        <v xml:space="preserve">43.135.817/0001-80 </v>
      </c>
      <c r="E598" s="5" t="str">
        <f>'[1]TCE - ANEXO IV - Preencher'!G607</f>
        <v>CS MEDIC SERVIÇOS DE SAUDE LTDA</v>
      </c>
      <c r="F598" s="5" t="str">
        <f>'[1]TCE - ANEXO IV - Preencher'!H607</f>
        <v>S</v>
      </c>
      <c r="G598" s="5" t="str">
        <f>'[1]TCE - ANEXO IV - Preencher'!I607</f>
        <v>S</v>
      </c>
      <c r="H598" s="5" t="str">
        <f>'[1]TCE - ANEXO IV - Preencher'!J607</f>
        <v>000000471</v>
      </c>
      <c r="I598" s="6">
        <f>IF('[1]TCE - ANEXO IV - Preencher'!K607="","",'[1]TCE - ANEXO IV - Preencher'!K607)</f>
        <v>45589</v>
      </c>
      <c r="J598" s="5" t="str">
        <f>'[1]TCE - ANEXO IV - Preencher'!L607</f>
        <v>TDZH44220</v>
      </c>
      <c r="K598" s="5" t="str">
        <f>IF(F598="B",LEFT('[1]TCE - ANEXO IV - Preencher'!M607,2),IF(F598="S",LEFT('[1]TCE - ANEXO IV - Preencher'!M607,7),IF('[1]TCE - ANEXO IV - Preencher'!H607="","")))</f>
        <v>2609600</v>
      </c>
      <c r="L598" s="7">
        <f>'[1]TCE - ANEXO IV - Preencher'!N607</f>
        <v>13011.95</v>
      </c>
    </row>
    <row r="599" spans="1:12" s="8" customFormat="1" ht="19.5" customHeight="1" x14ac:dyDescent="0.2">
      <c r="A599" s="3">
        <f>IFERROR(VLOOKUP(B599,'[1]DADOS (OCULTAR)'!$Q$3:$S$136,3,0),"")</f>
        <v>9039744002723</v>
      </c>
      <c r="B599" s="4" t="str">
        <f>'[1]TCE - ANEXO IV - Preencher'!C608</f>
        <v>HOSPITAL PELÓPIDAS SILVEIRA - CG Nº 017/2022</v>
      </c>
      <c r="C599" s="4" t="str">
        <f>'[1]TCE - ANEXO IV - Preencher'!E608</f>
        <v>5.16 - Serviços Médico-Hospitalares, Odotonlogia e Laboratoriais</v>
      </c>
      <c r="D599" s="3" t="str">
        <f>'[1]TCE - ANEXO IV - Preencher'!F608</f>
        <v xml:space="preserve">47.639.367/0001-13 </v>
      </c>
      <c r="E599" s="5" t="str">
        <f>'[1]TCE - ANEXO IV - Preencher'!G608</f>
        <v>DBA SERVIÇOS MEDICOS LTDA</v>
      </c>
      <c r="F599" s="5" t="str">
        <f>'[1]TCE - ANEXO IV - Preencher'!H608</f>
        <v>S</v>
      </c>
      <c r="G599" s="5" t="str">
        <f>'[1]TCE - ANEXO IV - Preencher'!I608</f>
        <v>S</v>
      </c>
      <c r="H599" s="5" t="str">
        <f>'[1]TCE - ANEXO IV - Preencher'!J608</f>
        <v>00000029</v>
      </c>
      <c r="I599" s="6">
        <f>IF('[1]TCE - ANEXO IV - Preencher'!K608="","",'[1]TCE - ANEXO IV - Preencher'!K608)</f>
        <v>45567</v>
      </c>
      <c r="J599" s="5" t="str">
        <f>'[1]TCE - ANEXO IV - Preencher'!L608</f>
        <v>JBIPTMV4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21500</v>
      </c>
    </row>
    <row r="600" spans="1:12" s="8" customFormat="1" ht="19.5" customHeight="1" x14ac:dyDescent="0.2">
      <c r="A600" s="3">
        <f>IFERROR(VLOOKUP(B600,'[1]DADOS (OCULTAR)'!$Q$3:$S$136,3,0),"")</f>
        <v>9039744002723</v>
      </c>
      <c r="B600" s="4" t="str">
        <f>'[1]TCE - ANEXO IV - Preencher'!C609</f>
        <v>HOSPITAL PELÓPIDAS SILVEIRA - CG Nº 017/2022</v>
      </c>
      <c r="C600" s="4" t="str">
        <f>'[1]TCE - ANEXO IV - Preencher'!E609</f>
        <v>5.16 - Serviços Médico-Hospitalares, Odotonlogia e Laboratoriais</v>
      </c>
      <c r="D600" s="3" t="str">
        <f>'[1]TCE - ANEXO IV - Preencher'!F609</f>
        <v>34.758.148/0001-01</v>
      </c>
      <c r="E600" s="5" t="str">
        <f>'[1]TCE - ANEXO IV - Preencher'!G609</f>
        <v>EMESP ASSISTENCIA MEDICA LTDA</v>
      </c>
      <c r="F600" s="5" t="str">
        <f>'[1]TCE - ANEXO IV - Preencher'!H609</f>
        <v>S</v>
      </c>
      <c r="G600" s="5" t="str">
        <f>'[1]TCE - ANEXO IV - Preencher'!I609</f>
        <v>S</v>
      </c>
      <c r="H600" s="5" t="str">
        <f>'[1]TCE - ANEXO IV - Preencher'!J609</f>
        <v>000000967</v>
      </c>
      <c r="I600" s="6">
        <f>IF('[1]TCE - ANEXO IV - Preencher'!K609="","",'[1]TCE - ANEXO IV - Preencher'!K609)</f>
        <v>45568</v>
      </c>
      <c r="J600" s="5" t="str">
        <f>'[1]TCE - ANEXO IV - Preencher'!L609</f>
        <v>EDRH02041</v>
      </c>
      <c r="K600" s="5" t="str">
        <f>IF(F600="B",LEFT('[1]TCE - ANEXO IV - Preencher'!M609,2),IF(F600="S",LEFT('[1]TCE - ANEXO IV - Preencher'!M609,7),IF('[1]TCE - ANEXO IV - Preencher'!H609="","")))</f>
        <v>2609600</v>
      </c>
      <c r="L600" s="7">
        <f>'[1]TCE - ANEXO IV - Preencher'!N609</f>
        <v>11017.16</v>
      </c>
    </row>
    <row r="601" spans="1:12" s="8" customFormat="1" ht="19.5" customHeight="1" x14ac:dyDescent="0.2">
      <c r="A601" s="3">
        <f>IFERROR(VLOOKUP(B601,'[1]DADOS (OCULTAR)'!$Q$3:$S$136,3,0),"")</f>
        <v>9039744002723</v>
      </c>
      <c r="B601" s="4" t="str">
        <f>'[1]TCE - ANEXO IV - Preencher'!C610</f>
        <v>HOSPITAL PELÓPIDAS SILVEIRA - CG Nº 017/2022</v>
      </c>
      <c r="C601" s="4" t="str">
        <f>'[1]TCE - ANEXO IV - Preencher'!E610</f>
        <v>5.16 - Serviços Médico-Hospitalares, Odotonlogia e Laboratoriais</v>
      </c>
      <c r="D601" s="3" t="str">
        <f>'[1]TCE - ANEXO IV - Preencher'!F610</f>
        <v>45.554.568/0001-92</v>
      </c>
      <c r="E601" s="5" t="str">
        <f>'[1]TCE - ANEXO IV - Preencher'!G610</f>
        <v>FORTEMED ATIVIDADES MEDICAS LTDA</v>
      </c>
      <c r="F601" s="5" t="str">
        <f>'[1]TCE - ANEXO IV - Preencher'!H610</f>
        <v>S</v>
      </c>
      <c r="G601" s="5" t="str">
        <f>'[1]TCE - ANEXO IV - Preencher'!I610</f>
        <v>S</v>
      </c>
      <c r="H601" s="5" t="str">
        <f>'[1]TCE - ANEXO IV - Preencher'!J610</f>
        <v>00000926</v>
      </c>
      <c r="I601" s="6">
        <f>IF('[1]TCE - ANEXO IV - Preencher'!K610="","",'[1]TCE - ANEXO IV - Preencher'!K610)</f>
        <v>45581</v>
      </c>
      <c r="J601" s="5" t="str">
        <f>'[1]TCE - ANEXO IV - Preencher'!L610</f>
        <v>VRF4CVPG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27780</v>
      </c>
    </row>
    <row r="602" spans="1:12" s="8" customFormat="1" ht="19.5" customHeight="1" x14ac:dyDescent="0.2">
      <c r="A602" s="3">
        <f>IFERROR(VLOOKUP(B602,'[1]DADOS (OCULTAR)'!$Q$3:$S$136,3,0),"")</f>
        <v>9039744002723</v>
      </c>
      <c r="B602" s="4" t="str">
        <f>'[1]TCE - ANEXO IV - Preencher'!C611</f>
        <v>HOSPITAL PELÓPIDAS SILVEIRA - CG Nº 017/2022</v>
      </c>
      <c r="C602" s="4" t="str">
        <f>'[1]TCE - ANEXO IV - Preencher'!E611</f>
        <v>5.16 - Serviços Médico-Hospitalares, Odotonlogia e Laboratoriais</v>
      </c>
      <c r="D602" s="3" t="str">
        <f>'[1]TCE - ANEXO IV - Preencher'!F611</f>
        <v xml:space="preserve">45.810.372/0001-11 </v>
      </c>
      <c r="E602" s="5" t="str">
        <f>'[1]TCE - ANEXO IV - Preencher'!G611</f>
        <v>FREIRE SANTANA SERVIÇOS MÉDICOS LTDA</v>
      </c>
      <c r="F602" s="5" t="str">
        <f>'[1]TCE - ANEXO IV - Preencher'!H611</f>
        <v>S</v>
      </c>
      <c r="G602" s="5" t="str">
        <f>'[1]TCE - ANEXO IV - Preencher'!I611</f>
        <v>S</v>
      </c>
      <c r="H602" s="5" t="str">
        <f>'[1]TCE - ANEXO IV - Preencher'!J611</f>
        <v>00000051</v>
      </c>
      <c r="I602" s="6">
        <f>IF('[1]TCE - ANEXO IV - Preencher'!K611="","",'[1]TCE - ANEXO IV - Preencher'!K611)</f>
        <v>45581</v>
      </c>
      <c r="J602" s="5" t="str">
        <f>'[1]TCE - ANEXO IV - Preencher'!L611</f>
        <v>KWQ3BVZG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7435.4</v>
      </c>
    </row>
    <row r="603" spans="1:12" s="8" customFormat="1" ht="19.5" customHeight="1" x14ac:dyDescent="0.2">
      <c r="A603" s="3">
        <f>IFERROR(VLOOKUP(B603,'[1]DADOS (OCULTAR)'!$Q$3:$S$136,3,0),"")</f>
        <v>9039744002723</v>
      </c>
      <c r="B603" s="4" t="str">
        <f>'[1]TCE - ANEXO IV - Preencher'!C612</f>
        <v>HOSPITAL PELÓPIDAS SILVEIRA - CG Nº 017/2022</v>
      </c>
      <c r="C603" s="4" t="str">
        <f>'[1]TCE - ANEXO IV - Preencher'!E612</f>
        <v>5.16 - Serviços Médico-Hospitalares, Odotonlogia e Laboratoriais</v>
      </c>
      <c r="D603" s="3" t="str">
        <f>'[1]TCE - ANEXO IV - Preencher'!F612</f>
        <v xml:space="preserve">45.810.372/0001-11 </v>
      </c>
      <c r="E603" s="5" t="str">
        <f>'[1]TCE - ANEXO IV - Preencher'!G612</f>
        <v>FREIRE SANTANA SERVIÇOS MÉDICOS LTDA</v>
      </c>
      <c r="F603" s="5" t="str">
        <f>'[1]TCE - ANEXO IV - Preencher'!H612</f>
        <v>S</v>
      </c>
      <c r="G603" s="5" t="str">
        <f>'[1]TCE - ANEXO IV - Preencher'!I612</f>
        <v>S</v>
      </c>
      <c r="H603" s="5" t="str">
        <f>'[1]TCE - ANEXO IV - Preencher'!J612</f>
        <v>00000052</v>
      </c>
      <c r="I603" s="6">
        <f>IF('[1]TCE - ANEXO IV - Preencher'!K612="","",'[1]TCE - ANEXO IV - Preencher'!K612)</f>
        <v>45587</v>
      </c>
      <c r="J603" s="5" t="str">
        <f>'[1]TCE - ANEXO IV - Preencher'!L612</f>
        <v>YZEQTCLB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7">
        <f>'[1]TCE - ANEXO IV - Preencher'!N612</f>
        <v>7435.4</v>
      </c>
    </row>
    <row r="604" spans="1:12" s="8" customFormat="1" ht="19.5" customHeight="1" x14ac:dyDescent="0.2">
      <c r="A604" s="3">
        <f>IFERROR(VLOOKUP(B604,'[1]DADOS (OCULTAR)'!$Q$3:$S$136,3,0),"")</f>
        <v>9039744002723</v>
      </c>
      <c r="B604" s="4" t="str">
        <f>'[1]TCE - ANEXO IV - Preencher'!C613</f>
        <v>HOSPITAL PELÓPIDAS SILVEIRA - CG Nº 017/2022</v>
      </c>
      <c r="C604" s="4" t="str">
        <f>'[1]TCE - ANEXO IV - Preencher'!E613</f>
        <v>5.16 - Serviços Médico-Hospitalares, Odotonlogia e Laboratoriais</v>
      </c>
      <c r="D604" s="3" t="str">
        <f>'[1]TCE - ANEXO IV - Preencher'!F613</f>
        <v xml:space="preserve">45.735.127/0001-97 </v>
      </c>
      <c r="E604" s="5" t="str">
        <f>'[1]TCE - ANEXO IV - Preencher'!G613</f>
        <v>GLOBALMED ATIVIDADES MÉDICAS LTDA</v>
      </c>
      <c r="F604" s="5" t="str">
        <f>'[1]TCE - ANEXO IV - Preencher'!H613</f>
        <v>S</v>
      </c>
      <c r="G604" s="5" t="str">
        <f>'[1]TCE - ANEXO IV - Preencher'!I613</f>
        <v>S</v>
      </c>
      <c r="H604" s="5" t="str">
        <f>'[1]TCE - ANEXO IV - Preencher'!J613</f>
        <v>000002054</v>
      </c>
      <c r="I604" s="6">
        <f>IF('[1]TCE - ANEXO IV - Preencher'!K613="","",'[1]TCE - ANEXO IV - Preencher'!K613)</f>
        <v>45581</v>
      </c>
      <c r="J604" s="5" t="str">
        <f>'[1]TCE - ANEXO IV - Preencher'!L613</f>
        <v>NLCT52471</v>
      </c>
      <c r="K604" s="5" t="str">
        <f>IF(F604="B",LEFT('[1]TCE - ANEXO IV - Preencher'!M613,2),IF(F604="S",LEFT('[1]TCE - ANEXO IV - Preencher'!M613,7),IF('[1]TCE - ANEXO IV - Preencher'!H613="","")))</f>
        <v>2609600</v>
      </c>
      <c r="L604" s="7">
        <f>'[1]TCE - ANEXO IV - Preencher'!N613</f>
        <v>28446.16</v>
      </c>
    </row>
    <row r="605" spans="1:12" s="8" customFormat="1" ht="19.5" customHeight="1" x14ac:dyDescent="0.2">
      <c r="A605" s="3">
        <f>IFERROR(VLOOKUP(B605,'[1]DADOS (OCULTAR)'!$Q$3:$S$136,3,0),"")</f>
        <v>9039744002723</v>
      </c>
      <c r="B605" s="4" t="str">
        <f>'[1]TCE - ANEXO IV - Preencher'!C614</f>
        <v>HOSPITAL PELÓPIDAS SILVEIRA - CG Nº 017/2022</v>
      </c>
      <c r="C605" s="4" t="str">
        <f>'[1]TCE - ANEXO IV - Preencher'!E614</f>
        <v>5.16 - Serviços Médico-Hospitalares, Odotonlogia e Laboratoriais</v>
      </c>
      <c r="D605" s="3" t="str">
        <f>'[1]TCE - ANEXO IV - Preencher'!F614</f>
        <v xml:space="preserve">45.735.127/0001-97 </v>
      </c>
      <c r="E605" s="5" t="str">
        <f>'[1]TCE - ANEXO IV - Preencher'!G614</f>
        <v>GLOBALMED ATIVIDADES MÉDICAS LTDA</v>
      </c>
      <c r="F605" s="5" t="str">
        <f>'[1]TCE - ANEXO IV - Preencher'!H614</f>
        <v>S</v>
      </c>
      <c r="G605" s="5" t="str">
        <f>'[1]TCE - ANEXO IV - Preencher'!I614</f>
        <v>S</v>
      </c>
      <c r="H605" s="5" t="str">
        <f>'[1]TCE - ANEXO IV - Preencher'!J614</f>
        <v>000002058</v>
      </c>
      <c r="I605" s="6">
        <f>IF('[1]TCE - ANEXO IV - Preencher'!K614="","",'[1]TCE - ANEXO IV - Preencher'!K614)</f>
        <v>45587</v>
      </c>
      <c r="J605" s="5" t="str">
        <f>'[1]TCE - ANEXO IV - Preencher'!L614</f>
        <v>RMBG31461</v>
      </c>
      <c r="K605" s="5" t="str">
        <f>IF(F605="B",LEFT('[1]TCE - ANEXO IV - Preencher'!M614,2),IF(F605="S",LEFT('[1]TCE - ANEXO IV - Preencher'!M614,7),IF('[1]TCE - ANEXO IV - Preencher'!H614="","")))</f>
        <v>2609600</v>
      </c>
      <c r="L605" s="7">
        <f>'[1]TCE - ANEXO IV - Preencher'!N614</f>
        <v>11153.1</v>
      </c>
    </row>
    <row r="606" spans="1:12" s="8" customFormat="1" ht="19.5" customHeight="1" x14ac:dyDescent="0.2">
      <c r="A606" s="3">
        <f>IFERROR(VLOOKUP(B606,'[1]DADOS (OCULTAR)'!$Q$3:$S$136,3,0),"")</f>
        <v>9039744002723</v>
      </c>
      <c r="B606" s="4" t="str">
        <f>'[1]TCE - ANEXO IV - Preencher'!C615</f>
        <v>HOSPITAL PELÓPIDAS SILVEIRA - CG Nº 017/2022</v>
      </c>
      <c r="C606" s="4" t="str">
        <f>'[1]TCE - ANEXO IV - Preencher'!E615</f>
        <v>5.16 - Serviços Médico-Hospitalares, Odotonlogia e Laboratoriais</v>
      </c>
      <c r="D606" s="3" t="str">
        <f>'[1]TCE - ANEXO IV - Preencher'!F615</f>
        <v xml:space="preserve">37.573.362/0001-81 </v>
      </c>
      <c r="E606" s="5" t="str">
        <f>'[1]TCE - ANEXO IV - Preencher'!G615</f>
        <v>HEALTH CLINIC SERVICOS MEDICOS LTDA</v>
      </c>
      <c r="F606" s="5" t="str">
        <f>'[1]TCE - ANEXO IV - Preencher'!H615</f>
        <v>S</v>
      </c>
      <c r="G606" s="5" t="str">
        <f>'[1]TCE - ANEXO IV - Preencher'!I615</f>
        <v>S</v>
      </c>
      <c r="H606" s="5" t="str">
        <f>'[1]TCE - ANEXO IV - Preencher'!J615</f>
        <v>000000498</v>
      </c>
      <c r="I606" s="6">
        <f>IF('[1]TCE - ANEXO IV - Preencher'!K615="","",'[1]TCE - ANEXO IV - Preencher'!K615)</f>
        <v>45587</v>
      </c>
      <c r="J606" s="5" t="str">
        <f>'[1]TCE - ANEXO IV - Preencher'!L615</f>
        <v>NIOM35167</v>
      </c>
      <c r="K606" s="5" t="str">
        <f>IF(F606="B",LEFT('[1]TCE - ANEXO IV - Preencher'!M615,2),IF(F606="S",LEFT('[1]TCE - ANEXO IV - Preencher'!M615,7),IF('[1]TCE - ANEXO IV - Preencher'!H615="","")))</f>
        <v>2609600</v>
      </c>
      <c r="L606" s="7">
        <f>'[1]TCE - ANEXO IV - Preencher'!N615</f>
        <v>11153.1</v>
      </c>
    </row>
    <row r="607" spans="1:12" s="8" customFormat="1" ht="19.5" customHeight="1" x14ac:dyDescent="0.2">
      <c r="A607" s="3">
        <f>IFERROR(VLOOKUP(B607,'[1]DADOS (OCULTAR)'!$Q$3:$S$136,3,0),"")</f>
        <v>9039744002723</v>
      </c>
      <c r="B607" s="4" t="str">
        <f>'[1]TCE - ANEXO IV - Preencher'!C616</f>
        <v>HOSPITAL PELÓPIDAS SILVEIRA - CG Nº 017/2022</v>
      </c>
      <c r="C607" s="4" t="str">
        <f>'[1]TCE - ANEXO IV - Preencher'!E616</f>
        <v>5.16 - Serviços Médico-Hospitalares, Odotonlogia e Laboratoriais</v>
      </c>
      <c r="D607" s="3" t="str">
        <f>'[1]TCE - ANEXO IV - Preencher'!F616</f>
        <v>31.635.476/0001-22</v>
      </c>
      <c r="E607" s="5" t="str">
        <f>'[1]TCE - ANEXO IV - Preencher'!G616</f>
        <v>HSM2 MEDICINA E SAÚDE LTDA</v>
      </c>
      <c r="F607" s="5" t="str">
        <f>'[1]TCE - ANEXO IV - Preencher'!H616</f>
        <v>S</v>
      </c>
      <c r="G607" s="5" t="str">
        <f>'[1]TCE - ANEXO IV - Preencher'!I616</f>
        <v>S</v>
      </c>
      <c r="H607" s="5" t="str">
        <f>'[1]TCE - ANEXO IV - Preencher'!J616</f>
        <v>876</v>
      </c>
      <c r="I607" s="6">
        <f>IF('[1]TCE - ANEXO IV - Preencher'!K616="","",'[1]TCE - ANEXO IV - Preencher'!K616)</f>
        <v>45583</v>
      </c>
      <c r="J607" s="5" t="str">
        <f>'[1]TCE - ANEXO IV - Preencher'!L616</f>
        <v>KRHCXUKA</v>
      </c>
      <c r="K607" s="5" t="str">
        <f>IF(F607="B",LEFT('[1]TCE - ANEXO IV - Preencher'!M616,2),IF(F607="S",LEFT('[1]TCE - ANEXO IV - Preencher'!M616,7),IF('[1]TCE - ANEXO IV - Preencher'!H616="","")))</f>
        <v>2502201</v>
      </c>
      <c r="L607" s="7">
        <f>'[1]TCE - ANEXO IV - Preencher'!N616</f>
        <v>3004.68</v>
      </c>
    </row>
    <row r="608" spans="1:12" s="8" customFormat="1" ht="19.5" customHeight="1" x14ac:dyDescent="0.2">
      <c r="A608" s="3">
        <f>IFERROR(VLOOKUP(B608,'[1]DADOS (OCULTAR)'!$Q$3:$S$136,3,0),"")</f>
        <v>9039744002723</v>
      </c>
      <c r="B608" s="4" t="str">
        <f>'[1]TCE - ANEXO IV - Preencher'!C617</f>
        <v>HOSPITAL PELÓPIDAS SILVEIRA - CG Nº 017/2022</v>
      </c>
      <c r="C608" s="4" t="str">
        <f>'[1]TCE - ANEXO IV - Preencher'!E617</f>
        <v>5.16 - Serviços Médico-Hospitalares, Odotonlogia e Laboratoriais</v>
      </c>
      <c r="D608" s="3" t="str">
        <f>'[1]TCE - ANEXO IV - Preencher'!F617</f>
        <v>31.635.476/0001-22</v>
      </c>
      <c r="E608" s="5" t="str">
        <f>'[1]TCE - ANEXO IV - Preencher'!G617</f>
        <v>HSM2 MEDICINA E SAÚDE LTDA</v>
      </c>
      <c r="F608" s="5" t="str">
        <f>'[1]TCE - ANEXO IV - Preencher'!H617</f>
        <v>S</v>
      </c>
      <c r="G608" s="5" t="str">
        <f>'[1]TCE - ANEXO IV - Preencher'!I617</f>
        <v>S</v>
      </c>
      <c r="H608" s="5" t="str">
        <f>'[1]TCE - ANEXO IV - Preencher'!J617</f>
        <v>892</v>
      </c>
      <c r="I608" s="6">
        <f>IF('[1]TCE - ANEXO IV - Preencher'!K617="","",'[1]TCE - ANEXO IV - Preencher'!K617)</f>
        <v>45590</v>
      </c>
      <c r="J608" s="5" t="str">
        <f>'[1]TCE - ANEXO IV - Preencher'!L617</f>
        <v>YTRERKCN</v>
      </c>
      <c r="K608" s="5" t="str">
        <f>IF(F608="B",LEFT('[1]TCE - ANEXO IV - Preencher'!M617,2),IF(F608="S",LEFT('[1]TCE - ANEXO IV - Preencher'!M617,7),IF('[1]TCE - ANEXO IV - Preencher'!H617="","")))</f>
        <v>2502201</v>
      </c>
      <c r="L608" s="7">
        <f>'[1]TCE - ANEXO IV - Preencher'!N617</f>
        <v>2832.89</v>
      </c>
    </row>
    <row r="609" spans="1:12" s="8" customFormat="1" ht="19.5" customHeight="1" x14ac:dyDescent="0.2">
      <c r="A609" s="3">
        <f>IFERROR(VLOOKUP(B609,'[1]DADOS (OCULTAR)'!$Q$3:$S$136,3,0),"")</f>
        <v>9039744002723</v>
      </c>
      <c r="B609" s="4" t="str">
        <f>'[1]TCE - ANEXO IV - Preencher'!C618</f>
        <v>HOSPITAL PELÓPIDAS SILVEIRA - CG Nº 017/2022</v>
      </c>
      <c r="C609" s="4" t="str">
        <f>'[1]TCE - ANEXO IV - Preencher'!E618</f>
        <v>5.16 - Serviços Médico-Hospitalares, Odotonlogia e Laboratoriais</v>
      </c>
      <c r="D609" s="3" t="str">
        <f>'[1]TCE - ANEXO IV - Preencher'!F618</f>
        <v xml:space="preserve">21.728.590/0001-43 </v>
      </c>
      <c r="E609" s="5" t="str">
        <f>'[1]TCE - ANEXO IV - Preencher'!G618</f>
        <v>ICCONE CIRURGIA CARDIOVASCULAR LTDA ME</v>
      </c>
      <c r="F609" s="5" t="str">
        <f>'[1]TCE - ANEXO IV - Preencher'!H618</f>
        <v>S</v>
      </c>
      <c r="G609" s="5" t="str">
        <f>'[1]TCE - ANEXO IV - Preencher'!I618</f>
        <v>S</v>
      </c>
      <c r="H609" s="5" t="str">
        <f>'[1]TCE - ANEXO IV - Preencher'!J618</f>
        <v>00000689</v>
      </c>
      <c r="I609" s="6">
        <f>IF('[1]TCE - ANEXO IV - Preencher'!K618="","",'[1]TCE - ANEXO IV - Preencher'!K618)</f>
        <v>45589</v>
      </c>
      <c r="J609" s="5" t="str">
        <f>'[1]TCE - ANEXO IV - Preencher'!L618</f>
        <v>UVNYJHLY</v>
      </c>
      <c r="K609" s="5" t="str">
        <f>IF(F609="B",LEFT('[1]TCE - ANEXO IV - Preencher'!M618,2),IF(F609="S",LEFT('[1]TCE - ANEXO IV - Preencher'!M618,7),IF('[1]TCE - ANEXO IV - Preencher'!H618="","")))</f>
        <v>2609600</v>
      </c>
      <c r="L609" s="7">
        <f>'[1]TCE - ANEXO IV - Preencher'!N618</f>
        <v>2342.34</v>
      </c>
    </row>
    <row r="610" spans="1:12" s="8" customFormat="1" ht="19.5" customHeight="1" x14ac:dyDescent="0.2">
      <c r="A610" s="3">
        <f>IFERROR(VLOOKUP(B610,'[1]DADOS (OCULTAR)'!$Q$3:$S$136,3,0),"")</f>
        <v>9039744002723</v>
      </c>
      <c r="B610" s="4" t="str">
        <f>'[1]TCE - ANEXO IV - Preencher'!C619</f>
        <v>HOSPITAL PELÓPIDAS SILVEIRA - CG Nº 017/2022</v>
      </c>
      <c r="C610" s="4" t="str">
        <f>'[1]TCE - ANEXO IV - Preencher'!E619</f>
        <v>5.16 - Serviços Médico-Hospitalares, Odotonlogia e Laboratoriais</v>
      </c>
      <c r="D610" s="3" t="str">
        <f>'[1]TCE - ANEXO IV - Preencher'!F619</f>
        <v>53.505.900/0001-57</v>
      </c>
      <c r="E610" s="5" t="str">
        <f>'[1]TCE - ANEXO IV - Preencher'!G619</f>
        <v>MASTERMED PE I GESTAO MEDICA LTDA</v>
      </c>
      <c r="F610" s="5" t="str">
        <f>'[1]TCE - ANEXO IV - Preencher'!H619</f>
        <v>S</v>
      </c>
      <c r="G610" s="5" t="str">
        <f>'[1]TCE - ANEXO IV - Preencher'!I619</f>
        <v>S</v>
      </c>
      <c r="H610" s="5" t="str">
        <f>'[1]TCE - ANEXO IV - Preencher'!J619</f>
        <v>000000041</v>
      </c>
      <c r="I610" s="6">
        <f>IF('[1]TCE - ANEXO IV - Preencher'!K619="","",'[1]TCE - ANEXO IV - Preencher'!K619)</f>
        <v>45581</v>
      </c>
      <c r="J610" s="5" t="str">
        <f>'[1]TCE - ANEXO IV - Preencher'!L619</f>
        <v>JWIQWAFU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1602.96</v>
      </c>
    </row>
    <row r="611" spans="1:12" s="8" customFormat="1" ht="19.5" customHeight="1" x14ac:dyDescent="0.2">
      <c r="A611" s="3">
        <f>IFERROR(VLOOKUP(B611,'[1]DADOS (OCULTAR)'!$Q$3:$S$136,3,0),"")</f>
        <v>9039744002723</v>
      </c>
      <c r="B611" s="4" t="str">
        <f>'[1]TCE - ANEXO IV - Preencher'!C620</f>
        <v>HOSPITAL PELÓPIDAS SILVEIRA - CG Nº 017/2022</v>
      </c>
      <c r="C611" s="4" t="str">
        <f>'[1]TCE - ANEXO IV - Preencher'!E620</f>
        <v>5.16 - Serviços Médico-Hospitalares, Odotonlogia e Laboratoriais</v>
      </c>
      <c r="D611" s="3" t="str">
        <f>'[1]TCE - ANEXO IV - Preencher'!F620</f>
        <v>48.817.601/0001-18</v>
      </c>
      <c r="E611" s="5" t="str">
        <f>'[1]TCE - ANEXO IV - Preencher'!G620</f>
        <v>MASTERMED PE II GESTAO MEDICA LTDA</v>
      </c>
      <c r="F611" s="5" t="str">
        <f>'[1]TCE - ANEXO IV - Preencher'!H620</f>
        <v>S</v>
      </c>
      <c r="G611" s="5" t="str">
        <f>'[1]TCE - ANEXO IV - Preencher'!I620</f>
        <v>S</v>
      </c>
      <c r="H611" s="5" t="str">
        <f>'[1]TCE - ANEXO IV - Preencher'!J620</f>
        <v>000000570</v>
      </c>
      <c r="I611" s="6">
        <f>IF('[1]TCE - ANEXO IV - Preencher'!K620="","",'[1]TCE - ANEXO IV - Preencher'!K620)</f>
        <v>45581</v>
      </c>
      <c r="J611" s="5" t="str">
        <f>'[1]TCE - ANEXO IV - Preencher'!L620</f>
        <v>RTZH52544</v>
      </c>
      <c r="K611" s="5" t="str">
        <f>IF(F611="B",LEFT('[1]TCE - ANEXO IV - Preencher'!M620,2),IF(F611="S",LEFT('[1]TCE - ANEXO IV - Preencher'!M620,7),IF('[1]TCE - ANEXO IV - Preencher'!H620="","")))</f>
        <v>2609600</v>
      </c>
      <c r="L611" s="7">
        <f>'[1]TCE - ANEXO IV - Preencher'!N620</f>
        <v>29698.52</v>
      </c>
    </row>
    <row r="612" spans="1:12" s="8" customFormat="1" ht="19.5" customHeight="1" x14ac:dyDescent="0.2">
      <c r="A612" s="3">
        <f>IFERROR(VLOOKUP(B612,'[1]DADOS (OCULTAR)'!$Q$3:$S$136,3,0),"")</f>
        <v>9039744002723</v>
      </c>
      <c r="B612" s="4" t="str">
        <f>'[1]TCE - ANEXO IV - Preencher'!C621</f>
        <v>HOSPITAL PELÓPIDAS SILVEIRA - CG Nº 017/2022</v>
      </c>
      <c r="C612" s="4" t="str">
        <f>'[1]TCE - ANEXO IV - Preencher'!E621</f>
        <v>5.16 - Serviços Médico-Hospitalares, Odotonlogia e Laboratoriais</v>
      </c>
      <c r="D612" s="3" t="str">
        <f>'[1]TCE - ANEXO IV - Preencher'!F621</f>
        <v>48.817.601/0001-18</v>
      </c>
      <c r="E612" s="5" t="str">
        <f>'[1]TCE - ANEXO IV - Preencher'!G621</f>
        <v>MASTERMED PE II GESTAO MEDICA LTDA</v>
      </c>
      <c r="F612" s="5" t="str">
        <f>'[1]TCE - ANEXO IV - Preencher'!H621</f>
        <v>S</v>
      </c>
      <c r="G612" s="5" t="str">
        <f>'[1]TCE - ANEXO IV - Preencher'!I621</f>
        <v>S</v>
      </c>
      <c r="H612" s="5" t="str">
        <f>'[1]TCE - ANEXO IV - Preencher'!J621</f>
        <v>000000585</v>
      </c>
      <c r="I612" s="6">
        <f>IF('[1]TCE - ANEXO IV - Preencher'!K621="","",'[1]TCE - ANEXO IV - Preencher'!K621)</f>
        <v>45589</v>
      </c>
      <c r="J612" s="5" t="str">
        <f>'[1]TCE - ANEXO IV - Preencher'!L621</f>
        <v>QIOH88966</v>
      </c>
      <c r="K612" s="5" t="str">
        <f>IF(F612="B",LEFT('[1]TCE - ANEXO IV - Preencher'!M621,2),IF(F612="S",LEFT('[1]TCE - ANEXO IV - Preencher'!M621,7),IF('[1]TCE - ANEXO IV - Preencher'!H621="","")))</f>
        <v>2609600</v>
      </c>
      <c r="L612" s="7">
        <f>'[1]TCE - ANEXO IV - Preencher'!N621</f>
        <v>11153.1</v>
      </c>
    </row>
    <row r="613" spans="1:12" s="8" customFormat="1" ht="19.5" customHeight="1" x14ac:dyDescent="0.2">
      <c r="A613" s="3">
        <f>IFERROR(VLOOKUP(B613,'[1]DADOS (OCULTAR)'!$Q$3:$S$136,3,0),"")</f>
        <v>9039744002723</v>
      </c>
      <c r="B613" s="4" t="str">
        <f>'[1]TCE - ANEXO IV - Preencher'!C622</f>
        <v>HOSPITAL PELÓPIDAS SILVEIRA - CG Nº 017/2022</v>
      </c>
      <c r="C613" s="4" t="str">
        <f>'[1]TCE - ANEXO IV - Preencher'!E622</f>
        <v>5.16 - Serviços Médico-Hospitalares, Odotonlogia e Laboratoriais</v>
      </c>
      <c r="D613" s="3" t="str">
        <f>'[1]TCE - ANEXO IV - Preencher'!F622</f>
        <v xml:space="preserve">52.355.127/0001-27 </v>
      </c>
      <c r="E613" s="5" t="str">
        <f>'[1]TCE - ANEXO IV - Preencher'!G622</f>
        <v>MASTERMED PE III GESTAO MEDICA LTDA</v>
      </c>
      <c r="F613" s="5" t="str">
        <f>'[1]TCE - ANEXO IV - Preencher'!H622</f>
        <v>S</v>
      </c>
      <c r="G613" s="5" t="str">
        <f>'[1]TCE - ANEXO IV - Preencher'!I622</f>
        <v>S</v>
      </c>
      <c r="H613" s="5" t="str">
        <f>'[1]TCE - ANEXO IV - Preencher'!J622</f>
        <v>000000530</v>
      </c>
      <c r="I613" s="6">
        <f>IF('[1]TCE - ANEXO IV - Preencher'!K622="","",'[1]TCE - ANEXO IV - Preencher'!K622)</f>
        <v>45581</v>
      </c>
      <c r="J613" s="5" t="str">
        <f>'[1]TCE - ANEXO IV - Preencher'!L622</f>
        <v>IMGW76549</v>
      </c>
      <c r="K613" s="5" t="str">
        <f>IF(F613="B",LEFT('[1]TCE - ANEXO IV - Preencher'!M622,2),IF(F613="S",LEFT('[1]TCE - ANEXO IV - Preencher'!M622,7),IF('[1]TCE - ANEXO IV - Preencher'!H622="","")))</f>
        <v>2609600</v>
      </c>
      <c r="L613" s="7">
        <f>'[1]TCE - ANEXO IV - Preencher'!N622</f>
        <v>8679.7999999999993</v>
      </c>
    </row>
    <row r="614" spans="1:12" s="8" customFormat="1" ht="19.5" customHeight="1" x14ac:dyDescent="0.2">
      <c r="A614" s="3">
        <f>IFERROR(VLOOKUP(B614,'[1]DADOS (OCULTAR)'!$Q$3:$S$136,3,0),"")</f>
        <v>9039744002723</v>
      </c>
      <c r="B614" s="4" t="str">
        <f>'[1]TCE - ANEXO IV - Preencher'!C623</f>
        <v>HOSPITAL PELÓPIDAS SILVEIRA - CG Nº 017/2022</v>
      </c>
      <c r="C614" s="4" t="str">
        <f>'[1]TCE - ANEXO IV - Preencher'!E623</f>
        <v>5.16 - Serviços Médico-Hospitalares, Odotonlogia e Laboratoriais</v>
      </c>
      <c r="D614" s="3" t="str">
        <f>'[1]TCE - ANEXO IV - Preencher'!F623</f>
        <v xml:space="preserve">45.237.924/0001-44 </v>
      </c>
      <c r="E614" s="5" t="str">
        <f>'[1]TCE - ANEXO IV - Preencher'!G623</f>
        <v>MEDCENTER ATIVIDADES MÉDICAS LTDA</v>
      </c>
      <c r="F614" s="5" t="str">
        <f>'[1]TCE - ANEXO IV - Preencher'!H623</f>
        <v>S</v>
      </c>
      <c r="G614" s="5" t="str">
        <f>'[1]TCE - ANEXO IV - Preencher'!I623</f>
        <v>S</v>
      </c>
      <c r="H614" s="5" t="str">
        <f>'[1]TCE - ANEXO IV - Preencher'!J623</f>
        <v>000001763</v>
      </c>
      <c r="I614" s="6">
        <f>IF('[1]TCE - ANEXO IV - Preencher'!K623="","",'[1]TCE - ANEXO IV - Preencher'!K623)</f>
        <v>45588</v>
      </c>
      <c r="J614" s="5" t="str">
        <f>'[1]TCE - ANEXO IV - Preencher'!L623</f>
        <v>LGQT02916</v>
      </c>
      <c r="K614" s="5" t="str">
        <f>IF(F614="B",LEFT('[1]TCE - ANEXO IV - Preencher'!M623,2),IF(F614="S",LEFT('[1]TCE - ANEXO IV - Preencher'!M623,7),IF('[1]TCE - ANEXO IV - Preencher'!H623="","")))</f>
        <v>2609600</v>
      </c>
      <c r="L614" s="7">
        <f>'[1]TCE - ANEXO IV - Preencher'!N623</f>
        <v>230904.84</v>
      </c>
    </row>
    <row r="615" spans="1:12" s="8" customFormat="1" ht="19.5" customHeight="1" x14ac:dyDescent="0.2">
      <c r="A615" s="3">
        <f>IFERROR(VLOOKUP(B615,'[1]DADOS (OCULTAR)'!$Q$3:$S$136,3,0),"")</f>
        <v>9039744002723</v>
      </c>
      <c r="B615" s="4" t="str">
        <f>'[1]TCE - ANEXO IV - Preencher'!C624</f>
        <v>HOSPITAL PELÓPIDAS SILVEIRA - CG Nº 017/2022</v>
      </c>
      <c r="C615" s="4" t="str">
        <f>'[1]TCE - ANEXO IV - Preencher'!E624</f>
        <v>5.16 - Serviços Médico-Hospitalares, Odotonlogia e Laboratoriais</v>
      </c>
      <c r="D615" s="3" t="str">
        <f>'[1]TCE - ANEXO IV - Preencher'!F624</f>
        <v xml:space="preserve">45.237.924/0001-44 </v>
      </c>
      <c r="E615" s="5" t="str">
        <f>'[1]TCE - ANEXO IV - Preencher'!G624</f>
        <v>MEDCENTER ATIVIDADES MÉDICAS LTDA</v>
      </c>
      <c r="F615" s="5" t="str">
        <f>'[1]TCE - ANEXO IV - Preencher'!H624</f>
        <v>S</v>
      </c>
      <c r="G615" s="5" t="str">
        <f>'[1]TCE - ANEXO IV - Preencher'!I624</f>
        <v>S</v>
      </c>
      <c r="H615" s="5" t="str">
        <f>'[1]TCE - ANEXO IV - Preencher'!J624</f>
        <v>000001764</v>
      </c>
      <c r="I615" s="6">
        <f>IF('[1]TCE - ANEXO IV - Preencher'!K624="","",'[1]TCE - ANEXO IV - Preencher'!K624)</f>
        <v>45589</v>
      </c>
      <c r="J615" s="5" t="str">
        <f>'[1]TCE - ANEXO IV - Preencher'!L624</f>
        <v>AFDK21322</v>
      </c>
      <c r="K615" s="5" t="str">
        <f>IF(F615="B",LEFT('[1]TCE - ANEXO IV - Preencher'!M624,2),IF(F615="S",LEFT('[1]TCE - ANEXO IV - Preencher'!M624,7),IF('[1]TCE - ANEXO IV - Preencher'!H624="","")))</f>
        <v>2609600</v>
      </c>
      <c r="L615" s="7">
        <f>'[1]TCE - ANEXO IV - Preencher'!N624</f>
        <v>13212.7</v>
      </c>
    </row>
    <row r="616" spans="1:12" s="8" customFormat="1" ht="19.5" customHeight="1" x14ac:dyDescent="0.2">
      <c r="A616" s="3">
        <f>IFERROR(VLOOKUP(B616,'[1]DADOS (OCULTAR)'!$Q$3:$S$136,3,0),"")</f>
        <v>9039744002723</v>
      </c>
      <c r="B616" s="4" t="str">
        <f>'[1]TCE - ANEXO IV - Preencher'!C625</f>
        <v>HOSPITAL PELÓPIDAS SILVEIRA - CG Nº 017/2022</v>
      </c>
      <c r="C616" s="4" t="str">
        <f>'[1]TCE - ANEXO IV - Preencher'!E625</f>
        <v>5.16 - Serviços Médico-Hospitalares, Odotonlogia e Laboratoriais</v>
      </c>
      <c r="D616" s="3" t="str">
        <f>'[1]TCE - ANEXO IV - Preencher'!F625</f>
        <v xml:space="preserve">23.303.022/0001-26 </v>
      </c>
      <c r="E616" s="5" t="str">
        <f>'[1]TCE - ANEXO IV - Preencher'!G625</f>
        <v>MEDIAGNUS IMAGEM E DIAGNOSTICO LTDA ME</v>
      </c>
      <c r="F616" s="5" t="str">
        <f>'[1]TCE - ANEXO IV - Preencher'!H625</f>
        <v>S</v>
      </c>
      <c r="G616" s="5" t="str">
        <f>'[1]TCE - ANEXO IV - Preencher'!I625</f>
        <v>S</v>
      </c>
      <c r="H616" s="5" t="str">
        <f>'[1]TCE - ANEXO IV - Preencher'!J625</f>
        <v>186</v>
      </c>
      <c r="I616" s="6">
        <f>IF('[1]TCE - ANEXO IV - Preencher'!K625="","",'[1]TCE - ANEXO IV - Preencher'!K625)</f>
        <v>45573</v>
      </c>
      <c r="J616" s="5" t="str">
        <f>'[1]TCE - ANEXO IV - Preencher'!L625</f>
        <v>L9NSAR9ET</v>
      </c>
      <c r="K616" s="5" t="str">
        <f>IF(F616="B",LEFT('[1]TCE - ANEXO IV - Preencher'!M625,2),IF(F616="S",LEFT('[1]TCE - ANEXO IV - Preencher'!M625,7),IF('[1]TCE - ANEXO IV - Preencher'!H625="","")))</f>
        <v>2603108</v>
      </c>
      <c r="L616" s="7">
        <f>'[1]TCE - ANEXO IV - Preencher'!N625</f>
        <v>8525</v>
      </c>
    </row>
    <row r="617" spans="1:12" s="8" customFormat="1" ht="19.5" customHeight="1" x14ac:dyDescent="0.2">
      <c r="A617" s="3">
        <f>IFERROR(VLOOKUP(B617,'[1]DADOS (OCULTAR)'!$Q$3:$S$136,3,0),"")</f>
        <v>9039744002723</v>
      </c>
      <c r="B617" s="4" t="str">
        <f>'[1]TCE - ANEXO IV - Preencher'!C626</f>
        <v>HOSPITAL PELÓPIDAS SILVEIRA - CG Nº 017/2022</v>
      </c>
      <c r="C617" s="4" t="str">
        <f>'[1]TCE - ANEXO IV - Preencher'!E626</f>
        <v>5.16 - Serviços Médico-Hospitalares, Odotonlogia e Laboratoriais</v>
      </c>
      <c r="D617" s="3" t="str">
        <f>'[1]TCE - ANEXO IV - Preencher'!F626</f>
        <v>26.332.878/0001-18</v>
      </c>
      <c r="E617" s="5" t="str">
        <f>'[1]TCE - ANEXO IV - Preencher'!G626</f>
        <v>MEDICAL SERVICOS MEDICOS LTDA</v>
      </c>
      <c r="F617" s="5" t="str">
        <f>'[1]TCE - ANEXO IV - Preencher'!H626</f>
        <v>S</v>
      </c>
      <c r="G617" s="5" t="str">
        <f>'[1]TCE - ANEXO IV - Preencher'!I626</f>
        <v>S</v>
      </c>
      <c r="H617" s="5" t="str">
        <f>'[1]TCE - ANEXO IV - Preencher'!J626</f>
        <v>7824</v>
      </c>
      <c r="I617" s="6">
        <f>IF('[1]TCE - ANEXO IV - Preencher'!K626="","",'[1]TCE - ANEXO IV - Preencher'!K626)</f>
        <v>45574</v>
      </c>
      <c r="J617" s="5" t="str">
        <f>'[1]TCE - ANEXO IV - Preencher'!L626</f>
        <v>R5PRQ6XXB</v>
      </c>
      <c r="K617" s="5" t="str">
        <f>IF(F617="B",LEFT('[1]TCE - ANEXO IV - Preencher'!M626,2),IF(F617="S",LEFT('[1]TCE - ANEXO IV - Preencher'!M626,7),IF('[1]TCE - ANEXO IV - Preencher'!H626="","")))</f>
        <v xml:space="preserve">Maceio </v>
      </c>
      <c r="L617" s="7">
        <f>'[1]TCE - ANEXO IV - Preencher'!N626</f>
        <v>25842</v>
      </c>
    </row>
    <row r="618" spans="1:12" s="8" customFormat="1" ht="19.5" customHeight="1" x14ac:dyDescent="0.2">
      <c r="A618" s="3">
        <f>IFERROR(VLOOKUP(B618,'[1]DADOS (OCULTAR)'!$Q$3:$S$136,3,0),"")</f>
        <v>9039744002723</v>
      </c>
      <c r="B618" s="4" t="str">
        <f>'[1]TCE - ANEXO IV - Preencher'!C627</f>
        <v>HOSPITAL PELÓPIDAS SILVEIRA - CG Nº 017/2022</v>
      </c>
      <c r="C618" s="4" t="str">
        <f>'[1]TCE - ANEXO IV - Preencher'!E627</f>
        <v>5.16 - Serviços Médico-Hospitalares, Odotonlogia e Laboratoriais</v>
      </c>
      <c r="D618" s="3" t="str">
        <f>'[1]TCE - ANEXO IV - Preencher'!F627</f>
        <v xml:space="preserve">46.560.147/0001-37 </v>
      </c>
      <c r="E618" s="5" t="str">
        <f>'[1]TCE - ANEXO IV - Preencher'!G627</f>
        <v>MEDICALMED ATIVIDADES MEDICAS LTDA</v>
      </c>
      <c r="F618" s="5" t="str">
        <f>'[1]TCE - ANEXO IV - Preencher'!H627</f>
        <v>S</v>
      </c>
      <c r="G618" s="5" t="str">
        <f>'[1]TCE - ANEXO IV - Preencher'!I627</f>
        <v>S</v>
      </c>
      <c r="H618" s="5" t="str">
        <f>'[1]TCE - ANEXO IV - Preencher'!J627</f>
        <v>000001639</v>
      </c>
      <c r="I618" s="6">
        <f>IF('[1]TCE - ANEXO IV - Preencher'!K627="","",'[1]TCE - ANEXO IV - Preencher'!K627)</f>
        <v>45581</v>
      </c>
      <c r="J618" s="5" t="str">
        <f>'[1]TCE - ANEXO IV - Preencher'!L627</f>
        <v>EEGP15076</v>
      </c>
      <c r="K618" s="5" t="str">
        <f>IF(F618="B",LEFT('[1]TCE - ANEXO IV - Preencher'!M627,2),IF(F618="S",LEFT('[1]TCE - ANEXO IV - Preencher'!M627,7),IF('[1]TCE - ANEXO IV - Preencher'!H627="","")))</f>
        <v>2609600</v>
      </c>
      <c r="L618" s="7">
        <f>'[1]TCE - ANEXO IV - Preencher'!N627</f>
        <v>6411.84</v>
      </c>
    </row>
    <row r="619" spans="1:12" s="8" customFormat="1" ht="19.5" customHeight="1" x14ac:dyDescent="0.2">
      <c r="A619" s="3">
        <f>IFERROR(VLOOKUP(B619,'[1]DADOS (OCULTAR)'!$Q$3:$S$136,3,0),"")</f>
        <v>9039744002723</v>
      </c>
      <c r="B619" s="4" t="str">
        <f>'[1]TCE - ANEXO IV - Preencher'!C628</f>
        <v>HOSPITAL PELÓPIDAS SILVEIRA - CG Nº 017/2022</v>
      </c>
      <c r="C619" s="4" t="str">
        <f>'[1]TCE - ANEXO IV - Preencher'!E628</f>
        <v>5.16 - Serviços Médico-Hospitalares, Odotonlogia e Laboratoriais</v>
      </c>
      <c r="D619" s="3" t="str">
        <f>'[1]TCE - ANEXO IV - Preencher'!F628</f>
        <v>24.881.506/0001-15</v>
      </c>
      <c r="E619" s="5" t="str">
        <f>'[1]TCE - ANEXO IV - Preencher'!G628</f>
        <v>MEDICANDO ATENDIMENTO MEDICO ESPECIALIZADO LTDA ME</v>
      </c>
      <c r="F619" s="5" t="str">
        <f>'[1]TCE - ANEXO IV - Preencher'!H628</f>
        <v>S</v>
      </c>
      <c r="G619" s="5" t="str">
        <f>'[1]TCE - ANEXO IV - Preencher'!I628</f>
        <v>S</v>
      </c>
      <c r="H619" s="5" t="str">
        <f>'[1]TCE - ANEXO IV - Preencher'!J628</f>
        <v>000000327</v>
      </c>
      <c r="I619" s="6">
        <f>IF('[1]TCE - ANEXO IV - Preencher'!K628="","",'[1]TCE - ANEXO IV - Preencher'!K628)</f>
        <v>45578</v>
      </c>
      <c r="J619" s="5" t="str">
        <f>'[1]TCE - ANEXO IV - Preencher'!L628</f>
        <v>PCEF80657</v>
      </c>
      <c r="K619" s="5" t="str">
        <f>IF(F619="B",LEFT('[1]TCE - ANEXO IV - Preencher'!M628,2),IF(F619="S",LEFT('[1]TCE - ANEXO IV - Preencher'!M628,7),IF('[1]TCE - ANEXO IV - Preencher'!H628="","")))</f>
        <v>2609600</v>
      </c>
      <c r="L619" s="7">
        <f>'[1]TCE - ANEXO IV - Preencher'!N628</f>
        <v>6411.8</v>
      </c>
    </row>
    <row r="620" spans="1:12" s="8" customFormat="1" ht="19.5" customHeight="1" x14ac:dyDescent="0.2">
      <c r="A620" s="3">
        <f>IFERROR(VLOOKUP(B620,'[1]DADOS (OCULTAR)'!$Q$3:$S$136,3,0),"")</f>
        <v>9039744002723</v>
      </c>
      <c r="B620" s="4" t="str">
        <f>'[1]TCE - ANEXO IV - Preencher'!C629</f>
        <v>HOSPITAL PELÓPIDAS SILVEIRA - CG Nº 017/2022</v>
      </c>
      <c r="C620" s="4" t="str">
        <f>'[1]TCE - ANEXO IV - Preencher'!E629</f>
        <v>5.16 - Serviços Médico-Hospitalares, Odotonlogia e Laboratoriais</v>
      </c>
      <c r="D620" s="3" t="str">
        <f>'[1]TCE - ANEXO IV - Preencher'!F629</f>
        <v xml:space="preserve">49.159.260/0001-01 </v>
      </c>
      <c r="E620" s="5" t="str">
        <f>'[1]TCE - ANEXO IV - Preencher'!G629</f>
        <v>MEDVIDA ATIVIDADES MEDICAS LTDA</v>
      </c>
      <c r="F620" s="5" t="str">
        <f>'[1]TCE - ANEXO IV - Preencher'!H629</f>
        <v>S</v>
      </c>
      <c r="G620" s="5" t="str">
        <f>'[1]TCE - ANEXO IV - Preencher'!I629</f>
        <v>S</v>
      </c>
      <c r="H620" s="5" t="str">
        <f>'[1]TCE - ANEXO IV - Preencher'!J629</f>
        <v>000001590</v>
      </c>
      <c r="I620" s="6">
        <f>IF('[1]TCE - ANEXO IV - Preencher'!K629="","",'[1]TCE - ANEXO IV - Preencher'!K629)</f>
        <v>45587</v>
      </c>
      <c r="J620" s="5" t="str">
        <f>'[1]TCE - ANEXO IV - Preencher'!L629</f>
        <v>NAIP55760</v>
      </c>
      <c r="K620" s="5" t="str">
        <f>IF(F620="B",LEFT('[1]TCE - ANEXO IV - Preencher'!M629,2),IF(F620="S",LEFT('[1]TCE - ANEXO IV - Preencher'!M629,7),IF('[1]TCE - ANEXO IV - Preencher'!H629="","")))</f>
        <v>2609600</v>
      </c>
      <c r="L620" s="7">
        <f>'[1]TCE - ANEXO IV - Preencher'!N629</f>
        <v>92761.14</v>
      </c>
    </row>
    <row r="621" spans="1:12" s="8" customFormat="1" ht="19.5" customHeight="1" x14ac:dyDescent="0.2">
      <c r="A621" s="3">
        <f>IFERROR(VLOOKUP(B621,'[1]DADOS (OCULTAR)'!$Q$3:$S$136,3,0),"")</f>
        <v>9039744002723</v>
      </c>
      <c r="B621" s="4" t="str">
        <f>'[1]TCE - ANEXO IV - Preencher'!C630</f>
        <v>HOSPITAL PELÓPIDAS SILVEIRA - CG Nº 017/2022</v>
      </c>
      <c r="C621" s="4" t="str">
        <f>'[1]TCE - ANEXO IV - Preencher'!E630</f>
        <v>5.16 - Serviços Médico-Hospitalares, Odotonlogia e Laboratoriais</v>
      </c>
      <c r="D621" s="3" t="str">
        <f>'[1]TCE - ANEXO IV - Preencher'!F630</f>
        <v xml:space="preserve">49.159.260/0001-01 </v>
      </c>
      <c r="E621" s="5" t="str">
        <f>'[1]TCE - ANEXO IV - Preencher'!G630</f>
        <v>MEDVIDA ATIVIDADES MEDICAS LTDA</v>
      </c>
      <c r="F621" s="5" t="str">
        <f>'[1]TCE - ANEXO IV - Preencher'!H630</f>
        <v>S</v>
      </c>
      <c r="G621" s="5" t="str">
        <f>'[1]TCE - ANEXO IV - Preencher'!I630</f>
        <v>S</v>
      </c>
      <c r="H621" s="5" t="str">
        <f>'[1]TCE - ANEXO IV - Preencher'!J630</f>
        <v>000001593</v>
      </c>
      <c r="I621" s="6">
        <f>IF('[1]TCE - ANEXO IV - Preencher'!K630="","",'[1]TCE - ANEXO IV - Preencher'!K630)</f>
        <v>45589</v>
      </c>
      <c r="J621" s="5" t="str">
        <f>'[1]TCE - ANEXO IV - Preencher'!L630</f>
        <v>CNJU64946</v>
      </c>
      <c r="K621" s="5" t="str">
        <f>IF(F621="B",LEFT('[1]TCE - ANEXO IV - Preencher'!M630,2),IF(F621="S",LEFT('[1]TCE - ANEXO IV - Preencher'!M630,7),IF('[1]TCE - ANEXO IV - Preencher'!H630="","")))</f>
        <v>2609600</v>
      </c>
      <c r="L621" s="7">
        <f>'[1]TCE - ANEXO IV - Preencher'!N630</f>
        <v>18536.98</v>
      </c>
    </row>
    <row r="622" spans="1:12" s="8" customFormat="1" ht="19.5" customHeight="1" x14ac:dyDescent="0.2">
      <c r="A622" s="3">
        <f>IFERROR(VLOOKUP(B622,'[1]DADOS (OCULTAR)'!$Q$3:$S$136,3,0),"")</f>
        <v>9039744002723</v>
      </c>
      <c r="B622" s="4" t="str">
        <f>'[1]TCE - ANEXO IV - Preencher'!C631</f>
        <v>HOSPITAL PELÓPIDAS SILVEIRA - CG Nº 017/2022</v>
      </c>
      <c r="C622" s="4" t="str">
        <f>'[1]TCE - ANEXO IV - Preencher'!E631</f>
        <v>5.16 - Serviços Médico-Hospitalares, Odotonlogia e Laboratoriais</v>
      </c>
      <c r="D622" s="3" t="str">
        <f>'[1]TCE - ANEXO IV - Preencher'!F631</f>
        <v xml:space="preserve">45.514.287/0001-06 </v>
      </c>
      <c r="E622" s="5" t="str">
        <f>'[1]TCE - ANEXO IV - Preencher'!G631</f>
        <v>MJRH SERVIÇOS MEDICOS LTDA</v>
      </c>
      <c r="F622" s="5" t="str">
        <f>'[1]TCE - ANEXO IV - Preencher'!H631</f>
        <v>S</v>
      </c>
      <c r="G622" s="5" t="str">
        <f>'[1]TCE - ANEXO IV - Preencher'!I631</f>
        <v>S</v>
      </c>
      <c r="H622" s="5" t="str">
        <f>'[1]TCE - ANEXO IV - Preencher'!J631</f>
        <v>00000199</v>
      </c>
      <c r="I622" s="6">
        <f>IF('[1]TCE - ANEXO IV - Preencher'!K631="","",'[1]TCE - ANEXO IV - Preencher'!K631)</f>
        <v>45567</v>
      </c>
      <c r="J622" s="5" t="str">
        <f>'[1]TCE - ANEXO IV - Preencher'!L631</f>
        <v>FIHBTCV3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28430.41</v>
      </c>
    </row>
    <row r="623" spans="1:12" s="8" customFormat="1" ht="19.5" customHeight="1" x14ac:dyDescent="0.2">
      <c r="A623" s="3">
        <f>IFERROR(VLOOKUP(B623,'[1]DADOS (OCULTAR)'!$Q$3:$S$136,3,0),"")</f>
        <v>9039744002723</v>
      </c>
      <c r="B623" s="4" t="str">
        <f>'[1]TCE - ANEXO IV - Preencher'!C632</f>
        <v>HOSPITAL PELÓPIDAS SILVEIRA - CG Nº 017/2022</v>
      </c>
      <c r="C623" s="4" t="str">
        <f>'[1]TCE - ANEXO IV - Preencher'!E632</f>
        <v>5.16 - Serviços Médico-Hospitalares, Odotonlogia e Laboratoriais</v>
      </c>
      <c r="D623" s="3" t="str">
        <f>'[1]TCE - ANEXO IV - Preencher'!F632</f>
        <v xml:space="preserve">29.553.452/0001-82 </v>
      </c>
      <c r="E623" s="5" t="str">
        <f>'[1]TCE - ANEXO IV - Preencher'!G632</f>
        <v>NEFROCARDIO SERVIÇOS MEDICOS LTDA</v>
      </c>
      <c r="F623" s="5" t="str">
        <f>'[1]TCE - ANEXO IV - Preencher'!H632</f>
        <v>S</v>
      </c>
      <c r="G623" s="5" t="str">
        <f>'[1]TCE - ANEXO IV - Preencher'!I632</f>
        <v>S</v>
      </c>
      <c r="H623" s="5" t="str">
        <f>'[1]TCE - ANEXO IV - Preencher'!J632</f>
        <v>00000582</v>
      </c>
      <c r="I623" s="6">
        <f>IF('[1]TCE - ANEXO IV - Preencher'!K632="","",'[1]TCE - ANEXO IV - Preencher'!K632)</f>
        <v>45568</v>
      </c>
      <c r="J623" s="5" t="str">
        <f>'[1]TCE - ANEXO IV - Preencher'!L632</f>
        <v>XUT3MUAZ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5849.44</v>
      </c>
    </row>
    <row r="624" spans="1:12" s="8" customFormat="1" ht="19.5" customHeight="1" x14ac:dyDescent="0.2">
      <c r="A624" s="3">
        <f>IFERROR(VLOOKUP(B624,'[1]DADOS (OCULTAR)'!$Q$3:$S$136,3,0),"")</f>
        <v>9039744002723</v>
      </c>
      <c r="B624" s="4" t="str">
        <f>'[1]TCE - ANEXO IV - Preencher'!C633</f>
        <v>HOSPITAL PELÓPIDAS SILVEIRA - CG Nº 017/2022</v>
      </c>
      <c r="C624" s="4" t="str">
        <f>'[1]TCE - ANEXO IV - Preencher'!E633</f>
        <v>5.16 - Serviços Médico-Hospitalares, Odotonlogia e Laboratoriais</v>
      </c>
      <c r="D624" s="3" t="str">
        <f>'[1]TCE - ANEXO IV - Preencher'!F633</f>
        <v xml:space="preserve">51.840.831/0001-02 </v>
      </c>
      <c r="E624" s="5" t="str">
        <f>'[1]TCE - ANEXO IV - Preencher'!G633</f>
        <v>NEURORADIO SERVIÇOS MEDICOS, ENSINO E PESQUISA LTDA</v>
      </c>
      <c r="F624" s="5" t="str">
        <f>'[1]TCE - ANEXO IV - Preencher'!H633</f>
        <v>S</v>
      </c>
      <c r="G624" s="5" t="str">
        <f>'[1]TCE - ANEXO IV - Preencher'!I633</f>
        <v>S</v>
      </c>
      <c r="H624" s="5" t="str">
        <f>'[1]TCE - ANEXO IV - Preencher'!J633</f>
        <v>00000016</v>
      </c>
      <c r="I624" s="6">
        <f>IF('[1]TCE - ANEXO IV - Preencher'!K633="","",'[1]TCE - ANEXO IV - Preencher'!K633)</f>
        <v>45573</v>
      </c>
      <c r="J624" s="5" t="str">
        <f>'[1]TCE - ANEXO IV - Preencher'!L633</f>
        <v>8PQT6E9I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51187</v>
      </c>
    </row>
    <row r="625" spans="1:12" s="8" customFormat="1" ht="19.5" customHeight="1" x14ac:dyDescent="0.2">
      <c r="A625" s="3">
        <f>IFERROR(VLOOKUP(B625,'[1]DADOS (OCULTAR)'!$Q$3:$S$136,3,0),"")</f>
        <v>9039744002723</v>
      </c>
      <c r="B625" s="4" t="str">
        <f>'[1]TCE - ANEXO IV - Preencher'!C634</f>
        <v>HOSPITAL PELÓPIDAS SILVEIRA - CG Nº 017/2022</v>
      </c>
      <c r="C625" s="4" t="str">
        <f>'[1]TCE - ANEXO IV - Preencher'!E634</f>
        <v>5.16 - Serviços Médico-Hospitalares, Odotonlogia e Laboratoriais</v>
      </c>
      <c r="D625" s="3" t="str">
        <f>'[1]TCE - ANEXO IV - Preencher'!F634</f>
        <v xml:space="preserve">52.308.726/0001-90 </v>
      </c>
      <c r="E625" s="5" t="str">
        <f>'[1]TCE - ANEXO IV - Preencher'!G634</f>
        <v>OBP SERVICOS MEDICOS E HOSPITALARES LTDA</v>
      </c>
      <c r="F625" s="5" t="str">
        <f>'[1]TCE - ANEXO IV - Preencher'!H634</f>
        <v>S</v>
      </c>
      <c r="G625" s="5" t="str">
        <f>'[1]TCE - ANEXO IV - Preencher'!I634</f>
        <v>S</v>
      </c>
      <c r="H625" s="5" t="str">
        <f>'[1]TCE - ANEXO IV - Preencher'!J634</f>
        <v>00000058</v>
      </c>
      <c r="I625" s="6">
        <f>IF('[1]TCE - ANEXO IV - Preencher'!K634="","",'[1]TCE - ANEXO IV - Preencher'!K634)</f>
        <v>45580</v>
      </c>
      <c r="J625" s="5" t="str">
        <f>'[1]TCE - ANEXO IV - Preencher'!L634</f>
        <v>B9QIEZVW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7">
        <f>'[1]TCE - ANEXO IV - Preencher'!N634</f>
        <v>8014.8</v>
      </c>
    </row>
    <row r="626" spans="1:12" s="8" customFormat="1" ht="19.5" customHeight="1" x14ac:dyDescent="0.2">
      <c r="A626" s="3">
        <f>IFERROR(VLOOKUP(B626,'[1]DADOS (OCULTAR)'!$Q$3:$S$136,3,0),"")</f>
        <v>9039744002723</v>
      </c>
      <c r="B626" s="4" t="str">
        <f>'[1]TCE - ANEXO IV - Preencher'!C635</f>
        <v>HOSPITAL PELÓPIDAS SILVEIRA - CG Nº 017/2022</v>
      </c>
      <c r="C626" s="4" t="str">
        <f>'[1]TCE - ANEXO IV - Preencher'!E635</f>
        <v>5.16 - Serviços Médico-Hospitalares, Odotonlogia e Laboratoriais</v>
      </c>
      <c r="D626" s="3" t="str">
        <f>'[1]TCE - ANEXO IV - Preencher'!F635</f>
        <v xml:space="preserve">41.124.517/0001-70 </v>
      </c>
      <c r="E626" s="5" t="str">
        <f>'[1]TCE - ANEXO IV - Preencher'!G635</f>
        <v>OLIVEIRA E SA SERV DE PRESTAÇÕES HOSPITALARES LTDA</v>
      </c>
      <c r="F626" s="5" t="str">
        <f>'[1]TCE - ANEXO IV - Preencher'!H635</f>
        <v>S</v>
      </c>
      <c r="G626" s="5" t="str">
        <f>'[1]TCE - ANEXO IV - Preencher'!I635</f>
        <v>S</v>
      </c>
      <c r="H626" s="5" t="str">
        <f>'[1]TCE - ANEXO IV - Preencher'!J635</f>
        <v>000000254</v>
      </c>
      <c r="I626" s="6">
        <f>IF('[1]TCE - ANEXO IV - Preencher'!K635="","",'[1]TCE - ANEXO IV - Preencher'!K635)</f>
        <v>45581</v>
      </c>
      <c r="J626" s="5" t="str">
        <f>'[1]TCE - ANEXO IV - Preencher'!L635</f>
        <v>WURJ83179</v>
      </c>
      <c r="K626" s="5" t="str">
        <f>IF(F626="B",LEFT('[1]TCE - ANEXO IV - Preencher'!M635,2),IF(F626="S",LEFT('[1]TCE - ANEXO IV - Preencher'!M635,7),IF('[1]TCE - ANEXO IV - Preencher'!H635="","")))</f>
        <v>2606200</v>
      </c>
      <c r="L626" s="7">
        <f>'[1]TCE - ANEXO IV - Preencher'!N635</f>
        <v>12821.36</v>
      </c>
    </row>
    <row r="627" spans="1:12" s="8" customFormat="1" ht="19.5" customHeight="1" x14ac:dyDescent="0.2">
      <c r="A627" s="3">
        <f>IFERROR(VLOOKUP(B627,'[1]DADOS (OCULTAR)'!$Q$3:$S$136,3,0),"")</f>
        <v>9039744002723</v>
      </c>
      <c r="B627" s="4" t="str">
        <f>'[1]TCE - ANEXO IV - Preencher'!C636</f>
        <v>HOSPITAL PELÓPIDAS SILVEIRA - CG Nº 017/2022</v>
      </c>
      <c r="C627" s="4" t="str">
        <f>'[1]TCE - ANEXO IV - Preencher'!E636</f>
        <v>5.16 - Serviços Médico-Hospitalares, Odotonlogia e Laboratoriais</v>
      </c>
      <c r="D627" s="3" t="str">
        <f>'[1]TCE - ANEXO IV - Preencher'!F636</f>
        <v xml:space="preserve">49.158.362/0001-02 </v>
      </c>
      <c r="E627" s="5" t="str">
        <f>'[1]TCE - ANEXO IV - Preencher'!G636</f>
        <v>ONIXMED ATIVIDADES MEDICAS LTDA</v>
      </c>
      <c r="F627" s="5" t="str">
        <f>'[1]TCE - ANEXO IV - Preencher'!H636</f>
        <v>S</v>
      </c>
      <c r="G627" s="5" t="str">
        <f>'[1]TCE - ANEXO IV - Preencher'!I636</f>
        <v>S</v>
      </c>
      <c r="H627" s="5" t="str">
        <f>'[1]TCE - ANEXO IV - Preencher'!J636</f>
        <v>000001541</v>
      </c>
      <c r="I627" s="6">
        <f>IF('[1]TCE - ANEXO IV - Preencher'!K636="","",'[1]TCE - ANEXO IV - Preencher'!K636)</f>
        <v>45581</v>
      </c>
      <c r="J627" s="5" t="str">
        <f>'[1]TCE - ANEXO IV - Preencher'!L636</f>
        <v>TBPI86149</v>
      </c>
      <c r="K627" s="5" t="str">
        <f>IF(F627="B",LEFT('[1]TCE - ANEXO IV - Preencher'!M636,2),IF(F627="S",LEFT('[1]TCE - ANEXO IV - Preencher'!M636,7),IF('[1]TCE - ANEXO IV - Preencher'!H636="","")))</f>
        <v>2609600</v>
      </c>
      <c r="L627" s="7">
        <f>'[1]TCE - ANEXO IV - Preencher'!N636</f>
        <v>162742.70000000001</v>
      </c>
    </row>
    <row r="628" spans="1:12" s="8" customFormat="1" ht="19.5" customHeight="1" x14ac:dyDescent="0.2">
      <c r="A628" s="3">
        <f>IFERROR(VLOOKUP(B628,'[1]DADOS (OCULTAR)'!$Q$3:$S$136,3,0),"")</f>
        <v>9039744002723</v>
      </c>
      <c r="B628" s="4" t="str">
        <f>'[1]TCE - ANEXO IV - Preencher'!C637</f>
        <v>HOSPITAL PELÓPIDAS SILVEIRA - CG Nº 017/2022</v>
      </c>
      <c r="C628" s="4" t="str">
        <f>'[1]TCE - ANEXO IV - Preencher'!E637</f>
        <v>5.16 - Serviços Médico-Hospitalares, Odotonlogia e Laboratoriais</v>
      </c>
      <c r="D628" s="3" t="str">
        <f>'[1]TCE - ANEXO IV - Preencher'!F637</f>
        <v xml:space="preserve">49.158.362/0001-02 </v>
      </c>
      <c r="E628" s="5" t="str">
        <f>'[1]TCE - ANEXO IV - Preencher'!G637</f>
        <v>ONIXMED ATIVIDADES MEDICAS LTDA</v>
      </c>
      <c r="F628" s="5" t="str">
        <f>'[1]TCE - ANEXO IV - Preencher'!H637</f>
        <v>S</v>
      </c>
      <c r="G628" s="5" t="str">
        <f>'[1]TCE - ANEXO IV - Preencher'!I637</f>
        <v>S</v>
      </c>
      <c r="H628" s="5" t="str">
        <f>'[1]TCE - ANEXO IV - Preencher'!J637</f>
        <v>000001554</v>
      </c>
      <c r="I628" s="6">
        <f>IF('[1]TCE - ANEXO IV - Preencher'!K637="","",'[1]TCE - ANEXO IV - Preencher'!K637)</f>
        <v>45589</v>
      </c>
      <c r="J628" s="5" t="str">
        <f>'[1]TCE - ANEXO IV - Preencher'!L637</f>
        <v>DAAM66054</v>
      </c>
      <c r="K628" s="5" t="str">
        <f>IF(F628="B",LEFT('[1]TCE - ANEXO IV - Preencher'!M637,2),IF(F628="S",LEFT('[1]TCE - ANEXO IV - Preencher'!M637,7),IF('[1]TCE - ANEXO IV - Preencher'!H637="","")))</f>
        <v>2609600</v>
      </c>
      <c r="L628" s="7">
        <f>'[1]TCE - ANEXO IV - Preencher'!N637</f>
        <v>20447.349999999999</v>
      </c>
    </row>
    <row r="629" spans="1:12" s="8" customFormat="1" ht="19.5" customHeight="1" x14ac:dyDescent="0.2">
      <c r="A629" s="3">
        <f>IFERROR(VLOOKUP(B629,'[1]DADOS (OCULTAR)'!$Q$3:$S$136,3,0),"")</f>
        <v>9039744002723</v>
      </c>
      <c r="B629" s="4" t="str">
        <f>'[1]TCE - ANEXO IV - Preencher'!C638</f>
        <v>HOSPITAL PELÓPIDAS SILVEIRA - CG Nº 017/2022</v>
      </c>
      <c r="C629" s="4" t="str">
        <f>'[1]TCE - ANEXO IV - Preencher'!E638</f>
        <v>5.16 - Serviços Médico-Hospitalares, Odotonlogia e Laboratoriais</v>
      </c>
      <c r="D629" s="3" t="str">
        <f>'[1]TCE - ANEXO IV - Preencher'!F638</f>
        <v>29.758.485/0001-69</v>
      </c>
      <c r="E629" s="5" t="str">
        <f>'[1]TCE - ANEXO IV - Preencher'!G638</f>
        <v>PALM SERVICOS DE DIAGNOSTICOS LTDA</v>
      </c>
      <c r="F629" s="5" t="str">
        <f>'[1]TCE - ANEXO IV - Preencher'!H638</f>
        <v>S</v>
      </c>
      <c r="G629" s="5" t="str">
        <f>'[1]TCE - ANEXO IV - Preencher'!I638</f>
        <v>S</v>
      </c>
      <c r="H629" s="5" t="str">
        <f>'[1]TCE - ANEXO IV - Preencher'!J638</f>
        <v>00000755</v>
      </c>
      <c r="I629" s="6">
        <f>IF('[1]TCE - ANEXO IV - Preencher'!K638="","",'[1]TCE - ANEXO IV - Preencher'!K638)</f>
        <v>45574</v>
      </c>
      <c r="J629" s="5" t="str">
        <f>'[1]TCE - ANEXO IV - Preencher'!L638</f>
        <v>EZMA6JES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7">
        <f>'[1]TCE - ANEXO IV - Preencher'!N638</f>
        <v>4790</v>
      </c>
    </row>
    <row r="630" spans="1:12" s="8" customFormat="1" ht="19.5" customHeight="1" x14ac:dyDescent="0.2">
      <c r="A630" s="3">
        <f>IFERROR(VLOOKUP(B630,'[1]DADOS (OCULTAR)'!$Q$3:$S$136,3,0),"")</f>
        <v>9039744002723</v>
      </c>
      <c r="B630" s="4" t="str">
        <f>'[1]TCE - ANEXO IV - Preencher'!C639</f>
        <v>HOSPITAL PELÓPIDAS SILVEIRA - CG Nº 017/2022</v>
      </c>
      <c r="C630" s="4" t="str">
        <f>'[1]TCE - ANEXO IV - Preencher'!E639</f>
        <v>5.16 - Serviços Médico-Hospitalares, Odotonlogia e Laboratoriais</v>
      </c>
      <c r="D630" s="3" t="str">
        <f>'[1]TCE - ANEXO IV - Preencher'!F639</f>
        <v xml:space="preserve">49.158.209/0001-77 </v>
      </c>
      <c r="E630" s="5" t="str">
        <f>'[1]TCE - ANEXO IV - Preencher'!G639</f>
        <v>PAMED ATIVIDADES MEDICA LTDA</v>
      </c>
      <c r="F630" s="5" t="str">
        <f>'[1]TCE - ANEXO IV - Preencher'!H639</f>
        <v>S</v>
      </c>
      <c r="G630" s="5" t="str">
        <f>'[1]TCE - ANEXO IV - Preencher'!I639</f>
        <v>S</v>
      </c>
      <c r="H630" s="5" t="str">
        <f>'[1]TCE - ANEXO IV - Preencher'!J639</f>
        <v>00000692</v>
      </c>
      <c r="I630" s="6">
        <f>IF('[1]TCE - ANEXO IV - Preencher'!K639="","",'[1]TCE - ANEXO IV - Preencher'!K639)</f>
        <v>45574</v>
      </c>
      <c r="J630" s="5" t="str">
        <f>'[1]TCE - ANEXO IV - Preencher'!L639</f>
        <v>NAFK03034</v>
      </c>
      <c r="K630" s="5" t="str">
        <f>IF(F630="B",LEFT('[1]TCE - ANEXO IV - Preencher'!M639,2),IF(F630="S",LEFT('[1]TCE - ANEXO IV - Preencher'!M639,7),IF('[1]TCE - ANEXO IV - Preencher'!H639="","")))</f>
        <v>2609600</v>
      </c>
      <c r="L630" s="7">
        <f>'[1]TCE - ANEXO IV - Preencher'!N639</f>
        <v>997.5</v>
      </c>
    </row>
    <row r="631" spans="1:12" s="8" customFormat="1" ht="19.5" customHeight="1" x14ac:dyDescent="0.2">
      <c r="A631" s="3">
        <f>IFERROR(VLOOKUP(B631,'[1]DADOS (OCULTAR)'!$Q$3:$S$136,3,0),"")</f>
        <v>9039744002723</v>
      </c>
      <c r="B631" s="4" t="str">
        <f>'[1]TCE - ANEXO IV - Preencher'!C640</f>
        <v>HOSPITAL PELÓPIDAS SILVEIRA - CG Nº 017/2022</v>
      </c>
      <c r="C631" s="4" t="str">
        <f>'[1]TCE - ANEXO IV - Preencher'!E640</f>
        <v>5.16 - Serviços Médico-Hospitalares, Odotonlogia e Laboratoriais</v>
      </c>
      <c r="D631" s="3" t="str">
        <f>'[1]TCE - ANEXO IV - Preencher'!F640</f>
        <v>54.759.591/0001-04</v>
      </c>
      <c r="E631" s="5" t="str">
        <f>'[1]TCE - ANEXO IV - Preencher'!G640</f>
        <v>PE SERVICOS MEDICOS LTDA</v>
      </c>
      <c r="F631" s="5" t="str">
        <f>'[1]TCE - ANEXO IV - Preencher'!H640</f>
        <v>S</v>
      </c>
      <c r="G631" s="5" t="str">
        <f>'[1]TCE - ANEXO IV - Preencher'!I640</f>
        <v>S</v>
      </c>
      <c r="H631" s="5" t="str">
        <f>'[1]TCE - ANEXO IV - Preencher'!J640</f>
        <v>00000005</v>
      </c>
      <c r="I631" s="6">
        <f>IF('[1]TCE - ANEXO IV - Preencher'!K640="","",'[1]TCE - ANEXO IV - Preencher'!K640)</f>
        <v>45582</v>
      </c>
      <c r="J631" s="5" t="str">
        <f>'[1]TCE - ANEXO IV - Preencher'!L640</f>
        <v>XSTLCQJE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257286.05</v>
      </c>
    </row>
    <row r="632" spans="1:12" s="8" customFormat="1" ht="19.5" customHeight="1" x14ac:dyDescent="0.2">
      <c r="A632" s="3">
        <f>IFERROR(VLOOKUP(B632,'[1]DADOS (OCULTAR)'!$Q$3:$S$136,3,0),"")</f>
        <v>9039744002723</v>
      </c>
      <c r="B632" s="4" t="str">
        <f>'[1]TCE - ANEXO IV - Preencher'!C641</f>
        <v>HOSPITAL PELÓPIDAS SILVEIRA - CG Nº 017/2022</v>
      </c>
      <c r="C632" s="4" t="str">
        <f>'[1]TCE - ANEXO IV - Preencher'!E641</f>
        <v>5.16 - Serviços Médico-Hospitalares, Odotonlogia e Laboratoriais</v>
      </c>
      <c r="D632" s="3" t="str">
        <f>'[1]TCE - ANEXO IV - Preencher'!F641</f>
        <v xml:space="preserve">42.529.464/0001-30 </v>
      </c>
      <c r="E632" s="5" t="str">
        <f>'[1]TCE - ANEXO IV - Preencher'!G641</f>
        <v>PERFILMED ATIVIDADES MEDICAS LTDA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000001216</v>
      </c>
      <c r="I632" s="6">
        <f>IF('[1]TCE - ANEXO IV - Preencher'!K641="","",'[1]TCE - ANEXO IV - Preencher'!K641)</f>
        <v>45581</v>
      </c>
      <c r="J632" s="5" t="str">
        <f>'[1]TCE - ANEXO IV - Preencher'!L641</f>
        <v>TVHS95655</v>
      </c>
      <c r="K632" s="5" t="str">
        <f>IF(F632="B",LEFT('[1]TCE - ANEXO IV - Preencher'!M641,2),IF(F632="S",LEFT('[1]TCE - ANEXO IV - Preencher'!M641,7),IF('[1]TCE - ANEXO IV - Preencher'!H641="","")))</f>
        <v>2609600</v>
      </c>
      <c r="L632" s="7">
        <f>'[1]TCE - ANEXO IV - Preencher'!N641</f>
        <v>10418.08</v>
      </c>
    </row>
    <row r="633" spans="1:12" s="8" customFormat="1" ht="19.5" customHeight="1" x14ac:dyDescent="0.2">
      <c r="A633" s="3">
        <f>IFERROR(VLOOKUP(B633,'[1]DADOS (OCULTAR)'!$Q$3:$S$136,3,0),"")</f>
        <v>9039744002723</v>
      </c>
      <c r="B633" s="4" t="str">
        <f>'[1]TCE - ANEXO IV - Preencher'!C642</f>
        <v>HOSPITAL PELÓPIDAS SILVEIRA - CG Nº 017/2022</v>
      </c>
      <c r="C633" s="4" t="str">
        <f>'[1]TCE - ANEXO IV - Preencher'!E642</f>
        <v>5.16 - Serviços Médico-Hospitalares, Odotonlogia e Laboratoriais</v>
      </c>
      <c r="D633" s="3" t="str">
        <f>'[1]TCE - ANEXO IV - Preencher'!F642</f>
        <v xml:space="preserve">42.005.056/0001-89 </v>
      </c>
      <c r="E633" s="5" t="str">
        <f>'[1]TCE - ANEXO IV - Preencher'!G642</f>
        <v>PONTOMED ATIVIDADES MEDICAS LTDA</v>
      </c>
      <c r="F633" s="5" t="str">
        <f>'[1]TCE - ANEXO IV - Preencher'!H642</f>
        <v>S</v>
      </c>
      <c r="G633" s="5" t="str">
        <f>'[1]TCE - ANEXO IV - Preencher'!I642</f>
        <v>S</v>
      </c>
      <c r="H633" s="5" t="str">
        <f>'[1]TCE - ANEXO IV - Preencher'!J642</f>
        <v>000001008</v>
      </c>
      <c r="I633" s="6">
        <f>IF('[1]TCE - ANEXO IV - Preencher'!K642="","",'[1]TCE - ANEXO IV - Preencher'!K642)</f>
        <v>45581</v>
      </c>
      <c r="J633" s="5" t="str">
        <f>'[1]TCE - ANEXO IV - Preencher'!L642</f>
        <v>OEXS37544</v>
      </c>
      <c r="K633" s="5" t="str">
        <f>IF(F633="B",LEFT('[1]TCE - ANEXO IV - Preencher'!M642,2),IF(F633="S",LEFT('[1]TCE - ANEXO IV - Preencher'!M642,7),IF('[1]TCE - ANEXO IV - Preencher'!H642="","")))</f>
        <v>2609600</v>
      </c>
      <c r="L633" s="7">
        <f>'[1]TCE - ANEXO IV - Preencher'!N642</f>
        <v>20966.84</v>
      </c>
    </row>
    <row r="634" spans="1:12" s="8" customFormat="1" ht="19.5" customHeight="1" x14ac:dyDescent="0.2">
      <c r="A634" s="3">
        <f>IFERROR(VLOOKUP(B634,'[1]DADOS (OCULTAR)'!$Q$3:$S$136,3,0),"")</f>
        <v>9039744002723</v>
      </c>
      <c r="B634" s="4" t="str">
        <f>'[1]TCE - ANEXO IV - Preencher'!C643</f>
        <v>HOSPITAL PELÓPIDAS SILVEIRA - CG Nº 017/2022</v>
      </c>
      <c r="C634" s="4" t="str">
        <f>'[1]TCE - ANEXO IV - Preencher'!E643</f>
        <v>5.16 - Serviços Médico-Hospitalares, Odotonlogia e Laboratoriais</v>
      </c>
      <c r="D634" s="3" t="str">
        <f>'[1]TCE - ANEXO IV - Preencher'!F643</f>
        <v xml:space="preserve">43.644.880/0001-41 </v>
      </c>
      <c r="E634" s="5" t="str">
        <f>'[1]TCE - ANEXO IV - Preencher'!G643</f>
        <v>PORTALMED ATIVIDADES MEDICAS LTDA</v>
      </c>
      <c r="F634" s="5" t="str">
        <f>'[1]TCE - ANEXO IV - Preencher'!H643</f>
        <v>S</v>
      </c>
      <c r="G634" s="5" t="str">
        <f>'[1]TCE - ANEXO IV - Preencher'!I643</f>
        <v>S</v>
      </c>
      <c r="H634" s="5" t="str">
        <f>'[1]TCE - ANEXO IV - Preencher'!J643</f>
        <v>000001143</v>
      </c>
      <c r="I634" s="6">
        <f>IF('[1]TCE - ANEXO IV - Preencher'!K643="","",'[1]TCE - ANEXO IV - Preencher'!K643)</f>
        <v>45581</v>
      </c>
      <c r="J634" s="5" t="str">
        <f>'[1]TCE - ANEXO IV - Preencher'!L643</f>
        <v>NRHS66691</v>
      </c>
      <c r="K634" s="5" t="str">
        <f>IF(F634="B",LEFT('[1]TCE - ANEXO IV - Preencher'!M643,2),IF(F634="S",LEFT('[1]TCE - ANEXO IV - Preencher'!M643,7),IF('[1]TCE - ANEXO IV - Preencher'!H643="","")))</f>
        <v>2609600</v>
      </c>
      <c r="L634" s="7">
        <f>'[1]TCE - ANEXO IV - Preencher'!N643</f>
        <v>14426.64</v>
      </c>
    </row>
    <row r="635" spans="1:12" s="8" customFormat="1" ht="19.5" customHeight="1" x14ac:dyDescent="0.2">
      <c r="A635" s="3">
        <f>IFERROR(VLOOKUP(B635,'[1]DADOS (OCULTAR)'!$Q$3:$S$136,3,0),"")</f>
        <v>9039744002723</v>
      </c>
      <c r="B635" s="4" t="str">
        <f>'[1]TCE - ANEXO IV - Preencher'!C644</f>
        <v>HOSPITAL PELÓPIDAS SILVEIRA - CG Nº 017/2022</v>
      </c>
      <c r="C635" s="4" t="str">
        <f>'[1]TCE - ANEXO IV - Preencher'!E644</f>
        <v>5.16 - Serviços Médico-Hospitalares, Odotonlogia e Laboratoriais</v>
      </c>
      <c r="D635" s="3" t="str">
        <f>'[1]TCE - ANEXO IV - Preencher'!F644</f>
        <v xml:space="preserve">39.917.741/0001-77 </v>
      </c>
      <c r="E635" s="5" t="str">
        <f>'[1]TCE - ANEXO IV - Preencher'!G644</f>
        <v>PRISMAMED ATIVIDADES MÉDICAS LTDA</v>
      </c>
      <c r="F635" s="5" t="str">
        <f>'[1]TCE - ANEXO IV - Preencher'!H644</f>
        <v>S</v>
      </c>
      <c r="G635" s="5" t="str">
        <f>'[1]TCE - ANEXO IV - Preencher'!I644</f>
        <v>S</v>
      </c>
      <c r="H635" s="5" t="str">
        <f>'[1]TCE - ANEXO IV - Preencher'!J644</f>
        <v>000000797</v>
      </c>
      <c r="I635" s="6">
        <f>IF('[1]TCE - ANEXO IV - Preencher'!K644="","",'[1]TCE - ANEXO IV - Preencher'!K644)</f>
        <v>45581</v>
      </c>
      <c r="J635" s="5" t="str">
        <f>'[1]TCE - ANEXO IV - Preencher'!L644</f>
        <v>EORN81607</v>
      </c>
      <c r="K635" s="5" t="str">
        <f>IF(F635="B",LEFT('[1]TCE - ANEXO IV - Preencher'!M644,2),IF(F635="S",LEFT('[1]TCE - ANEXO IV - Preencher'!M644,7),IF('[1]TCE - ANEXO IV - Preencher'!H644="","")))</f>
        <v>2609600</v>
      </c>
      <c r="L635" s="7">
        <f>'[1]TCE - ANEXO IV - Preencher'!N644</f>
        <v>58036.78</v>
      </c>
    </row>
    <row r="636" spans="1:12" s="8" customFormat="1" ht="19.5" customHeight="1" x14ac:dyDescent="0.2">
      <c r="A636" s="3">
        <f>IFERROR(VLOOKUP(B636,'[1]DADOS (OCULTAR)'!$Q$3:$S$136,3,0),"")</f>
        <v>9039744002723</v>
      </c>
      <c r="B636" s="4" t="str">
        <f>'[1]TCE - ANEXO IV - Preencher'!C645</f>
        <v>HOSPITAL PELÓPIDAS SILVEIRA - CG Nº 017/2022</v>
      </c>
      <c r="C636" s="4" t="str">
        <f>'[1]TCE - ANEXO IV - Preencher'!E645</f>
        <v>5.16 - Serviços Médico-Hospitalares, Odotonlogia e Laboratoriais</v>
      </c>
      <c r="D636" s="3" t="str">
        <f>'[1]TCE - ANEXO IV - Preencher'!F645</f>
        <v xml:space="preserve">39.917.741/0001-77 </v>
      </c>
      <c r="E636" s="5" t="str">
        <f>'[1]TCE - ANEXO IV - Preencher'!G645</f>
        <v>PRISMAMED ATIVIDADES MÉDICAS LTDA</v>
      </c>
      <c r="F636" s="5" t="str">
        <f>'[1]TCE - ANEXO IV - Preencher'!H645</f>
        <v>S</v>
      </c>
      <c r="G636" s="5" t="str">
        <f>'[1]TCE - ANEXO IV - Preencher'!I645</f>
        <v>S</v>
      </c>
      <c r="H636" s="5" t="str">
        <f>'[1]TCE - ANEXO IV - Preencher'!J645</f>
        <v>000000802</v>
      </c>
      <c r="I636" s="6">
        <f>IF('[1]TCE - ANEXO IV - Preencher'!K645="","",'[1]TCE - ANEXO IV - Preencher'!K645)</f>
        <v>45589</v>
      </c>
      <c r="J636" s="5" t="str">
        <f>'[1]TCE - ANEXO IV - Preencher'!L645</f>
        <v>IJDL68163</v>
      </c>
      <c r="K636" s="5" t="str">
        <f>IF(F636="B",LEFT('[1]TCE - ANEXO IV - Preencher'!M645,2),IF(F636="S",LEFT('[1]TCE - ANEXO IV - Preencher'!M645,7),IF('[1]TCE - ANEXO IV - Preencher'!H645="","")))</f>
        <v>2609600</v>
      </c>
      <c r="L636" s="7">
        <f>'[1]TCE - ANEXO IV - Preencher'!N645</f>
        <v>22306.2</v>
      </c>
    </row>
    <row r="637" spans="1:12" s="8" customFormat="1" ht="19.5" customHeight="1" x14ac:dyDescent="0.2">
      <c r="A637" s="3">
        <f>IFERROR(VLOOKUP(B637,'[1]DADOS (OCULTAR)'!$Q$3:$S$136,3,0),"")</f>
        <v>9039744002723</v>
      </c>
      <c r="B637" s="4" t="str">
        <f>'[1]TCE - ANEXO IV - Preencher'!C646</f>
        <v>HOSPITAL PELÓPIDAS SILVEIRA - CG Nº 017/2022</v>
      </c>
      <c r="C637" s="4" t="str">
        <f>'[1]TCE - ANEXO IV - Preencher'!E646</f>
        <v>5.16 - Serviços Médico-Hospitalares, Odotonlogia e Laboratoriais</v>
      </c>
      <c r="D637" s="3" t="str">
        <f>'[1]TCE - ANEXO IV - Preencher'!F646</f>
        <v xml:space="preserve">43.843.356/0001-08 </v>
      </c>
      <c r="E637" s="5" t="str">
        <f>'[1]TCE - ANEXO IV - Preencher'!G646</f>
        <v>SAUDEMED ATIVIDADES MÉDICAS LTDA</v>
      </c>
      <c r="F637" s="5" t="str">
        <f>'[1]TCE - ANEXO IV - Preencher'!H646</f>
        <v>S</v>
      </c>
      <c r="G637" s="5" t="str">
        <f>'[1]TCE - ANEXO IV - Preencher'!I646</f>
        <v>S</v>
      </c>
      <c r="H637" s="5" t="str">
        <f>'[1]TCE - ANEXO IV - Preencher'!J646</f>
        <v>000003495</v>
      </c>
      <c r="I637" s="6">
        <f>IF('[1]TCE - ANEXO IV - Preencher'!K646="","",'[1]TCE - ANEXO IV - Preencher'!K646)</f>
        <v>45581</v>
      </c>
      <c r="J637" s="5" t="str">
        <f>'[1]TCE - ANEXO IV - Preencher'!L646</f>
        <v>NJPW46565</v>
      </c>
      <c r="K637" s="5" t="str">
        <f>IF(F637="B",LEFT('[1]TCE - ANEXO IV - Preencher'!M646,2),IF(F637="S",LEFT('[1]TCE - ANEXO IV - Preencher'!M646,7),IF('[1]TCE - ANEXO IV - Preencher'!H646="","")))</f>
        <v>2609600</v>
      </c>
      <c r="L637" s="7">
        <f>'[1]TCE - ANEXO IV - Preencher'!N646</f>
        <v>64748.1</v>
      </c>
    </row>
    <row r="638" spans="1:12" s="8" customFormat="1" ht="19.5" customHeight="1" x14ac:dyDescent="0.2">
      <c r="A638" s="3">
        <f>IFERROR(VLOOKUP(B638,'[1]DADOS (OCULTAR)'!$Q$3:$S$136,3,0),"")</f>
        <v>9039744002723</v>
      </c>
      <c r="B638" s="4" t="str">
        <f>'[1]TCE - ANEXO IV - Preencher'!C647</f>
        <v>HOSPITAL PELÓPIDAS SILVEIRA - CG Nº 017/2022</v>
      </c>
      <c r="C638" s="4" t="str">
        <f>'[1]TCE - ANEXO IV - Preencher'!E647</f>
        <v>5.16 - Serviços Médico-Hospitalares, Odotonlogia e Laboratoriais</v>
      </c>
      <c r="D638" s="3" t="str">
        <f>'[1]TCE - ANEXO IV - Preencher'!F647</f>
        <v xml:space="preserve">24.392.243/0001-80 </v>
      </c>
      <c r="E638" s="5" t="str">
        <f>'[1]TCE - ANEXO IV - Preencher'!G647</f>
        <v>SERVIÇO DE IMAGENS RADIOGRAFICAS DO RECIFE LTDA</v>
      </c>
      <c r="F638" s="5" t="str">
        <f>'[1]TCE - ANEXO IV - Preencher'!H647</f>
        <v>S</v>
      </c>
      <c r="G638" s="5" t="str">
        <f>'[1]TCE - ANEXO IV - Preencher'!I647</f>
        <v>S</v>
      </c>
      <c r="H638" s="5" t="str">
        <f>'[1]TCE - ANEXO IV - Preencher'!J647</f>
        <v>00031143</v>
      </c>
      <c r="I638" s="6">
        <f>IF('[1]TCE - ANEXO IV - Preencher'!K647="","",'[1]TCE - ANEXO IV - Preencher'!K647)</f>
        <v>45567</v>
      </c>
      <c r="J638" s="5" t="str">
        <f>'[1]TCE - ANEXO IV - Preencher'!L647</f>
        <v>CC5MPWZU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7">
        <f>'[1]TCE - ANEXO IV - Preencher'!N647</f>
        <v>31160</v>
      </c>
    </row>
    <row r="639" spans="1:12" s="8" customFormat="1" ht="19.5" customHeight="1" x14ac:dyDescent="0.2">
      <c r="A639" s="3">
        <f>IFERROR(VLOOKUP(B639,'[1]DADOS (OCULTAR)'!$Q$3:$S$136,3,0),"")</f>
        <v>9039744002723</v>
      </c>
      <c r="B639" s="4" t="str">
        <f>'[1]TCE - ANEXO IV - Preencher'!C648</f>
        <v>HOSPITAL PELÓPIDAS SILVEIRA - CG Nº 017/2022</v>
      </c>
      <c r="C639" s="4" t="str">
        <f>'[1]TCE - ANEXO IV - Preencher'!E648</f>
        <v>5.16 - Serviços Médico-Hospitalares, Odotonlogia e Laboratoriais</v>
      </c>
      <c r="D639" s="3" t="str">
        <f>'[1]TCE - ANEXO IV - Preencher'!F648</f>
        <v xml:space="preserve">48.596.697/0001-31 </v>
      </c>
      <c r="E639" s="5" t="str">
        <f>'[1]TCE - ANEXO IV - Preencher'!G648</f>
        <v>TCP SERVICOS MEDICOS LTDA</v>
      </c>
      <c r="F639" s="5" t="str">
        <f>'[1]TCE - ANEXO IV - Preencher'!H648</f>
        <v>S</v>
      </c>
      <c r="G639" s="5" t="str">
        <f>'[1]TCE - ANEXO IV - Preencher'!I648</f>
        <v>S</v>
      </c>
      <c r="H639" s="5" t="str">
        <f>'[1]TCE - ANEXO IV - Preencher'!J648</f>
        <v>00000032</v>
      </c>
      <c r="I639" s="6">
        <f>IF('[1]TCE - ANEXO IV - Preencher'!K648="","",'[1]TCE - ANEXO IV - Preencher'!K648)</f>
        <v>45569</v>
      </c>
      <c r="J639" s="5" t="str">
        <f>'[1]TCE - ANEXO IV - Preencher'!L648</f>
        <v>DQLJSKVM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32454.720000000001</v>
      </c>
    </row>
    <row r="640" spans="1:12" s="8" customFormat="1" ht="19.5" customHeight="1" x14ac:dyDescent="0.2">
      <c r="A640" s="3">
        <f>IFERROR(VLOOKUP(B640,'[1]DADOS (OCULTAR)'!$Q$3:$S$136,3,0),"")</f>
        <v>9039744002723</v>
      </c>
      <c r="B640" s="4" t="str">
        <f>'[1]TCE - ANEXO IV - Preencher'!C649</f>
        <v>HOSPITAL PELÓPIDAS SILVEIRA - CG Nº 017/2022</v>
      </c>
      <c r="C640" s="4" t="str">
        <f>'[1]TCE - ANEXO IV - Preencher'!E649</f>
        <v>5.16 - Serviços Médico-Hospitalares, Odotonlogia e Laboratoriais</v>
      </c>
      <c r="D640" s="3" t="str">
        <f>'[1]TCE - ANEXO IV - Preencher'!F649</f>
        <v>52.298.245/0001-40</v>
      </c>
      <c r="E640" s="5" t="str">
        <f>'[1]TCE - ANEXO IV - Preencher'!G649</f>
        <v>THR SERVICOS MEDICOS LTDA</v>
      </c>
      <c r="F640" s="5" t="str">
        <f>'[1]TCE - ANEXO IV - Preencher'!H649</f>
        <v>S</v>
      </c>
      <c r="G640" s="5" t="str">
        <f>'[1]TCE - ANEXO IV - Preencher'!I649</f>
        <v>S</v>
      </c>
      <c r="H640" s="5" t="str">
        <f>'[1]TCE - ANEXO IV - Preencher'!J649</f>
        <v>00000031</v>
      </c>
      <c r="I640" s="6">
        <f>IF('[1]TCE - ANEXO IV - Preencher'!K649="","",'[1]TCE - ANEXO IV - Preencher'!K649)</f>
        <v>45569</v>
      </c>
      <c r="J640" s="5" t="str">
        <f>'[1]TCE - ANEXO IV - Preencher'!L649</f>
        <v>2CREMQ3N</v>
      </c>
      <c r="K640" s="5" t="str">
        <f>IF(F640="B",LEFT('[1]TCE - ANEXO IV - Preencher'!M649,2),IF(F640="S",LEFT('[1]TCE - ANEXO IV - Preencher'!M649,7),IF('[1]TCE - ANEXO IV - Preencher'!H649="","")))</f>
        <v>2611606</v>
      </c>
      <c r="L640" s="7">
        <f>'[1]TCE - ANEXO IV - Preencher'!N649</f>
        <v>9615.44</v>
      </c>
    </row>
    <row r="641" spans="1:12" s="8" customFormat="1" ht="19.5" customHeight="1" x14ac:dyDescent="0.2">
      <c r="A641" s="3">
        <f>IFERROR(VLOOKUP(B641,'[1]DADOS (OCULTAR)'!$Q$3:$S$136,3,0),"")</f>
        <v>9039744002723</v>
      </c>
      <c r="B641" s="4" t="str">
        <f>'[1]TCE - ANEXO IV - Preencher'!C650</f>
        <v>HOSPITAL PELÓPIDAS SILVEIRA - CG Nº 017/2022</v>
      </c>
      <c r="C641" s="4" t="str">
        <f>'[1]TCE - ANEXO IV - Preencher'!E650</f>
        <v>5.16 - Serviços Médico-Hospitalares, Odotonlogia e Laboratoriais</v>
      </c>
      <c r="D641" s="3" t="str">
        <f>'[1]TCE - ANEXO IV - Preencher'!F650</f>
        <v xml:space="preserve">45.855.147/0001-00 </v>
      </c>
      <c r="E641" s="5" t="str">
        <f>'[1]TCE - ANEXO IV - Preencher'!G650</f>
        <v>TP &amp; AC SERVICOS MEDICOS LTDA</v>
      </c>
      <c r="F641" s="5" t="str">
        <f>'[1]TCE - ANEXO IV - Preencher'!H650</f>
        <v>S</v>
      </c>
      <c r="G641" s="5" t="str">
        <f>'[1]TCE - ANEXO IV - Preencher'!I650</f>
        <v>S</v>
      </c>
      <c r="H641" s="5" t="str">
        <f>'[1]TCE - ANEXO IV - Preencher'!J650</f>
        <v>00000268</v>
      </c>
      <c r="I641" s="6">
        <f>IF('[1]TCE - ANEXO IV - Preencher'!K650="","",'[1]TCE - ANEXO IV - Preencher'!K650)</f>
        <v>45590</v>
      </c>
      <c r="J641" s="5" t="str">
        <f>'[1]TCE - ANEXO IV - Preencher'!L650</f>
        <v>NRZ4MB6P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21232.84</v>
      </c>
    </row>
    <row r="642" spans="1:12" s="8" customFormat="1" ht="19.5" customHeight="1" x14ac:dyDescent="0.2">
      <c r="A642" s="3">
        <f>IFERROR(VLOOKUP(B642,'[1]DADOS (OCULTAR)'!$Q$3:$S$136,3,0),"")</f>
        <v>9039744002723</v>
      </c>
      <c r="B642" s="4" t="str">
        <f>'[1]TCE - ANEXO IV - Preencher'!C651</f>
        <v>HOSPITAL PELÓPIDAS SILVEIRA - CG Nº 017/2022</v>
      </c>
      <c r="C642" s="4" t="str">
        <f>'[1]TCE - ANEXO IV - Preencher'!E651</f>
        <v>5.16 - Serviços Médico-Hospitalares, Odotonlogia e Laboratoriais</v>
      </c>
      <c r="D642" s="3" t="str">
        <f>'[1]TCE - ANEXO IV - Preencher'!F651</f>
        <v>00.062.519/0001-02</v>
      </c>
      <c r="E642" s="5" t="str">
        <f>'[1]TCE - ANEXO IV - Preencher'!G651</f>
        <v>UNIDADE DE CARDIOLOGIA INVASIVA S C LTDA</v>
      </c>
      <c r="F642" s="5" t="str">
        <f>'[1]TCE - ANEXO IV - Preencher'!H651</f>
        <v>S</v>
      </c>
      <c r="G642" s="5" t="str">
        <f>'[1]TCE - ANEXO IV - Preencher'!I651</f>
        <v>S</v>
      </c>
      <c r="H642" s="5" t="str">
        <f>'[1]TCE - ANEXO IV - Preencher'!J651</f>
        <v>00000669</v>
      </c>
      <c r="I642" s="6">
        <f>IF('[1]TCE - ANEXO IV - Preencher'!K651="","",'[1]TCE - ANEXO IV - Preencher'!K651)</f>
        <v>45573</v>
      </c>
      <c r="J642" s="5" t="str">
        <f>'[1]TCE - ANEXO IV - Preencher'!L651</f>
        <v>6DD7IR94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120000</v>
      </c>
    </row>
    <row r="643" spans="1:12" s="8" customFormat="1" ht="19.5" customHeight="1" x14ac:dyDescent="0.2">
      <c r="A643" s="3">
        <f>IFERROR(VLOOKUP(B643,'[1]DADOS (OCULTAR)'!$Q$3:$S$136,3,0),"")</f>
        <v>9039744002723</v>
      </c>
      <c r="B643" s="4" t="str">
        <f>'[1]TCE - ANEXO IV - Preencher'!C652</f>
        <v>HOSPITAL PELÓPIDAS SILVEIRA - CG Nº 017/2022</v>
      </c>
      <c r="C643" s="4" t="str">
        <f>'[1]TCE - ANEXO IV - Preencher'!E652</f>
        <v>5.16 - Serviços Médico-Hospitalares, Odotonlogia e Laboratoriais</v>
      </c>
      <c r="D643" s="3" t="str">
        <f>'[1]TCE - ANEXO IV - Preencher'!F652</f>
        <v xml:space="preserve">48.511.136/0001-92 </v>
      </c>
      <c r="E643" s="5" t="str">
        <f>'[1]TCE - ANEXO IV - Preencher'!G652</f>
        <v>V1 SERVIÇOS MEDICOS LTDA</v>
      </c>
      <c r="F643" s="5" t="str">
        <f>'[1]TCE - ANEXO IV - Preencher'!H652</f>
        <v>S</v>
      </c>
      <c r="G643" s="5" t="str">
        <f>'[1]TCE - ANEXO IV - Preencher'!I652</f>
        <v>S</v>
      </c>
      <c r="H643" s="5" t="str">
        <f>'[1]TCE - ANEXO IV - Preencher'!J652</f>
        <v>000001544</v>
      </c>
      <c r="I643" s="6">
        <f>IF('[1]TCE - ANEXO IV - Preencher'!K652="","",'[1]TCE - ANEXO IV - Preencher'!K652)</f>
        <v>45581</v>
      </c>
      <c r="J643" s="5" t="str">
        <f>'[1]TCE - ANEXO IV - Preencher'!L652</f>
        <v>TDNT97649</v>
      </c>
      <c r="K643" s="5" t="str">
        <f>IF(F643="B",LEFT('[1]TCE - ANEXO IV - Preencher'!M652,2),IF(F643="S",LEFT('[1]TCE - ANEXO IV - Preencher'!M652,7),IF('[1]TCE - ANEXO IV - Preencher'!H652="","")))</f>
        <v>2609600</v>
      </c>
      <c r="L643" s="7">
        <f>'[1]TCE - ANEXO IV - Preencher'!N652</f>
        <v>11153.1</v>
      </c>
    </row>
    <row r="644" spans="1:12" s="8" customFormat="1" ht="19.5" customHeight="1" x14ac:dyDescent="0.2">
      <c r="A644" s="3">
        <f>IFERROR(VLOOKUP(B644,'[1]DADOS (OCULTAR)'!$Q$3:$S$136,3,0),"")</f>
        <v>9039744002723</v>
      </c>
      <c r="B644" s="4" t="str">
        <f>'[1]TCE - ANEXO IV - Preencher'!C653</f>
        <v>HOSPITAL PELÓPIDAS SILVEIRA - CG Nº 017/2022</v>
      </c>
      <c r="C644" s="4" t="str">
        <f>'[1]TCE - ANEXO IV - Preencher'!E653</f>
        <v>5.16 - Serviços Médico-Hospitalares, Odotonlogia e Laboratoriais</v>
      </c>
      <c r="D644" s="3" t="str">
        <f>'[1]TCE - ANEXO IV - Preencher'!F653</f>
        <v xml:space="preserve">13.575.825/0001-86 </v>
      </c>
      <c r="E644" s="5" t="str">
        <f>'[1]TCE - ANEXO IV - Preencher'!G653</f>
        <v>VEIGA E LIMA CIRURGIA E CLINICA MEDICA LTDA</v>
      </c>
      <c r="F644" s="5" t="str">
        <f>'[1]TCE - ANEXO IV - Preencher'!H653</f>
        <v>S</v>
      </c>
      <c r="G644" s="5" t="str">
        <f>'[1]TCE - ANEXO IV - Preencher'!I653</f>
        <v>S</v>
      </c>
      <c r="H644" s="5" t="str">
        <f>'[1]TCE - ANEXO IV - Preencher'!J653</f>
        <v>00001029</v>
      </c>
      <c r="I644" s="6">
        <f>IF('[1]TCE - ANEXO IV - Preencher'!K653="","",'[1]TCE - ANEXO IV - Preencher'!K653)</f>
        <v>45566</v>
      </c>
      <c r="J644" s="5" t="str">
        <f>'[1]TCE - ANEXO IV - Preencher'!L653</f>
        <v>7T3AWBW4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14298.8</v>
      </c>
    </row>
    <row r="645" spans="1:12" s="8" customFormat="1" ht="19.5" customHeight="1" x14ac:dyDescent="0.2">
      <c r="A645" s="3">
        <f>IFERROR(VLOOKUP(B645,'[1]DADOS (OCULTAR)'!$Q$3:$S$136,3,0),"")</f>
        <v>9039744002723</v>
      </c>
      <c r="B645" s="4" t="str">
        <f>'[1]TCE - ANEXO IV - Preencher'!C654</f>
        <v>HOSPITAL PELÓPIDAS SILVEIRA - CG Nº 017/2022</v>
      </c>
      <c r="C645" s="4" t="str">
        <f>'[1]TCE - ANEXO IV - Preencher'!E654</f>
        <v>5.16 - Serviços Médico-Hospitalares, Odotonlogia e Laboratoriais</v>
      </c>
      <c r="D645" s="3" t="str">
        <f>'[1]TCE - ANEXO IV - Preencher'!F654</f>
        <v xml:space="preserve">04.539.279/0173-74 </v>
      </c>
      <c r="E645" s="5" t="str">
        <f>'[1]TCE - ANEXO IV - Preencher'!G654</f>
        <v>CIENTIFICALAB PRODUTOS LABORATORIAIS E SISTEMAS LTDA</v>
      </c>
      <c r="F645" s="5" t="str">
        <f>'[1]TCE - ANEXO IV - Preencher'!H654</f>
        <v>S</v>
      </c>
      <c r="G645" s="5" t="str">
        <f>'[1]TCE - ANEXO IV - Preencher'!I654</f>
        <v>S</v>
      </c>
      <c r="H645" s="5" t="str">
        <f>'[1]TCE - ANEXO IV - Preencher'!J654</f>
        <v>00000250</v>
      </c>
      <c r="I645" s="6">
        <f>IF('[1]TCE - ANEXO IV - Preencher'!K654="","",'[1]TCE - ANEXO IV - Preencher'!K654)</f>
        <v>45568</v>
      </c>
      <c r="J645" s="5" t="str">
        <f>'[1]TCE - ANEXO IV - Preencher'!L654</f>
        <v>W4YNSQJI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172519.25</v>
      </c>
    </row>
    <row r="646" spans="1:12" s="8" customFormat="1" ht="19.5" customHeight="1" x14ac:dyDescent="0.2">
      <c r="A646" s="3">
        <f>IFERROR(VLOOKUP(B646,'[1]DADOS (OCULTAR)'!$Q$3:$S$136,3,0),"")</f>
        <v>9039744002723</v>
      </c>
      <c r="B646" s="4" t="str">
        <f>'[1]TCE - ANEXO IV - Preencher'!C655</f>
        <v>HOSPITAL PELÓPIDAS SILVEIRA - CG Nº 017/2022</v>
      </c>
      <c r="C646" s="4" t="str">
        <f>'[1]TCE - ANEXO IV - Preencher'!E655</f>
        <v>5.16 - Serviços Médico-Hospitalares, Odotonlogia e Laboratoriais</v>
      </c>
      <c r="D646" s="3" t="str">
        <f>'[1]TCE - ANEXO IV - Preencher'!F655</f>
        <v xml:space="preserve">05.281.073/0001-12 </v>
      </c>
      <c r="E646" s="5" t="str">
        <f>'[1]TCE - ANEXO IV - Preencher'!G655</f>
        <v>LABORATÓRIO DE HISTOPATOLOGIA HORACIO FITTIPALDI S/C LT</v>
      </c>
      <c r="F646" s="5" t="str">
        <f>'[1]TCE - ANEXO IV - Preencher'!H655</f>
        <v>S</v>
      </c>
      <c r="G646" s="5" t="str">
        <f>'[1]TCE - ANEXO IV - Preencher'!I655</f>
        <v>S</v>
      </c>
      <c r="H646" s="5" t="str">
        <f>'[1]TCE - ANEXO IV - Preencher'!J655</f>
        <v>00013822</v>
      </c>
      <c r="I646" s="6">
        <f>IF('[1]TCE - ANEXO IV - Preencher'!K655="","",'[1]TCE - ANEXO IV - Preencher'!K655)</f>
        <v>45574</v>
      </c>
      <c r="J646" s="5" t="str">
        <f>'[1]TCE - ANEXO IV - Preencher'!L655</f>
        <v>NIEGWBE6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660</v>
      </c>
    </row>
    <row r="647" spans="1:12" s="8" customFormat="1" ht="19.5" customHeight="1" x14ac:dyDescent="0.2">
      <c r="A647" s="3">
        <f>IFERROR(VLOOKUP(B647,'[1]DADOS (OCULTAR)'!$Q$3:$S$136,3,0),"")</f>
        <v>9039744002723</v>
      </c>
      <c r="B647" s="4" t="str">
        <f>'[1]TCE - ANEXO IV - Preencher'!C656</f>
        <v>HOSPITAL PELÓPIDAS SILVEIRA - CG Nº 017/2022</v>
      </c>
      <c r="C647" s="4" t="str">
        <f>'[1]TCE - ANEXO IV - Preencher'!E656</f>
        <v>5.99 - Outros Serviços de Terceiros Pessoa Jurídica</v>
      </c>
      <c r="D647" s="3" t="str">
        <f>'[1]TCE - ANEXO IV - Preencher'!F656</f>
        <v xml:space="preserve">11.733.680/0001-79 </v>
      </c>
      <c r="E647" s="5" t="str">
        <f>'[1]TCE - ANEXO IV - Preencher'!G656</f>
        <v>DAVITA SERVIÇOS DE NEFROLOGIA BOA VISTA LTDA</v>
      </c>
      <c r="F647" s="5" t="str">
        <f>'[1]TCE - ANEXO IV - Preencher'!H656</f>
        <v>S</v>
      </c>
      <c r="G647" s="5" t="str">
        <f>'[1]TCE - ANEXO IV - Preencher'!I656</f>
        <v>S</v>
      </c>
      <c r="H647" s="5" t="str">
        <f>'[1]TCE - ANEXO IV - Preencher'!J656</f>
        <v>000000</v>
      </c>
      <c r="I647" s="6">
        <f>IF('[1]TCE - ANEXO IV - Preencher'!K656="","",'[1]TCE - ANEXO IV - Preencher'!K656)</f>
        <v>45536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200282.25</v>
      </c>
    </row>
    <row r="648" spans="1:12" s="8" customFormat="1" ht="19.5" customHeight="1" x14ac:dyDescent="0.2">
      <c r="A648" s="3">
        <f>IFERROR(VLOOKUP(B648,'[1]DADOS (OCULTAR)'!$Q$3:$S$136,3,0),"")</f>
        <v>9039744002723</v>
      </c>
      <c r="B648" s="4" t="str">
        <f>'[1]TCE - ANEXO IV - Preencher'!C657</f>
        <v>HOSPITAL PELÓPIDAS SILVEIRA - CG Nº 017/2022</v>
      </c>
      <c r="C648" s="4" t="str">
        <f>'[1]TCE - ANEXO IV - Preencher'!E657</f>
        <v>4.6 - Serviços de Profissionais de Saúde</v>
      </c>
      <c r="D648" s="3" t="str">
        <f>'[1]TCE - ANEXO IV - Preencher'!F657</f>
        <v>120.005.084-30</v>
      </c>
      <c r="E648" s="5" t="str">
        <f>'[1]TCE - ANEXO IV - Preencher'!G657</f>
        <v>RAFAELA FEIJO HENRIQUES DE ARAUJO</v>
      </c>
      <c r="F648" s="5" t="str">
        <f>'[1]TCE - ANEXO IV - Preencher'!H657</f>
        <v>S</v>
      </c>
      <c r="G648" s="5" t="str">
        <f>'[1]TCE - ANEXO IV - Preencher'!I657</f>
        <v>N</v>
      </c>
      <c r="H648" s="5">
        <f>'[1]TCE - ANEXO IV - Preencher'!J657</f>
        <v>0</v>
      </c>
      <c r="I648" s="6">
        <f>IF('[1]TCE - ANEXO IV - Preencher'!K657="","",'[1]TCE - ANEXO IV - Preencher'!K657)</f>
        <v>45569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1140</v>
      </c>
    </row>
    <row r="649" spans="1:12" s="8" customFormat="1" ht="19.5" customHeight="1" x14ac:dyDescent="0.2">
      <c r="A649" s="3">
        <f>IFERROR(VLOOKUP(B649,'[1]DADOS (OCULTAR)'!$Q$3:$S$136,3,0),"")</f>
        <v>9039744002723</v>
      </c>
      <c r="B649" s="4" t="str">
        <f>'[1]TCE - ANEXO IV - Preencher'!C658</f>
        <v>HOSPITAL PELÓPIDAS SILVEIRA - CG Nº 017/2022</v>
      </c>
      <c r="C649" s="4" t="str">
        <f>'[1]TCE - ANEXO IV - Preencher'!E658</f>
        <v>5.16 - Serviços Médico-Hospitalares, Odotonlogia e Laboratoriais</v>
      </c>
      <c r="D649" s="3" t="str">
        <f>'[1]TCE - ANEXO IV - Preencher'!F658</f>
        <v xml:space="preserve">11.187.085/0001-85 </v>
      </c>
      <c r="E649" s="5" t="str">
        <f>'[1]TCE - ANEXO IV - Preencher'!G658</f>
        <v>COOPANEST PE</v>
      </c>
      <c r="F649" s="5" t="str">
        <f>'[1]TCE - ANEXO IV - Preencher'!H658</f>
        <v>S</v>
      </c>
      <c r="G649" s="5" t="str">
        <f>'[1]TCE - ANEXO IV - Preencher'!I658</f>
        <v>S</v>
      </c>
      <c r="H649" s="5" t="str">
        <f>'[1]TCE - ANEXO IV - Preencher'!J658</f>
        <v>61224009</v>
      </c>
      <c r="I649" s="6">
        <f>IF('[1]TCE - ANEXO IV - Preencher'!K658="","",'[1]TCE - ANEXO IV - Preencher'!K658)</f>
        <v>45568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205766.64</v>
      </c>
    </row>
    <row r="650" spans="1:12" s="8" customFormat="1" ht="19.5" customHeight="1" x14ac:dyDescent="0.2">
      <c r="A650" s="3">
        <f>IFERROR(VLOOKUP(B650,'[1]DADOS (OCULTAR)'!$Q$3:$S$136,3,0),"")</f>
        <v>9039744002723</v>
      </c>
      <c r="B650" s="4" t="str">
        <f>'[1]TCE - ANEXO IV - Preencher'!C659</f>
        <v>HOSPITAL PELÓPIDAS SILVEIRA - CG Nº 017/2022</v>
      </c>
      <c r="C650" s="4" t="str">
        <f>'[1]TCE - ANEXO IV - Preencher'!E659</f>
        <v>5.15 - Serviços Domésticos</v>
      </c>
      <c r="D650" s="3" t="str">
        <f>'[1]TCE - ANEXO IV - Preencher'!F659</f>
        <v xml:space="preserve">27.837.083/0001-24 </v>
      </c>
      <c r="E650" s="5" t="str">
        <f>'[1]TCE - ANEXO IV - Preencher'!G659</f>
        <v>CLEAN HIGIENIZACAO DE TEXTEIS LTDA ME</v>
      </c>
      <c r="F650" s="5" t="str">
        <f>'[1]TCE - ANEXO IV - Preencher'!H659</f>
        <v>S</v>
      </c>
      <c r="G650" s="5" t="str">
        <f>'[1]TCE - ANEXO IV - Preencher'!I659</f>
        <v>S</v>
      </c>
      <c r="H650" s="5" t="str">
        <f>'[1]TCE - ANEXO IV - Preencher'!J659</f>
        <v>000003802</v>
      </c>
      <c r="I650" s="6">
        <f>IF('[1]TCE - ANEXO IV - Preencher'!K659="","",'[1]TCE - ANEXO IV - Preencher'!K659)</f>
        <v>45568</v>
      </c>
      <c r="J650" s="5" t="str">
        <f>'[1]TCE - ANEXO IV - Preencher'!L659</f>
        <v>NDNN64498</v>
      </c>
      <c r="K650" s="5" t="str">
        <f>IF(F650="B",LEFT('[1]TCE - ANEXO IV - Preencher'!M659,2),IF(F650="S",LEFT('[1]TCE - ANEXO IV - Preencher'!M659,7),IF('[1]TCE - ANEXO IV - Preencher'!H659="","")))</f>
        <v>2607901</v>
      </c>
      <c r="L650" s="7">
        <f>'[1]TCE - ANEXO IV - Preencher'!N659</f>
        <v>31877.41</v>
      </c>
    </row>
    <row r="651" spans="1:12" s="8" customFormat="1" ht="19.5" customHeight="1" x14ac:dyDescent="0.2">
      <c r="A651" s="3">
        <f>IFERROR(VLOOKUP(B651,'[1]DADOS (OCULTAR)'!$Q$3:$S$136,3,0),"")</f>
        <v>9039744002723</v>
      </c>
      <c r="B651" s="4" t="str">
        <f>'[1]TCE - ANEXO IV - Preencher'!C660</f>
        <v>HOSPITAL PELÓPIDAS SILVEIRA - CG Nº 017/2022</v>
      </c>
      <c r="C651" s="4" t="str">
        <f>'[1]TCE - ANEXO IV - Preencher'!E660</f>
        <v>5.10 - Detetização/Tratamento de Resíduos e Afins</v>
      </c>
      <c r="D651" s="3" t="str">
        <f>'[1]TCE - ANEXO IV - Preencher'!F660</f>
        <v xml:space="preserve">11.863.530/0001-80 </v>
      </c>
      <c r="E651" s="5" t="str">
        <f>'[1]TCE - ANEXO IV - Preencher'!G660</f>
        <v>BRASCON GESTAO AMBIENTAL LTDA</v>
      </c>
      <c r="F651" s="5" t="str">
        <f>'[1]TCE - ANEXO IV - Preencher'!H660</f>
        <v>S</v>
      </c>
      <c r="G651" s="5" t="str">
        <f>'[1]TCE - ANEXO IV - Preencher'!I660</f>
        <v>S</v>
      </c>
      <c r="H651" s="5" t="str">
        <f>'[1]TCE - ANEXO IV - Preencher'!J660</f>
        <v>211777</v>
      </c>
      <c r="I651" s="6">
        <f>IF('[1]TCE - ANEXO IV - Preencher'!K660="","",'[1]TCE - ANEXO IV - Preencher'!K660)</f>
        <v>45568</v>
      </c>
      <c r="J651" s="5" t="str">
        <f>'[1]TCE - ANEXO IV - Preencher'!L660</f>
        <v>7WV8VLGEC</v>
      </c>
      <c r="K651" s="5" t="str">
        <f>IF(F651="B",LEFT('[1]TCE - ANEXO IV - Preencher'!M660,2),IF(F651="S",LEFT('[1]TCE - ANEXO IV - Preencher'!M660,7),IF('[1]TCE - ANEXO IV - Preencher'!H660="","")))</f>
        <v>2611309</v>
      </c>
      <c r="L651" s="7">
        <f>'[1]TCE - ANEXO IV - Preencher'!N660</f>
        <v>20029.23</v>
      </c>
    </row>
    <row r="652" spans="1:12" s="8" customFormat="1" ht="19.5" customHeight="1" x14ac:dyDescent="0.2">
      <c r="A652" s="3">
        <f>IFERROR(VLOOKUP(B652,'[1]DADOS (OCULTAR)'!$Q$3:$S$136,3,0),"")</f>
        <v>9039744002723</v>
      </c>
      <c r="B652" s="4" t="str">
        <f>'[1]TCE - ANEXO IV - Preencher'!C661</f>
        <v>HOSPITAL PELÓPIDAS SILVEIRA - CG Nº 017/2022</v>
      </c>
      <c r="C652" s="4" t="str">
        <f>'[1]TCE - ANEXO IV - Preencher'!E661</f>
        <v>5.17 - Manutenção de Software, Certificação Digital e Microfilmagem</v>
      </c>
      <c r="D652" s="3" t="str">
        <f>'[1]TCE - ANEXO IV - Preencher'!F661</f>
        <v xml:space="preserve">05.020.356/0001-00 </v>
      </c>
      <c r="E652" s="5" t="str">
        <f>'[1]TCE - ANEXO IV - Preencher'!G661</f>
        <v>BID COMERCIO E SERVICOS EM TECNOLOGIA DA INFORMACAO LTDA</v>
      </c>
      <c r="F652" s="5" t="str">
        <f>'[1]TCE - ANEXO IV - Preencher'!H661</f>
        <v>S</v>
      </c>
      <c r="G652" s="5" t="str">
        <f>'[1]TCE - ANEXO IV - Preencher'!I661</f>
        <v>S</v>
      </c>
      <c r="H652" s="5" t="str">
        <f>'[1]TCE - ANEXO IV - Preencher'!J661</f>
        <v>00007225</v>
      </c>
      <c r="I652" s="6">
        <f>IF('[1]TCE - ANEXO IV - Preencher'!K661="","",'[1]TCE - ANEXO IV - Preencher'!K661)</f>
        <v>45566</v>
      </c>
      <c r="J652" s="5" t="str">
        <f>'[1]TCE - ANEXO IV - Preencher'!L661</f>
        <v>E7PHJHM2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1072.94</v>
      </c>
    </row>
    <row r="653" spans="1:12" s="8" customFormat="1" ht="19.5" customHeight="1" x14ac:dyDescent="0.2">
      <c r="A653" s="3">
        <f>IFERROR(VLOOKUP(B653,'[1]DADOS (OCULTAR)'!$Q$3:$S$136,3,0),"")</f>
        <v>9039744002723</v>
      </c>
      <c r="B653" s="4" t="str">
        <f>'[1]TCE - ANEXO IV - Preencher'!C662</f>
        <v>HOSPITAL PELÓPIDAS SILVEIRA - CG Nº 017/2022</v>
      </c>
      <c r="C653" s="4" t="str">
        <f>'[1]TCE - ANEXO IV - Preencher'!E662</f>
        <v>5.17 - Manutenção de Software, Certificação Digital e Microfilmagem</v>
      </c>
      <c r="D653" s="3" t="str">
        <f>'[1]TCE - ANEXO IV - Preencher'!F662</f>
        <v xml:space="preserve">04.069.709/0001-02 </v>
      </c>
      <c r="E653" s="5" t="str">
        <f>'[1]TCE - ANEXO IV - Preencher'!G662</f>
        <v>BIONEXO S.A</v>
      </c>
      <c r="F653" s="5" t="str">
        <f>'[1]TCE - ANEXO IV - Preencher'!H662</f>
        <v>S</v>
      </c>
      <c r="G653" s="5" t="str">
        <f>'[1]TCE - ANEXO IV - Preencher'!I662</f>
        <v>S</v>
      </c>
      <c r="H653" s="5" t="str">
        <f>'[1]TCE - ANEXO IV - Preencher'!J662</f>
        <v>000000</v>
      </c>
      <c r="I653" s="6">
        <f>IF('[1]TCE - ANEXO IV - Preencher'!K662="","",'[1]TCE - ANEXO IV - Preencher'!K662)</f>
        <v>45566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3550308</v>
      </c>
      <c r="L653" s="7">
        <f>'[1]TCE - ANEXO IV - Preencher'!N662</f>
        <v>2501.46</v>
      </c>
    </row>
    <row r="654" spans="1:12" s="8" customFormat="1" ht="19.5" customHeight="1" x14ac:dyDescent="0.2">
      <c r="A654" s="3">
        <f>IFERROR(VLOOKUP(B654,'[1]DADOS (OCULTAR)'!$Q$3:$S$136,3,0),"")</f>
        <v>9039744002723</v>
      </c>
      <c r="B654" s="4" t="str">
        <f>'[1]TCE - ANEXO IV - Preencher'!C663</f>
        <v>HOSPITAL PELÓPIDAS SILVEIRA - CG Nº 017/2022</v>
      </c>
      <c r="C654" s="4" t="str">
        <f>'[1]TCE - ANEXO IV - Preencher'!E663</f>
        <v>5.17 - Manutenção de Software, Certificação Digital e Microfilmagem</v>
      </c>
      <c r="D654" s="3" t="str">
        <f>'[1]TCE - ANEXO IV - Preencher'!F663</f>
        <v xml:space="preserve">12.499.520/0001-70 </v>
      </c>
      <c r="E654" s="5" t="str">
        <f>'[1]TCE - ANEXO IV - Preencher'!G663</f>
        <v>CLICKSIGN GESTAO DE DOCUMENTOS S/A</v>
      </c>
      <c r="F654" s="5" t="str">
        <f>'[1]TCE - ANEXO IV - Preencher'!H663</f>
        <v>S</v>
      </c>
      <c r="G654" s="5" t="str">
        <f>'[1]TCE - ANEXO IV - Preencher'!I663</f>
        <v>S</v>
      </c>
      <c r="H654" s="5" t="str">
        <f>'[1]TCE - ANEXO IV - Preencher'!J663</f>
        <v>511651</v>
      </c>
      <c r="I654" s="6">
        <f>IF('[1]TCE - ANEXO IV - Preencher'!K663="","",'[1]TCE - ANEXO IV - Preencher'!K663)</f>
        <v>45577</v>
      </c>
      <c r="J654" s="5" t="str">
        <f>'[1]TCE - ANEXO IV - Preencher'!L663</f>
        <v>195U010305563367899U</v>
      </c>
      <c r="K654" s="5" t="str">
        <f>IF(F654="B",LEFT('[1]TCE - ANEXO IV - Preencher'!M663,2),IF(F654="S",LEFT('[1]TCE - ANEXO IV - Preencher'!M663,7),IF('[1]TCE - ANEXO IV - Preencher'!H663="","")))</f>
        <v>3550308</v>
      </c>
      <c r="L654" s="7">
        <f>'[1]TCE - ANEXO IV - Preencher'!N663</f>
        <v>94.47</v>
      </c>
    </row>
    <row r="655" spans="1:12" s="8" customFormat="1" ht="19.5" customHeight="1" x14ac:dyDescent="0.2">
      <c r="A655" s="3">
        <f>IFERROR(VLOOKUP(B655,'[1]DADOS (OCULTAR)'!$Q$3:$S$136,3,0),"")</f>
        <v>9039744002723</v>
      </c>
      <c r="B655" s="4" t="str">
        <f>'[1]TCE - ANEXO IV - Preencher'!C664</f>
        <v>HOSPITAL PELÓPIDAS SILVEIRA - CG Nº 017/2022</v>
      </c>
      <c r="C655" s="4" t="str">
        <f>'[1]TCE - ANEXO IV - Preencher'!E664</f>
        <v>5.17 - Manutenção de Software, Certificação Digital e Microfilmagem</v>
      </c>
      <c r="D655" s="3" t="str">
        <f>'[1]TCE - ANEXO IV - Preencher'!F664</f>
        <v xml:space="preserve">43.184.527/0001-26 </v>
      </c>
      <c r="E655" s="5" t="str">
        <f>'[1]TCE - ANEXO IV - Preencher'!G664</f>
        <v>CONECTE-SE LTDA</v>
      </c>
      <c r="F655" s="5" t="str">
        <f>'[1]TCE - ANEXO IV - Preencher'!H664</f>
        <v>S</v>
      </c>
      <c r="G655" s="5" t="str">
        <f>'[1]TCE - ANEXO IV - Preencher'!I664</f>
        <v>S</v>
      </c>
      <c r="H655" s="5" t="str">
        <f>'[1]TCE - ANEXO IV - Preencher'!J664</f>
        <v>00004103</v>
      </c>
      <c r="I655" s="6">
        <f>IF('[1]TCE - ANEXO IV - Preencher'!K664="","",'[1]TCE - ANEXO IV - Preencher'!K664)</f>
        <v>45540</v>
      </c>
      <c r="J655" s="5" t="str">
        <f>'[1]TCE - ANEXO IV - Preencher'!L664</f>
        <v>J4GSERUJ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283.31</v>
      </c>
    </row>
    <row r="656" spans="1:12" s="8" customFormat="1" ht="19.5" customHeight="1" x14ac:dyDescent="0.2">
      <c r="A656" s="3">
        <f>IFERROR(VLOOKUP(B656,'[1]DADOS (OCULTAR)'!$Q$3:$S$136,3,0),"")</f>
        <v>9039744002723</v>
      </c>
      <c r="B656" s="4" t="str">
        <f>'[1]TCE - ANEXO IV - Preencher'!C665</f>
        <v>HOSPITAL PELÓPIDAS SILVEIRA - CG Nº 017/2022</v>
      </c>
      <c r="C656" s="4" t="str">
        <f>'[1]TCE - ANEXO IV - Preencher'!E665</f>
        <v>5.17 - Manutenção de Software, Certificação Digital e Microfilmagem</v>
      </c>
      <c r="D656" s="3" t="str">
        <f>'[1]TCE - ANEXO IV - Preencher'!F665</f>
        <v xml:space="preserve">23.064.331/0001-90 </v>
      </c>
      <c r="E656" s="5" t="str">
        <f>'[1]TCE - ANEXO IV - Preencher'!G665</f>
        <v>FLOWTI TECNOLOGIA LTDA</v>
      </c>
      <c r="F656" s="5" t="str">
        <f>'[1]TCE - ANEXO IV - Preencher'!H665</f>
        <v>S</v>
      </c>
      <c r="G656" s="5" t="str">
        <f>'[1]TCE - ANEXO IV - Preencher'!I665</f>
        <v>S</v>
      </c>
      <c r="H656" s="5" t="str">
        <f>'[1]TCE - ANEXO IV - Preencher'!J665</f>
        <v>3049</v>
      </c>
      <c r="I656" s="6">
        <f>IF('[1]TCE - ANEXO IV - Preencher'!K665="","",'[1]TCE - ANEXO IV - Preencher'!K665)</f>
        <v>45538</v>
      </c>
      <c r="J656" s="5" t="str">
        <f>'[1]TCE - ANEXO IV - Preencher'!L665</f>
        <v>0180550116041399</v>
      </c>
      <c r="K656" s="5" t="str">
        <f>IF(F656="B",LEFT('[1]TCE - ANEXO IV - Preencher'!M665,2),IF(F656="S",LEFT('[1]TCE - ANEXO IV - Preencher'!M665,7),IF('[1]TCE - ANEXO IV - Preencher'!H665="","")))</f>
        <v>BRUSQUE</v>
      </c>
      <c r="L656" s="7">
        <f>'[1]TCE - ANEXO IV - Preencher'!N665</f>
        <v>14947.55</v>
      </c>
    </row>
    <row r="657" spans="1:12" s="8" customFormat="1" ht="19.5" customHeight="1" x14ac:dyDescent="0.2">
      <c r="A657" s="3">
        <f>IFERROR(VLOOKUP(B657,'[1]DADOS (OCULTAR)'!$Q$3:$S$136,3,0),"")</f>
        <v>9039744002723</v>
      </c>
      <c r="B657" s="4" t="str">
        <f>'[1]TCE - ANEXO IV - Preencher'!C666</f>
        <v>HOSPITAL PELÓPIDAS SILVEIRA - CG Nº 017/2022</v>
      </c>
      <c r="C657" s="4" t="str">
        <f>'[1]TCE - ANEXO IV - Preencher'!E666</f>
        <v>5.17 - Manutenção de Software, Certificação Digital e Microfilmagem</v>
      </c>
      <c r="D657" s="3" t="str">
        <f>'[1]TCE - ANEXO IV - Preencher'!F666</f>
        <v xml:space="preserve">23.209.298/0001-40 </v>
      </c>
      <c r="E657" s="5" t="str">
        <f>'[1]TCE - ANEXO IV - Preencher'!G666</f>
        <v>GOHEALTH PRODUTOS DIGITAIS LTDA</v>
      </c>
      <c r="F657" s="5" t="str">
        <f>'[1]TCE - ANEXO IV - Preencher'!H666</f>
        <v>S</v>
      </c>
      <c r="G657" s="5" t="str">
        <f>'[1]TCE - ANEXO IV - Preencher'!I666</f>
        <v>S</v>
      </c>
      <c r="H657" s="5" t="str">
        <f>'[1]TCE - ANEXO IV - Preencher'!J666</f>
        <v>00000076</v>
      </c>
      <c r="I657" s="6">
        <f>IF('[1]TCE - ANEXO IV - Preencher'!K666="","",'[1]TCE - ANEXO IV - Preencher'!K666)</f>
        <v>45570</v>
      </c>
      <c r="J657" s="5" t="str">
        <f>'[1]TCE - ANEXO IV - Preencher'!L666</f>
        <v>8PRQRW8G</v>
      </c>
      <c r="K657" s="5" t="str">
        <f>IF(F657="B",LEFT('[1]TCE - ANEXO IV - Preencher'!M666,2),IF(F657="S",LEFT('[1]TCE - ANEXO IV - Preencher'!M666,7),IF('[1]TCE - ANEXO IV - Preencher'!H666="","")))</f>
        <v>35 -  S</v>
      </c>
      <c r="L657" s="7">
        <f>'[1]TCE - ANEXO IV - Preencher'!N666</f>
        <v>920.52</v>
      </c>
    </row>
    <row r="658" spans="1:12" s="8" customFormat="1" ht="19.5" customHeight="1" x14ac:dyDescent="0.2">
      <c r="A658" s="3">
        <f>IFERROR(VLOOKUP(B658,'[1]DADOS (OCULTAR)'!$Q$3:$S$136,3,0),"")</f>
        <v>9039744002723</v>
      </c>
      <c r="B658" s="4" t="str">
        <f>'[1]TCE - ANEXO IV - Preencher'!C667</f>
        <v>HOSPITAL PELÓPIDAS SILVEIRA - CG Nº 017/2022</v>
      </c>
      <c r="C658" s="4" t="str">
        <f>'[1]TCE - ANEXO IV - Preencher'!E667</f>
        <v>5.17 - Manutenção de Software, Certificação Digital e Microfilmagem</v>
      </c>
      <c r="D658" s="3" t="str">
        <f>'[1]TCE - ANEXO IV - Preencher'!F667</f>
        <v>05.620.302/0002-67</v>
      </c>
      <c r="E658" s="5" t="str">
        <f>'[1]TCE - ANEXO IV - Preencher'!G667</f>
        <v>GREEN PAPER FREE SOLUÇOES SEM PAPEL LTDA ME</v>
      </c>
      <c r="F658" s="5" t="str">
        <f>'[1]TCE - ANEXO IV - Preencher'!H667</f>
        <v>S</v>
      </c>
      <c r="G658" s="5" t="str">
        <f>'[1]TCE - ANEXO IV - Preencher'!I667</f>
        <v>S</v>
      </c>
      <c r="H658" s="5" t="str">
        <f>'[1]TCE - ANEXO IV - Preencher'!J667</f>
        <v>00007869</v>
      </c>
      <c r="I658" s="6">
        <f>IF('[1]TCE - ANEXO IV - Preencher'!K667="","",'[1]TCE - ANEXO IV - Preencher'!K667)</f>
        <v>45545</v>
      </c>
      <c r="J658" s="5" t="str">
        <f>'[1]TCE - ANEXO IV - Preencher'!L667</f>
        <v>21HIR18RF</v>
      </c>
      <c r="K658" s="5" t="str">
        <f>IF(F658="B",LEFT('[1]TCE - ANEXO IV - Preencher'!M667,2),IF(F658="S",LEFT('[1]TCE - ANEXO IV - Preencher'!M667,7),IF('[1]TCE - ANEXO IV - Preencher'!H667="","")))</f>
        <v xml:space="preserve">BONITO </v>
      </c>
      <c r="L658" s="7">
        <f>'[1]TCE - ANEXO IV - Preencher'!N667</f>
        <v>4500</v>
      </c>
    </row>
    <row r="659" spans="1:12" s="8" customFormat="1" ht="19.5" customHeight="1" x14ac:dyDescent="0.2">
      <c r="A659" s="3">
        <f>IFERROR(VLOOKUP(B659,'[1]DADOS (OCULTAR)'!$Q$3:$S$136,3,0),"")</f>
        <v>9039744002723</v>
      </c>
      <c r="B659" s="4" t="str">
        <f>'[1]TCE - ANEXO IV - Preencher'!C668</f>
        <v>HOSPITAL PELÓPIDAS SILVEIRA - CG Nº 017/2022</v>
      </c>
      <c r="C659" s="4" t="str">
        <f>'[1]TCE - ANEXO IV - Preencher'!E668</f>
        <v>5.17 - Manutenção de Software, Certificação Digital e Microfilmagem</v>
      </c>
      <c r="D659" s="3" t="str">
        <f>'[1]TCE - ANEXO IV - Preencher'!F668</f>
        <v xml:space="preserve">08.399.167/0001-89 </v>
      </c>
      <c r="E659" s="5" t="str">
        <f>'[1]TCE - ANEXO IV - Preencher'!G668</f>
        <v>ICTS GLOBAL DO BRASIL LTDA</v>
      </c>
      <c r="F659" s="5" t="str">
        <f>'[1]TCE - ANEXO IV - Preencher'!H668</f>
        <v>S</v>
      </c>
      <c r="G659" s="5" t="str">
        <f>'[1]TCE - ANEXO IV - Preencher'!I668</f>
        <v>S</v>
      </c>
      <c r="H659" s="5" t="str">
        <f>'[1]TCE - ANEXO IV - Preencher'!J668</f>
        <v>062445</v>
      </c>
      <c r="I659" s="6">
        <f>IF('[1]TCE - ANEXO IV - Preencher'!K668="","",'[1]TCE - ANEXO IV - Preencher'!K668)</f>
        <v>45566</v>
      </c>
      <c r="J659" s="5" t="str">
        <f>'[1]TCE - ANEXO IV - Preencher'!L668</f>
        <v>164Q802788112436599T</v>
      </c>
      <c r="K659" s="5" t="str">
        <f>IF(F659="B",LEFT('[1]TCE - ANEXO IV - Preencher'!M668,2),IF(F659="S",LEFT('[1]TCE - ANEXO IV - Preencher'!M668,7),IF('[1]TCE - ANEXO IV - Preencher'!H668="","")))</f>
        <v>35 -  S</v>
      </c>
      <c r="L659" s="7">
        <f>'[1]TCE - ANEXO IV - Preencher'!N668</f>
        <v>594.58000000000004</v>
      </c>
    </row>
    <row r="660" spans="1:12" s="8" customFormat="1" ht="19.5" customHeight="1" x14ac:dyDescent="0.2">
      <c r="A660" s="3">
        <f>IFERROR(VLOOKUP(B660,'[1]DADOS (OCULTAR)'!$Q$3:$S$136,3,0),"")</f>
        <v>9039744002723</v>
      </c>
      <c r="B660" s="4" t="str">
        <f>'[1]TCE - ANEXO IV - Preencher'!C669</f>
        <v>HOSPITAL PELÓPIDAS SILVEIRA - CG Nº 017/2022</v>
      </c>
      <c r="C660" s="4" t="str">
        <f>'[1]TCE - ANEXO IV - Preencher'!E669</f>
        <v>5.17 - Manutenção de Software, Certificação Digital e Microfilmagem</v>
      </c>
      <c r="D660" s="3" t="str">
        <f>'[1]TCE - ANEXO IV - Preencher'!F669</f>
        <v xml:space="preserve">92.306.257/0007-80 </v>
      </c>
      <c r="E660" s="5" t="str">
        <f>'[1]TCE - ANEXO IV - Preencher'!G669</f>
        <v>MV INFORMATICA NORDESTE LTDA</v>
      </c>
      <c r="F660" s="5" t="str">
        <f>'[1]TCE - ANEXO IV - Preencher'!H669</f>
        <v>S</v>
      </c>
      <c r="G660" s="5" t="str">
        <f>'[1]TCE - ANEXO IV - Preencher'!I669</f>
        <v>S</v>
      </c>
      <c r="H660" s="5" t="str">
        <f>'[1]TCE - ANEXO IV - Preencher'!J669</f>
        <v>00078157</v>
      </c>
      <c r="I660" s="6">
        <f>IF('[1]TCE - ANEXO IV - Preencher'!K669="","",'[1]TCE - ANEXO IV - Preencher'!K669)</f>
        <v>45541</v>
      </c>
      <c r="J660" s="5" t="str">
        <f>'[1]TCE - ANEXO IV - Preencher'!L669</f>
        <v>TX2IASBG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56879.87</v>
      </c>
    </row>
    <row r="661" spans="1:12" s="8" customFormat="1" ht="19.5" customHeight="1" x14ac:dyDescent="0.2">
      <c r="A661" s="3">
        <f>IFERROR(VLOOKUP(B661,'[1]DADOS (OCULTAR)'!$Q$3:$S$136,3,0),"")</f>
        <v>9039744002723</v>
      </c>
      <c r="B661" s="4" t="str">
        <f>'[1]TCE - ANEXO IV - Preencher'!C670</f>
        <v>HOSPITAL PELÓPIDAS SILVEIRA - CG Nº 017/2022</v>
      </c>
      <c r="C661" s="4" t="str">
        <f>'[1]TCE - ANEXO IV - Preencher'!E670</f>
        <v>5.17 - Manutenção de Software, Certificação Digital e Microfilmagem</v>
      </c>
      <c r="D661" s="3" t="str">
        <f>'[1]TCE - ANEXO IV - Preencher'!F670</f>
        <v xml:space="preserve">92.306.257/0007-80 </v>
      </c>
      <c r="E661" s="5" t="str">
        <f>'[1]TCE - ANEXO IV - Preencher'!G670</f>
        <v>MV INFORMATICA NORDESTE LTDA</v>
      </c>
      <c r="F661" s="5" t="str">
        <f>'[1]TCE - ANEXO IV - Preencher'!H670</f>
        <v>S</v>
      </c>
      <c r="G661" s="5" t="str">
        <f>'[1]TCE - ANEXO IV - Preencher'!I670</f>
        <v>S</v>
      </c>
      <c r="H661" s="5" t="str">
        <f>'[1]TCE - ANEXO IV - Preencher'!J670</f>
        <v>00078572</v>
      </c>
      <c r="I661" s="6">
        <f>IF('[1]TCE - ANEXO IV - Preencher'!K670="","",'[1]TCE - ANEXO IV - Preencher'!K670)</f>
        <v>45551</v>
      </c>
      <c r="J661" s="5" t="str">
        <f>'[1]TCE - ANEXO IV - Preencher'!L670</f>
        <v>RERAX5PW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400</v>
      </c>
    </row>
    <row r="662" spans="1:12" s="8" customFormat="1" ht="19.5" customHeight="1" x14ac:dyDescent="0.2">
      <c r="A662" s="3">
        <f>IFERROR(VLOOKUP(B662,'[1]DADOS (OCULTAR)'!$Q$3:$S$136,3,0),"")</f>
        <v>9039744002723</v>
      </c>
      <c r="B662" s="4" t="str">
        <f>'[1]TCE - ANEXO IV - Preencher'!C671</f>
        <v>HOSPITAL PELÓPIDAS SILVEIRA - CG Nº 017/2022</v>
      </c>
      <c r="C662" s="4" t="str">
        <f>'[1]TCE - ANEXO IV - Preencher'!E671</f>
        <v>5.17 - Manutenção de Software, Certificação Digital e Microfilmagem</v>
      </c>
      <c r="D662" s="3">
        <f>'[1]TCE - ANEXO IV - Preencher'!F671</f>
        <v>3124977000109</v>
      </c>
      <c r="E662" s="5" t="str">
        <f>'[1]TCE - ANEXO IV - Preencher'!G671</f>
        <v>MV SISTEMAS DE MEDICINA DIAGNOSTICA LTDA</v>
      </c>
      <c r="F662" s="5" t="str">
        <f>'[1]TCE - ANEXO IV - Preencher'!H671</f>
        <v>S</v>
      </c>
      <c r="G662" s="5" t="str">
        <f>'[1]TCE - ANEXO IV - Preencher'!I671</f>
        <v>S</v>
      </c>
      <c r="H662" s="5" t="str">
        <f>'[1]TCE - ANEXO IV - Preencher'!J671</f>
        <v>00003828</v>
      </c>
      <c r="I662" s="6">
        <f>IF('[1]TCE - ANEXO IV - Preencher'!K671="","",'[1]TCE - ANEXO IV - Preencher'!K671)</f>
        <v>45540</v>
      </c>
      <c r="J662" s="5" t="str">
        <f>'[1]TCE - ANEXO IV - Preencher'!L671</f>
        <v>LY3HVABY</v>
      </c>
      <c r="K662" s="5" t="str">
        <f>IF(F662="B",LEFT('[1]TCE - ANEXO IV - Preencher'!M671,2),IF(F662="S",LEFT('[1]TCE - ANEXO IV - Preencher'!M671,7),IF('[1]TCE - ANEXO IV - Preencher'!H671="","")))</f>
        <v xml:space="preserve">RIO DE </v>
      </c>
      <c r="L662" s="7">
        <f>'[1]TCE - ANEXO IV - Preencher'!N671</f>
        <v>5394.7</v>
      </c>
    </row>
    <row r="663" spans="1:12" s="8" customFormat="1" ht="19.5" customHeight="1" x14ac:dyDescent="0.2">
      <c r="A663" s="3">
        <f>IFERROR(VLOOKUP(B663,'[1]DADOS (OCULTAR)'!$Q$3:$S$136,3,0),"")</f>
        <v>9039744002723</v>
      </c>
      <c r="B663" s="4" t="str">
        <f>'[1]TCE - ANEXO IV - Preencher'!C672</f>
        <v>HOSPITAL PELÓPIDAS SILVEIRA - CG Nº 017/2022</v>
      </c>
      <c r="C663" s="4" t="str">
        <f>'[1]TCE - ANEXO IV - Preencher'!E672</f>
        <v>5.17 - Manutenção de Software, Certificação Digital e Microfilmagem</v>
      </c>
      <c r="D663" s="3" t="str">
        <f>'[1]TCE - ANEXO IV - Preencher'!F672</f>
        <v xml:space="preserve">58.295.213/0023-83 </v>
      </c>
      <c r="E663" s="5" t="str">
        <f>'[1]TCE - ANEXO IV - Preencher'!G672</f>
        <v xml:space="preserve">PHILIPS MEDICAL SYSTEMS LTDA </v>
      </c>
      <c r="F663" s="5" t="str">
        <f>'[1]TCE - ANEXO IV - Preencher'!H672</f>
        <v>S</v>
      </c>
      <c r="G663" s="5" t="str">
        <f>'[1]TCE - ANEXO IV - Preencher'!I672</f>
        <v>S</v>
      </c>
      <c r="H663" s="5" t="str">
        <f>'[1]TCE - ANEXO IV - Preencher'!J672</f>
        <v>00021187</v>
      </c>
      <c r="I663" s="6">
        <f>IF('[1]TCE - ANEXO IV - Preencher'!K672="","",'[1]TCE - ANEXO IV - Preencher'!K672)</f>
        <v>45553</v>
      </c>
      <c r="J663" s="5" t="str">
        <f>'[1]TCE - ANEXO IV - Preencher'!L672</f>
        <v>AINP68BB</v>
      </c>
      <c r="K663" s="5" t="str">
        <f>IF(F663="B",LEFT('[1]TCE - ANEXO IV - Preencher'!M672,2),IF(F663="S",LEFT('[1]TCE - ANEXO IV - Preencher'!M672,7),IF('[1]TCE - ANEXO IV - Preencher'!H672="","")))</f>
        <v>3125101</v>
      </c>
      <c r="L663" s="7">
        <f>'[1]TCE - ANEXO IV - Preencher'!N672</f>
        <v>5115.0600000000004</v>
      </c>
    </row>
    <row r="664" spans="1:12" s="8" customFormat="1" ht="19.5" customHeight="1" x14ac:dyDescent="0.2">
      <c r="A664" s="3">
        <f>IFERROR(VLOOKUP(B664,'[1]DADOS (OCULTAR)'!$Q$3:$S$136,3,0),"")</f>
        <v>9039744002723</v>
      </c>
      <c r="B664" s="4" t="str">
        <f>'[1]TCE - ANEXO IV - Preencher'!C673</f>
        <v>HOSPITAL PELÓPIDAS SILVEIRA - CG Nº 017/2022</v>
      </c>
      <c r="C664" s="4" t="str">
        <f>'[1]TCE - ANEXO IV - Preencher'!E673</f>
        <v>5.17 - Manutenção de Software, Certificação Digital e Microfilmagem</v>
      </c>
      <c r="D664" s="3" t="str">
        <f>'[1]TCE - ANEXO IV - Preencher'!F673</f>
        <v xml:space="preserve">09.236.362/0001-50 </v>
      </c>
      <c r="E664" s="5" t="str">
        <f>'[1]TCE - ANEXO IV - Preencher'!G673</f>
        <v>SELECTY TECNOLOGIA PARA RH LTDA - ME</v>
      </c>
      <c r="F664" s="5" t="str">
        <f>'[1]TCE - ANEXO IV - Preencher'!H673</f>
        <v>S</v>
      </c>
      <c r="G664" s="5" t="str">
        <f>'[1]TCE - ANEXO IV - Preencher'!I673</f>
        <v>S</v>
      </c>
      <c r="H664" s="5" t="str">
        <f>'[1]TCE - ANEXO IV - Preencher'!J673</f>
        <v>12170</v>
      </c>
      <c r="I664" s="6">
        <f>IF('[1]TCE - ANEXO IV - Preencher'!K673="","",'[1]TCE - ANEXO IV - Preencher'!K673)</f>
        <v>45566</v>
      </c>
      <c r="J664" s="5" t="str">
        <f>'[1]TCE - ANEXO IV - Preencher'!L673</f>
        <v>VBNT2802</v>
      </c>
      <c r="K664" s="5" t="str">
        <f>IF(F664="B",LEFT('[1]TCE - ANEXO IV - Preencher'!M673,2),IF(F664="S",LEFT('[1]TCE - ANEXO IV - Preencher'!M673,7),IF('[1]TCE - ANEXO IV - Preencher'!H673="","")))</f>
        <v>CURITIB</v>
      </c>
      <c r="L664" s="7">
        <f>'[1]TCE - ANEXO IV - Preencher'!N673</f>
        <v>228</v>
      </c>
    </row>
    <row r="665" spans="1:12" s="8" customFormat="1" ht="19.5" customHeight="1" x14ac:dyDescent="0.2">
      <c r="A665" s="3">
        <f>IFERROR(VLOOKUP(B665,'[1]DADOS (OCULTAR)'!$Q$3:$S$136,3,0),"")</f>
        <v>9039744002723</v>
      </c>
      <c r="B665" s="4" t="str">
        <f>'[1]TCE - ANEXO IV - Preencher'!C674</f>
        <v>HOSPITAL PELÓPIDAS SILVEIRA - CG Nº 017/2022</v>
      </c>
      <c r="C665" s="4" t="str">
        <f>'[1]TCE - ANEXO IV - Preencher'!E674</f>
        <v>5.17 - Manutenção de Software, Certificação Digital e Microfilmagem</v>
      </c>
      <c r="D665" s="3" t="str">
        <f>'[1]TCE - ANEXO IV - Preencher'!F674</f>
        <v xml:space="preserve">45.384.884/0001-63 </v>
      </c>
      <c r="E665" s="5" t="str">
        <f>'[1]TCE - ANEXO IV - Preencher'!G674</f>
        <v>WEBDOX DO BRASIL LTDA</v>
      </c>
      <c r="F665" s="5" t="str">
        <f>'[1]TCE - ANEXO IV - Preencher'!H674</f>
        <v>S</v>
      </c>
      <c r="G665" s="5" t="str">
        <f>'[1]TCE - ANEXO IV - Preencher'!I674</f>
        <v>S</v>
      </c>
      <c r="H665" s="5" t="str">
        <f>'[1]TCE - ANEXO IV - Preencher'!J674</f>
        <v>00001238</v>
      </c>
      <c r="I665" s="6">
        <f>IF('[1]TCE - ANEXO IV - Preencher'!K674="","",'[1]TCE - ANEXO IV - Preencher'!K674)</f>
        <v>45552</v>
      </c>
      <c r="J665" s="5" t="str">
        <f>'[1]TCE - ANEXO IV - Preencher'!L674</f>
        <v>ZXSGUEKG</v>
      </c>
      <c r="K665" s="5" t="str">
        <f>IF(F665="B",LEFT('[1]TCE - ANEXO IV - Preencher'!M674,2),IF(F665="S",LEFT('[1]TCE - ANEXO IV - Preencher'!M674,7),IF('[1]TCE - ANEXO IV - Preencher'!H674="","")))</f>
        <v>35 -  S</v>
      </c>
      <c r="L665" s="7">
        <f>'[1]TCE - ANEXO IV - Preencher'!N674</f>
        <v>1200</v>
      </c>
    </row>
    <row r="666" spans="1:12" s="8" customFormat="1" ht="19.5" customHeight="1" x14ac:dyDescent="0.2">
      <c r="A666" s="3">
        <f>IFERROR(VLOOKUP(B666,'[1]DADOS (OCULTAR)'!$Q$3:$S$136,3,0),"")</f>
        <v>9039744002723</v>
      </c>
      <c r="B666" s="4" t="str">
        <f>'[1]TCE - ANEXO IV - Preencher'!C675</f>
        <v>HOSPITAL PELÓPIDAS SILVEIRA - CG Nº 017/2022</v>
      </c>
      <c r="C666" s="4" t="str">
        <f>'[1]TCE - ANEXO IV - Preencher'!E675</f>
        <v>5.99 - Outros Serviços de Terceiros Pessoa Jurídica</v>
      </c>
      <c r="D666" s="3" t="str">
        <f>'[1]TCE - ANEXO IV - Preencher'!F675</f>
        <v xml:space="preserve">92.306.257/0007-80 </v>
      </c>
      <c r="E666" s="5" t="str">
        <f>'[1]TCE - ANEXO IV - Preencher'!G675</f>
        <v>MV INFORMATICA NORDESTE LTDA</v>
      </c>
      <c r="F666" s="5" t="str">
        <f>'[1]TCE - ANEXO IV - Preencher'!H675</f>
        <v>S</v>
      </c>
      <c r="G666" s="5" t="str">
        <f>'[1]TCE - ANEXO IV - Preencher'!I675</f>
        <v>S</v>
      </c>
      <c r="H666" s="5" t="str">
        <f>'[1]TCE - ANEXO IV - Preencher'!J675</f>
        <v>00078158</v>
      </c>
      <c r="I666" s="6">
        <f>IF('[1]TCE - ANEXO IV - Preencher'!K675="","",'[1]TCE - ANEXO IV - Preencher'!K675)</f>
        <v>45541</v>
      </c>
      <c r="J666" s="5" t="str">
        <f>'[1]TCE - ANEXO IV - Preencher'!L675</f>
        <v>ISMY8XRW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3673.67</v>
      </c>
    </row>
    <row r="667" spans="1:12" s="8" customFormat="1" ht="19.5" customHeight="1" x14ac:dyDescent="0.2">
      <c r="A667" s="3">
        <f>IFERROR(VLOOKUP(B667,'[1]DADOS (OCULTAR)'!$Q$3:$S$136,3,0),"")</f>
        <v>9039744002723</v>
      </c>
      <c r="B667" s="4" t="str">
        <f>'[1]TCE - ANEXO IV - Preencher'!C676</f>
        <v>HOSPITAL PELÓPIDAS SILVEIRA - CG Nº 017/2022</v>
      </c>
      <c r="C667" s="4" t="str">
        <f>'[1]TCE - ANEXO IV - Preencher'!E676</f>
        <v>5.99 - Outros Serviços de Terceiros Pessoa Jurídica</v>
      </c>
      <c r="D667" s="3" t="str">
        <f>'[1]TCE - ANEXO IV - Preencher'!F676</f>
        <v xml:space="preserve">58.921.792/0001-17 </v>
      </c>
      <c r="E667" s="5" t="str">
        <f>'[1]TCE - ANEXO IV - Preencher'!G676</f>
        <v>PLANISA PLANEJAMENTO E ORG DE INSTITUIÇOES DE SAÚDE LTDA</v>
      </c>
      <c r="F667" s="5" t="str">
        <f>'[1]TCE - ANEXO IV - Preencher'!H676</f>
        <v>S</v>
      </c>
      <c r="G667" s="5" t="str">
        <f>'[1]TCE - ANEXO IV - Preencher'!I676</f>
        <v>S</v>
      </c>
      <c r="H667" s="5" t="str">
        <f>'[1]TCE - ANEXO IV - Preencher'!J676</f>
        <v>00034550</v>
      </c>
      <c r="I667" s="6">
        <f>IF('[1]TCE - ANEXO IV - Preencher'!K676="","",'[1]TCE - ANEXO IV - Preencher'!K676)</f>
        <v>45539</v>
      </c>
      <c r="J667" s="5" t="str">
        <f>'[1]TCE - ANEXO IV - Preencher'!L676</f>
        <v>DUGCSBWI</v>
      </c>
      <c r="K667" s="5" t="str">
        <f>IF(F667="B",LEFT('[1]TCE - ANEXO IV - Preencher'!M676,2),IF(F667="S",LEFT('[1]TCE - ANEXO IV - Preencher'!M676,7),IF('[1]TCE - ANEXO IV - Preencher'!H676="","")))</f>
        <v>35 -  S</v>
      </c>
      <c r="L667" s="7">
        <f>'[1]TCE - ANEXO IV - Preencher'!N676</f>
        <v>4823.03</v>
      </c>
    </row>
    <row r="668" spans="1:12" s="8" customFormat="1" ht="19.5" customHeight="1" x14ac:dyDescent="0.2">
      <c r="A668" s="3">
        <f>IFERROR(VLOOKUP(B668,'[1]DADOS (OCULTAR)'!$Q$3:$S$136,3,0),"")</f>
        <v>9039744002723</v>
      </c>
      <c r="B668" s="4" t="str">
        <f>'[1]TCE - ANEXO IV - Preencher'!C677</f>
        <v>HOSPITAL PELÓPIDAS SILVEIRA - CG Nº 017/2022</v>
      </c>
      <c r="C668" s="4" t="str">
        <f>'[1]TCE - ANEXO IV - Preencher'!E677</f>
        <v>5.99 - Outros Serviços de Terceiros Pessoa Jurídica</v>
      </c>
      <c r="D668" s="3" t="str">
        <f>'[1]TCE - ANEXO IV - Preencher'!F677</f>
        <v xml:space="preserve">06.317.907/0001-65 </v>
      </c>
      <c r="E668" s="5" t="str">
        <f>'[1]TCE - ANEXO IV - Preencher'!G677</f>
        <v>RUI JORGE DE A. PIRES - ME</v>
      </c>
      <c r="F668" s="5" t="str">
        <f>'[1]TCE - ANEXO IV - Preencher'!H677</f>
        <v>S</v>
      </c>
      <c r="G668" s="5" t="str">
        <f>'[1]TCE - ANEXO IV - Preencher'!I677</f>
        <v>S</v>
      </c>
      <c r="H668" s="5" t="str">
        <f>'[1]TCE - ANEXO IV - Preencher'!J677</f>
        <v>00009823</v>
      </c>
      <c r="I668" s="6">
        <f>IF('[1]TCE - ANEXO IV - Preencher'!K677="","",'[1]TCE - ANEXO IV - Preencher'!K677)</f>
        <v>45569</v>
      </c>
      <c r="J668" s="5" t="str">
        <f>'[1]TCE - ANEXO IV - Preencher'!L677</f>
        <v>CI8FNNMQ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3000</v>
      </c>
    </row>
    <row r="669" spans="1:12" s="8" customFormat="1" ht="19.5" customHeight="1" x14ac:dyDescent="0.2">
      <c r="A669" s="3">
        <f>IFERROR(VLOOKUP(B669,'[1]DADOS (OCULTAR)'!$Q$3:$S$136,3,0),"")</f>
        <v>9039744002723</v>
      </c>
      <c r="B669" s="4" t="str">
        <f>'[1]TCE - ANEXO IV - Preencher'!C678</f>
        <v>HOSPITAL PELÓPIDAS SILVEIRA - CG Nº 017/2022</v>
      </c>
      <c r="C669" s="4" t="str">
        <f>'[1]TCE - ANEXO IV - Preencher'!E678</f>
        <v>5.99 - Outros Serviços de Terceiros Pessoa Jurídica</v>
      </c>
      <c r="D669" s="3" t="str">
        <f>'[1]TCE - ANEXO IV - Preencher'!F678</f>
        <v xml:space="preserve">35.521.046/0001-30 </v>
      </c>
      <c r="E669" s="5" t="str">
        <f>'[1]TCE - ANEXO IV - Preencher'!G678</f>
        <v>TGI CONSULTORIA EM GESTÃO S.A</v>
      </c>
      <c r="F669" s="5" t="str">
        <f>'[1]TCE - ANEXO IV - Preencher'!H678</f>
        <v>S</v>
      </c>
      <c r="G669" s="5" t="str">
        <f>'[1]TCE - ANEXO IV - Preencher'!I678</f>
        <v>S</v>
      </c>
      <c r="H669" s="5" t="str">
        <f>'[1]TCE - ANEXO IV - Preencher'!J678</f>
        <v>00025292</v>
      </c>
      <c r="I669" s="6">
        <f>IF('[1]TCE - ANEXO IV - Preencher'!K678="","",'[1]TCE - ANEXO IV - Preencher'!K678)</f>
        <v>45540</v>
      </c>
      <c r="J669" s="5" t="str">
        <f>'[1]TCE - ANEXO IV - Preencher'!L678</f>
        <v>FSBFHT3S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3600</v>
      </c>
    </row>
    <row r="670" spans="1:12" s="8" customFormat="1" ht="19.5" customHeight="1" x14ac:dyDescent="0.2">
      <c r="A670" s="3">
        <f>IFERROR(VLOOKUP(B670,'[1]DADOS (OCULTAR)'!$Q$3:$S$136,3,0),"")</f>
        <v>9039744002723</v>
      </c>
      <c r="B670" s="4" t="str">
        <f>'[1]TCE - ANEXO IV - Preencher'!C679</f>
        <v>HOSPITAL PELÓPIDAS SILVEIRA - CG Nº 017/2022</v>
      </c>
      <c r="C670" s="4" t="str">
        <f>'[1]TCE - ANEXO IV - Preencher'!E679</f>
        <v>5.2 - Serviços Técnicos Profissionais</v>
      </c>
      <c r="D670" s="3" t="str">
        <f>'[1]TCE - ANEXO IV - Preencher'!F679</f>
        <v>16.096.506/0001-86</v>
      </c>
      <c r="E670" s="5" t="str">
        <f>'[1]TCE - ANEXO IV - Preencher'!G679</f>
        <v>CRIARH CONSULTORIA LTDA ME</v>
      </c>
      <c r="F670" s="5" t="str">
        <f>'[1]TCE - ANEXO IV - Preencher'!H679</f>
        <v>S</v>
      </c>
      <c r="G670" s="5" t="str">
        <f>'[1]TCE - ANEXO IV - Preencher'!I679</f>
        <v>S</v>
      </c>
      <c r="H670" s="5" t="str">
        <f>'[1]TCE - ANEXO IV - Preencher'!J679</f>
        <v>00000604</v>
      </c>
      <c r="I670" s="6">
        <f>IF('[1]TCE - ANEXO IV - Preencher'!K679="","",'[1]TCE - ANEXO IV - Preencher'!K679)</f>
        <v>45548</v>
      </c>
      <c r="J670" s="5" t="str">
        <f>'[1]TCE - ANEXO IV - Preencher'!L679</f>
        <v>VGHLLGRV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2772</v>
      </c>
    </row>
    <row r="671" spans="1:12" s="8" customFormat="1" ht="19.5" customHeight="1" x14ac:dyDescent="0.2">
      <c r="A671" s="3">
        <f>IFERROR(VLOOKUP(B671,'[1]DADOS (OCULTAR)'!$Q$3:$S$136,3,0),"")</f>
        <v>9039744002723</v>
      </c>
      <c r="B671" s="4" t="str">
        <f>'[1]TCE - ANEXO IV - Preencher'!C680</f>
        <v>HOSPITAL PELÓPIDAS SILVEIRA - CG Nº 017/2022</v>
      </c>
      <c r="C671" s="4" t="str">
        <f>'[1]TCE - ANEXO IV - Preencher'!E680</f>
        <v>5.2 - Serviços Técnicos Profissionais</v>
      </c>
      <c r="D671" s="3" t="str">
        <f>'[1]TCE - ANEXO IV - Preencher'!F680</f>
        <v>16.096.506/0001-86</v>
      </c>
      <c r="E671" s="5" t="str">
        <f>'[1]TCE - ANEXO IV - Preencher'!G680</f>
        <v>CRIARH CONSULTORIA LTDA ME</v>
      </c>
      <c r="F671" s="5" t="str">
        <f>'[1]TCE - ANEXO IV - Preencher'!H680</f>
        <v>S</v>
      </c>
      <c r="G671" s="5" t="str">
        <f>'[1]TCE - ANEXO IV - Preencher'!I680</f>
        <v>S</v>
      </c>
      <c r="H671" s="5" t="str">
        <f>'[1]TCE - ANEXO IV - Preencher'!J680</f>
        <v>00000620</v>
      </c>
      <c r="I671" s="6">
        <f>IF('[1]TCE - ANEXO IV - Preencher'!K680="","",'[1]TCE - ANEXO IV - Preencher'!K680)</f>
        <v>45566</v>
      </c>
      <c r="J671" s="5" t="str">
        <f>'[1]TCE - ANEXO IV - Preencher'!L680</f>
        <v>TUDBN6M4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393.94</v>
      </c>
    </row>
    <row r="672" spans="1:12" s="8" customFormat="1" ht="19.5" customHeight="1" x14ac:dyDescent="0.2">
      <c r="A672" s="3">
        <f>IFERROR(VLOOKUP(B672,'[1]DADOS (OCULTAR)'!$Q$3:$S$136,3,0),"")</f>
        <v>9039744002723</v>
      </c>
      <c r="B672" s="4" t="str">
        <f>'[1]TCE - ANEXO IV - Preencher'!C681</f>
        <v>HOSPITAL PELÓPIDAS SILVEIRA - CG Nº 017/2022</v>
      </c>
      <c r="C672" s="4" t="str">
        <f>'[1]TCE - ANEXO IV - Preencher'!E681</f>
        <v>5.2 - Serviços Técnicos Profissionais</v>
      </c>
      <c r="D672" s="3" t="str">
        <f>'[1]TCE - ANEXO IV - Preencher'!F681</f>
        <v xml:space="preserve">35.676.951/0001-60 </v>
      </c>
      <c r="E672" s="5" t="str">
        <f>'[1]TCE - ANEXO IV - Preencher'!G681</f>
        <v>IMGL CONSULTORIA &amp; TREINAMENTO LTDA</v>
      </c>
      <c r="F672" s="5" t="str">
        <f>'[1]TCE - ANEXO IV - Preencher'!H681</f>
        <v>S</v>
      </c>
      <c r="G672" s="5" t="str">
        <f>'[1]TCE - ANEXO IV - Preencher'!I681</f>
        <v>S</v>
      </c>
      <c r="H672" s="5" t="str">
        <f>'[1]TCE - ANEXO IV - Preencher'!J681</f>
        <v>00000309</v>
      </c>
      <c r="I672" s="6">
        <f>IF('[1]TCE - ANEXO IV - Preencher'!K681="","",'[1]TCE - ANEXO IV - Preencher'!K681)</f>
        <v>45565</v>
      </c>
      <c r="J672" s="5" t="str">
        <f>'[1]TCE - ANEXO IV - Preencher'!L681</f>
        <v>JSPLSJU2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629.79999999999995</v>
      </c>
    </row>
    <row r="673" spans="1:12" s="8" customFormat="1" ht="19.5" customHeight="1" x14ac:dyDescent="0.2">
      <c r="A673" s="3">
        <f>IFERROR(VLOOKUP(B673,'[1]DADOS (OCULTAR)'!$Q$3:$S$136,3,0),"")</f>
        <v>9039744002723</v>
      </c>
      <c r="B673" s="4" t="str">
        <f>'[1]TCE - ANEXO IV - Preencher'!C682</f>
        <v>HOSPITAL PELÓPIDAS SILVEIRA - CG Nº 017/2022</v>
      </c>
      <c r="C673" s="4" t="str">
        <f>'[1]TCE - ANEXO IV - Preencher'!E682</f>
        <v>5.2 - Serviços Técnicos Profissionais</v>
      </c>
      <c r="D673" s="3" t="str">
        <f>'[1]TCE - ANEXO IV - Preencher'!F682</f>
        <v xml:space="preserve">02.512.303/0001-19 </v>
      </c>
      <c r="E673" s="5" t="str">
        <f>'[1]TCE - ANEXO IV - Preencher'!G682</f>
        <v>NOROES AZEVEDO SOCIEDADE DE ADVOGADOS</v>
      </c>
      <c r="F673" s="5" t="str">
        <f>'[1]TCE - ANEXO IV - Preencher'!H682</f>
        <v>S</v>
      </c>
      <c r="G673" s="5" t="str">
        <f>'[1]TCE - ANEXO IV - Preencher'!I682</f>
        <v>S</v>
      </c>
      <c r="H673" s="5" t="str">
        <f>'[1]TCE - ANEXO IV - Preencher'!J682</f>
        <v>00007465</v>
      </c>
      <c r="I673" s="6">
        <f>IF('[1]TCE - ANEXO IV - Preencher'!K682="","",'[1]TCE - ANEXO IV - Preencher'!K682)</f>
        <v>45558</v>
      </c>
      <c r="J673" s="5" t="str">
        <f>'[1]TCE - ANEXO IV - Preencher'!L682</f>
        <v>WNRWIDQC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3877.59</v>
      </c>
    </row>
    <row r="674" spans="1:12" s="8" customFormat="1" ht="19.5" customHeight="1" x14ac:dyDescent="0.2">
      <c r="A674" s="3">
        <f>IFERROR(VLOOKUP(B674,'[1]DADOS (OCULTAR)'!$Q$3:$S$136,3,0),"")</f>
        <v>9039744002723</v>
      </c>
      <c r="B674" s="4" t="str">
        <f>'[1]TCE - ANEXO IV - Preencher'!C683</f>
        <v>HOSPITAL PELÓPIDAS SILVEIRA - CG Nº 017/2022</v>
      </c>
      <c r="C674" s="4" t="str">
        <f>'[1]TCE - ANEXO IV - Preencher'!E683</f>
        <v>5.2 - Serviços Técnicos Profissionais</v>
      </c>
      <c r="D674" s="3" t="str">
        <f>'[1]TCE - ANEXO IV - Preencher'!F683</f>
        <v xml:space="preserve">02.512.303/0001-19 </v>
      </c>
      <c r="E674" s="5" t="str">
        <f>'[1]TCE - ANEXO IV - Preencher'!G683</f>
        <v>NOROES AZEVEDO SOCIEDADE DE ADVOGADOS</v>
      </c>
      <c r="F674" s="5" t="str">
        <f>'[1]TCE - ANEXO IV - Preencher'!H683</f>
        <v>S</v>
      </c>
      <c r="G674" s="5" t="str">
        <f>'[1]TCE - ANEXO IV - Preencher'!I683</f>
        <v>S</v>
      </c>
      <c r="H674" s="5" t="str">
        <f>'[1]TCE - ANEXO IV - Preencher'!J683</f>
        <v>00007466</v>
      </c>
      <c r="I674" s="6">
        <f>IF('[1]TCE - ANEXO IV - Preencher'!K683="","",'[1]TCE - ANEXO IV - Preencher'!K683)</f>
        <v>45558</v>
      </c>
      <c r="J674" s="5" t="str">
        <f>'[1]TCE - ANEXO IV - Preencher'!L683</f>
        <v>BK7QLA4D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12930.56</v>
      </c>
    </row>
    <row r="675" spans="1:12" s="8" customFormat="1" ht="19.5" customHeight="1" x14ac:dyDescent="0.2">
      <c r="A675" s="3">
        <f>IFERROR(VLOOKUP(B675,'[1]DADOS (OCULTAR)'!$Q$3:$S$136,3,0),"")</f>
        <v>9039744002723</v>
      </c>
      <c r="B675" s="4" t="str">
        <f>'[1]TCE - ANEXO IV - Preencher'!C684</f>
        <v>HOSPITAL PELÓPIDAS SILVEIRA - CG Nº 017/2022</v>
      </c>
      <c r="C675" s="4" t="str">
        <f>'[1]TCE - ANEXO IV - Preencher'!E684</f>
        <v>5.2 - Serviços Técnicos Profissionais</v>
      </c>
      <c r="D675" s="3" t="str">
        <f>'[1]TCE - ANEXO IV - Preencher'!F684</f>
        <v xml:space="preserve">28.870.098/0001-57 </v>
      </c>
      <c r="E675" s="5" t="str">
        <f>'[1]TCE - ANEXO IV - Preencher'!G684</f>
        <v>R C SERVICOS DE CONTABILIDADE LTDA</v>
      </c>
      <c r="F675" s="5" t="str">
        <f>'[1]TCE - ANEXO IV - Preencher'!H684</f>
        <v>S</v>
      </c>
      <c r="G675" s="5" t="str">
        <f>'[1]TCE - ANEXO IV - Preencher'!I684</f>
        <v>S</v>
      </c>
      <c r="H675" s="5" t="str">
        <f>'[1]TCE - ANEXO IV - Preencher'!J684</f>
        <v>00000176</v>
      </c>
      <c r="I675" s="6">
        <f>IF('[1]TCE - ANEXO IV - Preencher'!K684="","",'[1]TCE - ANEXO IV - Preencher'!K684)</f>
        <v>45553</v>
      </c>
      <c r="J675" s="5" t="str">
        <f>'[1]TCE - ANEXO IV - Preencher'!L684</f>
        <v>7QYCRX42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7">
        <f>'[1]TCE - ANEXO IV - Preencher'!N684</f>
        <v>1137.5</v>
      </c>
    </row>
    <row r="676" spans="1:12" s="8" customFormat="1" ht="19.5" customHeight="1" x14ac:dyDescent="0.2">
      <c r="A676" s="3">
        <f>IFERROR(VLOOKUP(B676,'[1]DADOS (OCULTAR)'!$Q$3:$S$136,3,0),"")</f>
        <v>9039744002723</v>
      </c>
      <c r="B676" s="4" t="str">
        <f>'[1]TCE - ANEXO IV - Preencher'!C685</f>
        <v>HOSPITAL PELÓPIDAS SILVEIRA - CG Nº 017/2022</v>
      </c>
      <c r="C676" s="4" t="str">
        <f>'[1]TCE - ANEXO IV - Preencher'!E685</f>
        <v>5.10 - Detetização/Tratamento de Resíduos e Afins</v>
      </c>
      <c r="D676" s="3" t="str">
        <f>'[1]TCE - ANEXO IV - Preencher'!F685</f>
        <v xml:space="preserve">10.333.266/0001-00 </v>
      </c>
      <c r="E676" s="5" t="str">
        <f>'[1]TCE - ANEXO IV - Preencher'!G685</f>
        <v>CARLOS ANTONIO DE OLIVEIRA MILET JUNIOR ME</v>
      </c>
      <c r="F676" s="5" t="str">
        <f>'[1]TCE - ANEXO IV - Preencher'!H685</f>
        <v>S</v>
      </c>
      <c r="G676" s="5" t="str">
        <f>'[1]TCE - ANEXO IV - Preencher'!I685</f>
        <v>S</v>
      </c>
      <c r="H676" s="5" t="str">
        <f>'[1]TCE - ANEXO IV - Preencher'!J685</f>
        <v>00011297</v>
      </c>
      <c r="I676" s="6">
        <f>IF('[1]TCE - ANEXO IV - Preencher'!K685="","",'[1]TCE - ANEXO IV - Preencher'!K685)</f>
        <v>45565</v>
      </c>
      <c r="J676" s="5" t="str">
        <f>'[1]TCE - ANEXO IV - Preencher'!L685</f>
        <v>ASVYA7THU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780</v>
      </c>
    </row>
    <row r="677" spans="1:12" s="8" customFormat="1" ht="19.5" customHeight="1" x14ac:dyDescent="0.2">
      <c r="A677" s="3">
        <f>IFERROR(VLOOKUP(B677,'[1]DADOS (OCULTAR)'!$Q$3:$S$136,3,0),"")</f>
        <v>9039744002723</v>
      </c>
      <c r="B677" s="4" t="str">
        <f>'[1]TCE - ANEXO IV - Preencher'!C686</f>
        <v>HOSPITAL PELÓPIDAS SILVEIRA - CG Nº 017/2022</v>
      </c>
      <c r="C677" s="4" t="str">
        <f>'[1]TCE - ANEXO IV - Preencher'!E686</f>
        <v>5.99 - Outros Serviços de Terceiros Pessoa Jurídica</v>
      </c>
      <c r="D677" s="3" t="str">
        <f>'[1]TCE - ANEXO IV - Preencher'!F686</f>
        <v xml:space="preserve">09.024.660/0001-87 </v>
      </c>
      <c r="E677" s="5" t="str">
        <f>'[1]TCE - ANEXO IV - Preencher'!G686</f>
        <v>A SAE SERVICOS DE ENTREGA RAPIDA DE DOCUMENTOS E TERCEIROS</v>
      </c>
      <c r="F677" s="5" t="str">
        <f>'[1]TCE - ANEXO IV - Preencher'!H686</f>
        <v>S</v>
      </c>
      <c r="G677" s="5" t="str">
        <f>'[1]TCE - ANEXO IV - Preencher'!I686</f>
        <v>S</v>
      </c>
      <c r="H677" s="5" t="str">
        <f>'[1]TCE - ANEXO IV - Preencher'!J686</f>
        <v>00013787</v>
      </c>
      <c r="I677" s="6">
        <f>IF('[1]TCE - ANEXO IV - Preencher'!K686="","",'[1]TCE - ANEXO IV - Preencher'!K686)</f>
        <v>45566</v>
      </c>
      <c r="J677" s="5" t="str">
        <f>'[1]TCE - ANEXO IV - Preencher'!L686</f>
        <v>BSRPFAPP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4064.97</v>
      </c>
    </row>
    <row r="678" spans="1:12" s="8" customFormat="1" ht="19.5" customHeight="1" x14ac:dyDescent="0.2">
      <c r="A678" s="3">
        <f>IFERROR(VLOOKUP(B678,'[1]DADOS (OCULTAR)'!$Q$3:$S$136,3,0),"")</f>
        <v>9039744002723</v>
      </c>
      <c r="B678" s="4" t="str">
        <f>'[1]TCE - ANEXO IV - Preencher'!C687</f>
        <v>HOSPITAL PELÓPIDAS SILVEIRA - CG Nº 017/2022</v>
      </c>
      <c r="C678" s="4" t="str">
        <f>'[1]TCE - ANEXO IV - Preencher'!E687</f>
        <v>5.99 - Outros Serviços de Terceiros Pessoa Jurídica</v>
      </c>
      <c r="D678" s="3" t="str">
        <f>'[1]TCE - ANEXO IV - Preencher'!F687</f>
        <v xml:space="preserve">10.816.775/0002-74 </v>
      </c>
      <c r="E678" s="5" t="str">
        <f>'[1]TCE - ANEXO IV - Preencher'!G687</f>
        <v>INSPETORIA SALESIANA DO NORDESTE DO BRASIL</v>
      </c>
      <c r="F678" s="5" t="str">
        <f>'[1]TCE - ANEXO IV - Preencher'!H687</f>
        <v>S</v>
      </c>
      <c r="G678" s="5" t="str">
        <f>'[1]TCE - ANEXO IV - Preencher'!I687</f>
        <v>S</v>
      </c>
      <c r="H678" s="5" t="str">
        <f>'[1]TCE - ANEXO IV - Preencher'!J687</f>
        <v>00021572</v>
      </c>
      <c r="I678" s="6">
        <f>IF('[1]TCE - ANEXO IV - Preencher'!K687="","",'[1]TCE - ANEXO IV - Preencher'!K687)</f>
        <v>45539</v>
      </c>
      <c r="J678" s="5" t="str">
        <f>'[1]TCE - ANEXO IV - Preencher'!L687</f>
        <v>PQNXMUXC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1120</v>
      </c>
    </row>
    <row r="679" spans="1:12" s="8" customFormat="1" ht="19.5" customHeight="1" x14ac:dyDescent="0.2">
      <c r="A679" s="3">
        <f>IFERROR(VLOOKUP(B679,'[1]DADOS (OCULTAR)'!$Q$3:$S$136,3,0),"")</f>
        <v>9039744002723</v>
      </c>
      <c r="B679" s="4" t="str">
        <f>'[1]TCE - ANEXO IV - Preencher'!C688</f>
        <v>HOSPITAL PELÓPIDAS SILVEIRA - CG Nº 017/2022</v>
      </c>
      <c r="C679" s="4" t="str">
        <f>'[1]TCE - ANEXO IV - Preencher'!E688</f>
        <v>5.99 - Outros Serviços de Terceiros Pessoa Jurídica</v>
      </c>
      <c r="D679" s="3" t="str">
        <f>'[1]TCE - ANEXO IV - Preencher'!F688</f>
        <v xml:space="preserve">13.409.775/0003-29 </v>
      </c>
      <c r="E679" s="5" t="str">
        <f>'[1]TCE - ANEXO IV - Preencher'!G688</f>
        <v>LINUS LOG LTDA ME</v>
      </c>
      <c r="F679" s="5" t="str">
        <f>'[1]TCE - ANEXO IV - Preencher'!H688</f>
        <v>S</v>
      </c>
      <c r="G679" s="5" t="str">
        <f>'[1]TCE - ANEXO IV - Preencher'!I688</f>
        <v>S</v>
      </c>
      <c r="H679" s="5" t="str">
        <f>'[1]TCE - ANEXO IV - Preencher'!J688</f>
        <v>000002952</v>
      </c>
      <c r="I679" s="6">
        <f>IF('[1]TCE - ANEXO IV - Preencher'!K688="","",'[1]TCE - ANEXO IV - Preencher'!K688)</f>
        <v>45580</v>
      </c>
      <c r="J679" s="5" t="str">
        <f>'[1]TCE - ANEXO IV - Preencher'!L688</f>
        <v>CGII14699</v>
      </c>
      <c r="K679" s="5" t="str">
        <f>IF(F679="B",LEFT('[1]TCE - ANEXO IV - Preencher'!M688,2),IF(F679="S",LEFT('[1]TCE - ANEXO IV - Preencher'!M688,7),IF('[1]TCE - ANEXO IV - Preencher'!H688="","")))</f>
        <v>2607901</v>
      </c>
      <c r="L679" s="7">
        <f>'[1]TCE - ANEXO IV - Preencher'!N688</f>
        <v>2091</v>
      </c>
    </row>
    <row r="680" spans="1:12" s="8" customFormat="1" ht="19.5" customHeight="1" x14ac:dyDescent="0.2">
      <c r="A680" s="3">
        <f>IFERROR(VLOOKUP(B680,'[1]DADOS (OCULTAR)'!$Q$3:$S$136,3,0),"")</f>
        <v>9039744002723</v>
      </c>
      <c r="B680" s="4" t="str">
        <f>'[1]TCE - ANEXO IV - Preencher'!C689</f>
        <v>HOSPITAL PELÓPIDAS SILVEIRA - CG Nº 017/2022</v>
      </c>
      <c r="C680" s="4" t="str">
        <f>'[1]TCE - ANEXO IV - Preencher'!E689</f>
        <v>5.99 - Outros Serviços de Terceiros Pessoa Jurídica</v>
      </c>
      <c r="D680" s="3" t="str">
        <f>'[1]TCE - ANEXO IV - Preencher'!F689</f>
        <v xml:space="preserve">87.389.086/0001-74 </v>
      </c>
      <c r="E680" s="5" t="str">
        <f>'[1]TCE - ANEXO IV - Preencher'!G689</f>
        <v>PRO-RAD CONSULTORES EM RADIOPROTECAO S/S LTDA</v>
      </c>
      <c r="F680" s="5" t="str">
        <f>'[1]TCE - ANEXO IV - Preencher'!H689</f>
        <v>S</v>
      </c>
      <c r="G680" s="5" t="str">
        <f>'[1]TCE - ANEXO IV - Preencher'!I689</f>
        <v>S</v>
      </c>
      <c r="H680" s="5" t="str">
        <f>'[1]TCE - ANEXO IV - Preencher'!J689</f>
        <v>257955</v>
      </c>
      <c r="I680" s="6">
        <f>IF('[1]TCE - ANEXO IV - Preencher'!K689="","",'[1]TCE - ANEXO IV - Preencher'!K689)</f>
        <v>45566</v>
      </c>
      <c r="J680" s="5" t="str">
        <f>'[1]TCE - ANEXO IV - Preencher'!L689</f>
        <v>8561011024120528690873890862024107548447</v>
      </c>
      <c r="K680" s="5" t="str">
        <f>IF(F680="B",LEFT('[1]TCE - ANEXO IV - Preencher'!M689,2),IF(F680="S",LEFT('[1]TCE - ANEXO IV - Preencher'!M689,7),IF('[1]TCE - ANEXO IV - Preencher'!H689="","")))</f>
        <v>RIO GRA</v>
      </c>
      <c r="L680" s="7">
        <f>'[1]TCE - ANEXO IV - Preencher'!N689</f>
        <v>1701.12</v>
      </c>
    </row>
    <row r="681" spans="1:12" s="8" customFormat="1" ht="19.5" customHeight="1" x14ac:dyDescent="0.2">
      <c r="A681" s="3">
        <f>IFERROR(VLOOKUP(B681,'[1]DADOS (OCULTAR)'!$Q$3:$S$136,3,0),"")</f>
        <v>9039744002723</v>
      </c>
      <c r="B681" s="4" t="str">
        <f>'[1]TCE - ANEXO IV - Preencher'!C690</f>
        <v>HOSPITAL PELÓPIDAS SILVEIRA - CG Nº 017/2022</v>
      </c>
      <c r="C681" s="4" t="str">
        <f>'[1]TCE - ANEXO IV - Preencher'!E690</f>
        <v>5.99 - Outros Serviços de Terceiros Pessoa Jurídica</v>
      </c>
      <c r="D681" s="3" t="str">
        <f>'[1]TCE - ANEXO IV - Preencher'!F690</f>
        <v>05.974.275/0001-40</v>
      </c>
      <c r="E681" s="5" t="str">
        <f>'[1]TCE - ANEXO IV - Preencher'!G690</f>
        <v>EKIPE TECNOLOGIA EM SEGURANCA E INCENDIO LTDA</v>
      </c>
      <c r="F681" s="5" t="str">
        <f>'[1]TCE - ANEXO IV - Preencher'!H690</f>
        <v>S</v>
      </c>
      <c r="G681" s="5" t="str">
        <f>'[1]TCE - ANEXO IV - Preencher'!I690</f>
        <v>S</v>
      </c>
      <c r="H681" s="5" t="str">
        <f>'[1]TCE - ANEXO IV - Preencher'!J690</f>
        <v>000024879</v>
      </c>
      <c r="I681" s="6">
        <f>IF('[1]TCE - ANEXO IV - Preencher'!K690="","",'[1]TCE - ANEXO IV - Preencher'!K690)</f>
        <v>45545</v>
      </c>
      <c r="J681" s="5" t="str">
        <f>'[1]TCE - ANEXO IV - Preencher'!L690</f>
        <v>PXIF40196</v>
      </c>
      <c r="K681" s="5" t="str">
        <f>IF(F681="B",LEFT('[1]TCE - ANEXO IV - Preencher'!M690,2),IF(F681="S",LEFT('[1]TCE - ANEXO IV - Preencher'!M690,7),IF('[1]TCE - ANEXO IV - Preencher'!H690="","")))</f>
        <v>2607901</v>
      </c>
      <c r="L681" s="7">
        <f>'[1]TCE - ANEXO IV - Preencher'!N690</f>
        <v>526</v>
      </c>
    </row>
    <row r="682" spans="1:12" s="8" customFormat="1" ht="19.5" customHeight="1" x14ac:dyDescent="0.2">
      <c r="A682" s="3">
        <f>IFERROR(VLOOKUP(B682,'[1]DADOS (OCULTAR)'!$Q$3:$S$136,3,0),"")</f>
        <v>9039744002723</v>
      </c>
      <c r="B682" s="4" t="str">
        <f>'[1]TCE - ANEXO IV - Preencher'!C691</f>
        <v>HOSPITAL PELÓPIDAS SILVEIRA - CG Nº 017/2022</v>
      </c>
      <c r="C682" s="4" t="str">
        <f>'[1]TCE - ANEXO IV - Preencher'!E691</f>
        <v>5.99 - Outros Serviços de Terceiros Pessoa Jurídica</v>
      </c>
      <c r="D682" s="3" t="str">
        <f>'[1]TCE - ANEXO IV - Preencher'!F691</f>
        <v>41.663.455/0001-74</v>
      </c>
      <c r="E682" s="5" t="str">
        <f>'[1]TCE - ANEXO IV - Preencher'!G691</f>
        <v>ENGENHARIA DE PREVENCAO CONTRA INCENDIO LTDA</v>
      </c>
      <c r="F682" s="5" t="str">
        <f>'[1]TCE - ANEXO IV - Preencher'!H691</f>
        <v>S</v>
      </c>
      <c r="G682" s="5" t="str">
        <f>'[1]TCE - ANEXO IV - Preencher'!I691</f>
        <v>S</v>
      </c>
      <c r="H682" s="5" t="str">
        <f>'[1]TCE - ANEXO IV - Preencher'!J691</f>
        <v>5149</v>
      </c>
      <c r="I682" s="6">
        <f>IF('[1]TCE - ANEXO IV - Preencher'!K691="","",'[1]TCE - ANEXO IV - Preencher'!K691)</f>
        <v>45575</v>
      </c>
      <c r="J682" s="5" t="str">
        <f>'[1]TCE - ANEXO IV - Preencher'!L691</f>
        <v>GBPHGHK7C</v>
      </c>
      <c r="K682" s="5" t="str">
        <f>IF(F682="B",LEFT('[1]TCE - ANEXO IV - Preencher'!M691,2),IF(F682="S",LEFT('[1]TCE - ANEXO IV - Preencher'!M691,7),IF('[1]TCE - ANEXO IV - Preencher'!H691="","")))</f>
        <v>Caruaru</v>
      </c>
      <c r="L682" s="7">
        <f>'[1]TCE - ANEXO IV - Preencher'!N691</f>
        <v>690</v>
      </c>
    </row>
    <row r="683" spans="1:12" s="8" customFormat="1" ht="19.5" customHeight="1" x14ac:dyDescent="0.2">
      <c r="A683" s="3">
        <f>IFERROR(VLOOKUP(B683,'[1]DADOS (OCULTAR)'!$Q$3:$S$136,3,0),"")</f>
        <v>9039744002723</v>
      </c>
      <c r="B683" s="4" t="str">
        <f>'[1]TCE - ANEXO IV - Preencher'!C692</f>
        <v>HOSPITAL PELÓPIDAS SILVEIRA - CG Nº 017/2022</v>
      </c>
      <c r="C683" s="4" t="str">
        <f>'[1]TCE - ANEXO IV - Preencher'!E692</f>
        <v>4.7 - Apoio Administrativo, Técnico e Operacional</v>
      </c>
      <c r="D683" s="3" t="str">
        <f>'[1]TCE - ANEXO IV - Preencher'!F692</f>
        <v>058.985.334-19</v>
      </c>
      <c r="E683" s="5" t="str">
        <f>'[1]TCE - ANEXO IV - Preencher'!G692</f>
        <v>WAGNER DOS SANTOS LIMA</v>
      </c>
      <c r="F683" s="5" t="str">
        <f>'[1]TCE - ANEXO IV - Preencher'!H692</f>
        <v>S</v>
      </c>
      <c r="G683" s="5" t="str">
        <f>'[1]TCE - ANEXO IV - Preencher'!I692</f>
        <v>N</v>
      </c>
      <c r="H683" s="5">
        <f>'[1]TCE - ANEXO IV - Preencher'!J692</f>
        <v>0</v>
      </c>
      <c r="I683" s="6">
        <f>IF('[1]TCE - ANEXO IV - Preencher'!K692="","",'[1]TCE - ANEXO IV - Preencher'!K692)</f>
        <v>45569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7">
        <f>'[1]TCE - ANEXO IV - Preencher'!N692</f>
        <v>2091.02</v>
      </c>
    </row>
    <row r="684" spans="1:12" s="8" customFormat="1" ht="19.5" customHeight="1" x14ac:dyDescent="0.2">
      <c r="A684" s="3">
        <f>IFERROR(VLOOKUP(B684,'[1]DADOS (OCULTAR)'!$Q$3:$S$136,3,0),"")</f>
        <v>9039744002723</v>
      </c>
      <c r="B684" s="4" t="str">
        <f>'[1]TCE - ANEXO IV - Preencher'!C693</f>
        <v>HOSPITAL PELÓPIDAS SILVEIRA - CG Nº 017/2022</v>
      </c>
      <c r="C684" s="4" t="str">
        <f>'[1]TCE - ANEXO IV - Preencher'!E693</f>
        <v>5.5 - Reparo e Manutenção de Máquinas e Equipamentos</v>
      </c>
      <c r="D684" s="3" t="str">
        <f>'[1]TCE - ANEXO IV - Preencher'!F693</f>
        <v xml:space="preserve">37.814.890/0001-85 </v>
      </c>
      <c r="E684" s="5" t="str">
        <f>'[1]TCE - ANEXO IV - Preencher'!G693</f>
        <v>BIOXXI NORDESTE ESTERILIZACOES LTDA</v>
      </c>
      <c r="F684" s="5" t="str">
        <f>'[1]TCE - ANEXO IV - Preencher'!H693</f>
        <v>S</v>
      </c>
      <c r="G684" s="5" t="str">
        <f>'[1]TCE - ANEXO IV - Preencher'!I693</f>
        <v>S</v>
      </c>
      <c r="H684" s="5" t="str">
        <f>'[1]TCE - ANEXO IV - Preencher'!J693</f>
        <v>00003762</v>
      </c>
      <c r="I684" s="6">
        <f>IF('[1]TCE - ANEXO IV - Preencher'!K693="","",'[1]TCE - ANEXO IV - Preencher'!K693)</f>
        <v>45566</v>
      </c>
      <c r="J684" s="5" t="str">
        <f>'[1]TCE - ANEXO IV - Preencher'!L693</f>
        <v>J5GB37DR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7">
        <f>'[1]TCE - ANEXO IV - Preencher'!N693</f>
        <v>5027.08</v>
      </c>
    </row>
    <row r="685" spans="1:12" s="8" customFormat="1" ht="19.5" customHeight="1" x14ac:dyDescent="0.2">
      <c r="A685" s="3">
        <f>IFERROR(VLOOKUP(B685,'[1]DADOS (OCULTAR)'!$Q$3:$S$136,3,0),"")</f>
        <v>9039744002723</v>
      </c>
      <c r="B685" s="4" t="str">
        <f>'[1]TCE - ANEXO IV - Preencher'!C694</f>
        <v>HOSPITAL PELÓPIDAS SILVEIRA - CG Nº 017/2022</v>
      </c>
      <c r="C685" s="4" t="str">
        <f>'[1]TCE - ANEXO IV - Preencher'!E694</f>
        <v>5.5 - Reparo e Manutenção de Máquinas e Equipamentos</v>
      </c>
      <c r="D685" s="3" t="str">
        <f>'[1]TCE - ANEXO IV - Preencher'!F694</f>
        <v xml:space="preserve">14.951.481/0001-25 </v>
      </c>
      <c r="E685" s="5" t="str">
        <f>'[1]TCE - ANEXO IV - Preencher'!G694</f>
        <v>BM COM E SERV DE EQUIP MEDICOS HOSPITALARES LTDA</v>
      </c>
      <c r="F685" s="5" t="str">
        <f>'[1]TCE - ANEXO IV - Preencher'!H694</f>
        <v>S</v>
      </c>
      <c r="G685" s="5" t="str">
        <f>'[1]TCE - ANEXO IV - Preencher'!I694</f>
        <v>S</v>
      </c>
      <c r="H685" s="5" t="str">
        <f>'[1]TCE - ANEXO IV - Preencher'!J694</f>
        <v>000001005</v>
      </c>
      <c r="I685" s="6">
        <f>IF('[1]TCE - ANEXO IV - Preencher'!K694="","",'[1]TCE - ANEXO IV - Preencher'!K694)</f>
        <v>45566</v>
      </c>
      <c r="J685" s="5" t="str">
        <f>'[1]TCE - ANEXO IV - Preencher'!L694</f>
        <v>UNIM41250</v>
      </c>
      <c r="K685" s="5" t="str">
        <f>IF(F685="B",LEFT('[1]TCE - ANEXO IV - Preencher'!M694,2),IF(F685="S",LEFT('[1]TCE - ANEXO IV - Preencher'!M694,7),IF('[1]TCE - ANEXO IV - Preencher'!H694="","")))</f>
        <v>2603454</v>
      </c>
      <c r="L685" s="7">
        <f>'[1]TCE - ANEXO IV - Preencher'!N694</f>
        <v>6800</v>
      </c>
    </row>
    <row r="686" spans="1:12" s="8" customFormat="1" ht="19.5" customHeight="1" x14ac:dyDescent="0.2">
      <c r="A686" s="3">
        <f>IFERROR(VLOOKUP(B686,'[1]DADOS (OCULTAR)'!$Q$3:$S$136,3,0),"")</f>
        <v>9039744002723</v>
      </c>
      <c r="B686" s="4" t="str">
        <f>'[1]TCE - ANEXO IV - Preencher'!C695</f>
        <v>HOSPITAL PELÓPIDAS SILVEIRA - CG Nº 017/2022</v>
      </c>
      <c r="C686" s="4" t="str">
        <f>'[1]TCE - ANEXO IV - Preencher'!E695</f>
        <v>5.5 - Reparo e Manutenção de Máquinas e Equipamentos</v>
      </c>
      <c r="D686" s="3" t="str">
        <f>'[1]TCE - ANEXO IV - Preencher'!F695</f>
        <v xml:space="preserve">58.295.213/0023-83 </v>
      </c>
      <c r="E686" s="5" t="str">
        <f>'[1]TCE - ANEXO IV - Preencher'!G695</f>
        <v xml:space="preserve">PHILIPS MEDICAL SYSTEMS LTDA </v>
      </c>
      <c r="F686" s="5" t="str">
        <f>'[1]TCE - ANEXO IV - Preencher'!H695</f>
        <v>S</v>
      </c>
      <c r="G686" s="5" t="str">
        <f>'[1]TCE - ANEXO IV - Preencher'!I695</f>
        <v>S</v>
      </c>
      <c r="H686" s="5" t="str">
        <f>'[1]TCE - ANEXO IV - Preencher'!J695</f>
        <v>00021770</v>
      </c>
      <c r="I686" s="6">
        <f>IF('[1]TCE - ANEXO IV - Preencher'!K695="","",'[1]TCE - ANEXO IV - Preencher'!K695)</f>
        <v>45566</v>
      </c>
      <c r="J686" s="5" t="str">
        <f>'[1]TCE - ANEXO IV - Preencher'!L695</f>
        <v>4TGWQQSD</v>
      </c>
      <c r="K686" s="5" t="str">
        <f>IF(F686="B",LEFT('[1]TCE - ANEXO IV - Preencher'!M695,2),IF(F686="S",LEFT('[1]TCE - ANEXO IV - Preencher'!M695,7),IF('[1]TCE - ANEXO IV - Preencher'!H695="","")))</f>
        <v>3125101</v>
      </c>
      <c r="L686" s="7">
        <f>'[1]TCE - ANEXO IV - Preencher'!N695</f>
        <v>42729.43</v>
      </c>
    </row>
    <row r="687" spans="1:12" s="8" customFormat="1" ht="19.5" customHeight="1" x14ac:dyDescent="0.2">
      <c r="A687" s="3">
        <f>IFERROR(VLOOKUP(B687,'[1]DADOS (OCULTAR)'!$Q$3:$S$136,3,0),"")</f>
        <v>9039744002723</v>
      </c>
      <c r="B687" s="4" t="str">
        <f>'[1]TCE - ANEXO IV - Preencher'!C696</f>
        <v>HOSPITAL PELÓPIDAS SILVEIRA - CG Nº 017/2022</v>
      </c>
      <c r="C687" s="4" t="str">
        <f>'[1]TCE - ANEXO IV - Preencher'!E696</f>
        <v>5.5 - Reparo e Manutenção de Máquinas e Equipamentos</v>
      </c>
      <c r="D687" s="3" t="str">
        <f>'[1]TCE - ANEXO IV - Preencher'!F696</f>
        <v xml:space="preserve">07.146.768/0001-17 </v>
      </c>
      <c r="E687" s="5" t="str">
        <f>'[1]TCE - ANEXO IV - Preencher'!G696</f>
        <v>SERV IMAGEM NORDESTE ASSIST TECNICA LTDA EPP</v>
      </c>
      <c r="F687" s="5" t="str">
        <f>'[1]TCE - ANEXO IV - Preencher'!H696</f>
        <v>S</v>
      </c>
      <c r="G687" s="5" t="str">
        <f>'[1]TCE - ANEXO IV - Preencher'!I696</f>
        <v>S</v>
      </c>
      <c r="H687" s="5" t="str">
        <f>'[1]TCE - ANEXO IV - Preencher'!J696</f>
        <v>000006289</v>
      </c>
      <c r="I687" s="6">
        <f>IF('[1]TCE - ANEXO IV - Preencher'!K696="","",'[1]TCE - ANEXO IV - Preencher'!K696)</f>
        <v>45559</v>
      </c>
      <c r="J687" s="5" t="str">
        <f>'[1]TCE - ANEXO IV - Preencher'!L696</f>
        <v>ZXJC19071</v>
      </c>
      <c r="K687" s="5" t="str">
        <f>IF(F687="B",LEFT('[1]TCE - ANEXO IV - Preencher'!M696,2),IF(F687="S",LEFT('[1]TCE - ANEXO IV - Preencher'!M696,7),IF('[1]TCE - ANEXO IV - Preencher'!H696="","")))</f>
        <v>2607901</v>
      </c>
      <c r="L687" s="7">
        <f>'[1]TCE - ANEXO IV - Preencher'!N696</f>
        <v>5146</v>
      </c>
    </row>
    <row r="688" spans="1:12" s="8" customFormat="1" ht="19.5" customHeight="1" x14ac:dyDescent="0.2">
      <c r="A688" s="3">
        <f>IFERROR(VLOOKUP(B688,'[1]DADOS (OCULTAR)'!$Q$3:$S$136,3,0),"")</f>
        <v>9039744002723</v>
      </c>
      <c r="B688" s="4" t="str">
        <f>'[1]TCE - ANEXO IV - Preencher'!C697</f>
        <v>HOSPITAL PELÓPIDAS SILVEIRA - CG Nº 017/2022</v>
      </c>
      <c r="C688" s="4" t="str">
        <f>'[1]TCE - ANEXO IV - Preencher'!E697</f>
        <v>5.5 - Reparo e Manutenção de Máquinas e Equipamentos</v>
      </c>
      <c r="D688" s="3" t="str">
        <f>'[1]TCE - ANEXO IV - Preencher'!F697</f>
        <v xml:space="preserve">01.449.930/0007-85 </v>
      </c>
      <c r="E688" s="5" t="str">
        <f>'[1]TCE - ANEXO IV - Preencher'!G697</f>
        <v>SIEMENS HEALTHCARE DIAGNOSTICOS LTDA</v>
      </c>
      <c r="F688" s="5" t="str">
        <f>'[1]TCE - ANEXO IV - Preencher'!H697</f>
        <v>S</v>
      </c>
      <c r="G688" s="5" t="str">
        <f>'[1]TCE - ANEXO IV - Preencher'!I697</f>
        <v>S</v>
      </c>
      <c r="H688" s="5" t="str">
        <f>'[1]TCE - ANEXO IV - Preencher'!J697</f>
        <v>00015736</v>
      </c>
      <c r="I688" s="6">
        <f>IF('[1]TCE - ANEXO IV - Preencher'!K697="","",'[1]TCE - ANEXO IV - Preencher'!K697)</f>
        <v>45546</v>
      </c>
      <c r="J688" s="5" t="str">
        <f>'[1]TCE - ANEXO IV - Preencher'!L697</f>
        <v>WVUIGIUP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73736.31</v>
      </c>
    </row>
    <row r="689" spans="1:12" s="8" customFormat="1" ht="19.5" customHeight="1" x14ac:dyDescent="0.2">
      <c r="A689" s="3">
        <f>IFERROR(VLOOKUP(B689,'[1]DADOS (OCULTAR)'!$Q$3:$S$136,3,0),"")</f>
        <v>9039744002723</v>
      </c>
      <c r="B689" s="4" t="str">
        <f>'[1]TCE - ANEXO IV - Preencher'!C698</f>
        <v>HOSPITAL PELÓPIDAS SILVEIRA - CG Nº 017/2022</v>
      </c>
      <c r="C689" s="4" t="str">
        <f>'[1]TCE - ANEXO IV - Preencher'!E698</f>
        <v>5.5 - Reparo e Manutenção de Máquinas e Equipamentos</v>
      </c>
      <c r="D689" s="3" t="str">
        <f>'[1]TCE - ANEXO IV - Preencher'!F698</f>
        <v xml:space="preserve">24.380.578/0020-41 </v>
      </c>
      <c r="E689" s="5" t="str">
        <f>'[1]TCE - ANEXO IV - Preencher'!G698</f>
        <v>WHITE MARTINS GASES INDUSTRIAIS DO NORDESTE LTDA</v>
      </c>
      <c r="F689" s="5" t="str">
        <f>'[1]TCE - ANEXO IV - Preencher'!H698</f>
        <v>S</v>
      </c>
      <c r="G689" s="5" t="str">
        <f>'[1]TCE - ANEXO IV - Preencher'!I698</f>
        <v>S</v>
      </c>
      <c r="H689" s="5" t="str">
        <f>'[1]TCE - ANEXO IV - Preencher'!J698</f>
        <v>000000</v>
      </c>
      <c r="I689" s="6">
        <f>IF('[1]TCE - ANEXO IV - Preencher'!K698="","",'[1]TCE - ANEXO IV - Preencher'!K698)</f>
        <v>45536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2607901</v>
      </c>
      <c r="L689" s="7">
        <f>'[1]TCE - ANEXO IV - Preencher'!N698</f>
        <v>657.77</v>
      </c>
    </row>
    <row r="690" spans="1:12" s="8" customFormat="1" ht="19.5" customHeight="1" x14ac:dyDescent="0.2">
      <c r="A690" s="3">
        <f>IFERROR(VLOOKUP(B690,'[1]DADOS (OCULTAR)'!$Q$3:$S$136,3,0),"")</f>
        <v>9039744002723</v>
      </c>
      <c r="B690" s="4" t="str">
        <f>'[1]TCE - ANEXO IV - Preencher'!C699</f>
        <v>HOSPITAL PELÓPIDAS SILVEIRA - CG Nº 017/2022</v>
      </c>
      <c r="C690" s="4" t="str">
        <f>'[1]TCE - ANEXO IV - Preencher'!E699</f>
        <v>5.5 - Reparo e Manutenção de Máquinas e Equipamentos</v>
      </c>
      <c r="D690" s="3" t="str">
        <f>'[1]TCE - ANEXO IV - Preencher'!F699</f>
        <v xml:space="preserve">12.853.727/0001-09 </v>
      </c>
      <c r="E690" s="5" t="str">
        <f>'[1]TCE - ANEXO IV - Preencher'!G699</f>
        <v>KESA COMERCIO E SERVICOS TECNICOS LTDA</v>
      </c>
      <c r="F690" s="5" t="str">
        <f>'[1]TCE - ANEXO IV - Preencher'!H699</f>
        <v>S</v>
      </c>
      <c r="G690" s="5" t="str">
        <f>'[1]TCE - ANEXO IV - Preencher'!I699</f>
        <v>S</v>
      </c>
      <c r="H690" s="5" t="str">
        <f>'[1]TCE - ANEXO IV - Preencher'!J699</f>
        <v>00007721</v>
      </c>
      <c r="I690" s="6">
        <f>IF('[1]TCE - ANEXO IV - Preencher'!K699="","",'[1]TCE - ANEXO IV - Preencher'!K699)</f>
        <v>45540</v>
      </c>
      <c r="J690" s="5" t="str">
        <f>'[1]TCE - ANEXO IV - Preencher'!L699</f>
        <v>VBG2GDWN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1200</v>
      </c>
    </row>
    <row r="691" spans="1:12" s="8" customFormat="1" ht="19.5" customHeight="1" x14ac:dyDescent="0.2">
      <c r="A691" s="3">
        <f>IFERROR(VLOOKUP(B691,'[1]DADOS (OCULTAR)'!$Q$3:$S$136,3,0),"")</f>
        <v>9039744002723</v>
      </c>
      <c r="B691" s="4" t="str">
        <f>'[1]TCE - ANEXO IV - Preencher'!C700</f>
        <v>HOSPITAL PELÓPIDAS SILVEIRA - CG Nº 017/2022</v>
      </c>
      <c r="C691" s="4" t="str">
        <f>'[1]TCE - ANEXO IV - Preencher'!E700</f>
        <v>5.5 - Reparo e Manutenção de Máquinas e Equipamentos</v>
      </c>
      <c r="D691" s="3" t="str">
        <f>'[1]TCE - ANEXO IV - Preencher'!F700</f>
        <v xml:space="preserve">13.302.865/0001-54 </v>
      </c>
      <c r="E691" s="5" t="str">
        <f>'[1]TCE - ANEXO IV - Preencher'!G700</f>
        <v>MEDICAL VENETUS COMERCIO DE PRODUTOS HOSPITALARES LTDA</v>
      </c>
      <c r="F691" s="5" t="str">
        <f>'[1]TCE - ANEXO IV - Preencher'!H700</f>
        <v>S</v>
      </c>
      <c r="G691" s="5" t="str">
        <f>'[1]TCE - ANEXO IV - Preencher'!I700</f>
        <v>S</v>
      </c>
      <c r="H691" s="5" t="str">
        <f>'[1]TCE - ANEXO IV - Preencher'!J700</f>
        <v>580</v>
      </c>
      <c r="I691" s="6">
        <f>IF('[1]TCE - ANEXO IV - Preencher'!K700="","",'[1]TCE - ANEXO IV - Preencher'!K700)</f>
        <v>45537</v>
      </c>
      <c r="J691" s="5" t="str">
        <f>'[1]TCE - ANEXO IV - Preencher'!L700</f>
        <v>1JNLEGFB8</v>
      </c>
      <c r="K691" s="5" t="str">
        <f>IF(F691="B",LEFT('[1]TCE - ANEXO IV - Preencher'!M700,2),IF(F691="S",LEFT('[1]TCE - ANEXO IV - Preencher'!M700,7),IF('[1]TCE - ANEXO IV - Preencher'!H700="","")))</f>
        <v xml:space="preserve">MACEIO </v>
      </c>
      <c r="L691" s="7">
        <f>'[1]TCE - ANEXO IV - Preencher'!N700</f>
        <v>2800</v>
      </c>
    </row>
    <row r="692" spans="1:12" s="8" customFormat="1" ht="19.5" customHeight="1" x14ac:dyDescent="0.2">
      <c r="A692" s="3">
        <f>IFERROR(VLOOKUP(B692,'[1]DADOS (OCULTAR)'!$Q$3:$S$136,3,0),"")</f>
        <v>9039744002723</v>
      </c>
      <c r="B692" s="4" t="str">
        <f>'[1]TCE - ANEXO IV - Preencher'!C701</f>
        <v>HOSPITAL PELÓPIDAS SILVEIRA - CG Nº 017/2022</v>
      </c>
      <c r="C692" s="4" t="str">
        <f>'[1]TCE - ANEXO IV - Preencher'!E701</f>
        <v>5.5 - Reparo e Manutenção de Máquinas e Equipamentos</v>
      </c>
      <c r="D692" s="3" t="str">
        <f>'[1]TCE - ANEXO IV - Preencher'!F701</f>
        <v xml:space="preserve">44.760.992/0001-20 </v>
      </c>
      <c r="E692" s="5" t="str">
        <f>'[1]TCE - ANEXO IV - Preencher'!G701</f>
        <v>MEDSERV EQUIPAMENTOS DE SAUDE LTDA</v>
      </c>
      <c r="F692" s="5" t="str">
        <f>'[1]TCE - ANEXO IV - Preencher'!H701</f>
        <v>S</v>
      </c>
      <c r="G692" s="5" t="str">
        <f>'[1]TCE - ANEXO IV - Preencher'!I701</f>
        <v>S</v>
      </c>
      <c r="H692" s="5" t="str">
        <f>'[1]TCE - ANEXO IV - Preencher'!J701</f>
        <v>000000430</v>
      </c>
      <c r="I692" s="6">
        <f>IF('[1]TCE - ANEXO IV - Preencher'!K701="","",'[1]TCE - ANEXO IV - Preencher'!K701)</f>
        <v>45561</v>
      </c>
      <c r="J692" s="5" t="str">
        <f>'[1]TCE - ANEXO IV - Preencher'!L701</f>
        <v>AETR70537</v>
      </c>
      <c r="K692" s="5" t="str">
        <f>IF(F692="B",LEFT('[1]TCE - ANEXO IV - Preencher'!M701,2),IF(F692="S",LEFT('[1]TCE - ANEXO IV - Preencher'!M701,7),IF('[1]TCE - ANEXO IV - Preencher'!H701="","")))</f>
        <v>2609600</v>
      </c>
      <c r="L692" s="7">
        <f>'[1]TCE - ANEXO IV - Preencher'!N701</f>
        <v>1400</v>
      </c>
    </row>
    <row r="693" spans="1:12" s="8" customFormat="1" ht="19.5" customHeight="1" x14ac:dyDescent="0.2">
      <c r="A693" s="3">
        <f>IFERROR(VLOOKUP(B693,'[1]DADOS (OCULTAR)'!$Q$3:$S$136,3,0),"")</f>
        <v>9039744002723</v>
      </c>
      <c r="B693" s="4" t="str">
        <f>'[1]TCE - ANEXO IV - Preencher'!C702</f>
        <v>HOSPITAL PELÓPIDAS SILVEIRA - CG Nº 017/2022</v>
      </c>
      <c r="C693" s="4" t="str">
        <f>'[1]TCE - ANEXO IV - Preencher'!E702</f>
        <v>5.5 - Reparo e Manutenção de Máquinas e Equipamentos</v>
      </c>
      <c r="D693" s="3" t="str">
        <f>'[1]TCE - ANEXO IV - Preencher'!F702</f>
        <v xml:space="preserve">13.272.584/0001-04 </v>
      </c>
      <c r="E693" s="5" t="str">
        <f>'[1]TCE - ANEXO IV - Preencher'!G702</f>
        <v>RESMEDICAL EQUIPAMENTOS HOSPITALARES LTDA EPP</v>
      </c>
      <c r="F693" s="5" t="str">
        <f>'[1]TCE - ANEXO IV - Preencher'!H702</f>
        <v>S</v>
      </c>
      <c r="G693" s="5" t="str">
        <f>'[1]TCE - ANEXO IV - Preencher'!I702</f>
        <v>S</v>
      </c>
      <c r="H693" s="5" t="str">
        <f>'[1]TCE - ANEXO IV - Preencher'!J702</f>
        <v>00004820</v>
      </c>
      <c r="I693" s="6">
        <f>IF('[1]TCE - ANEXO IV - Preencher'!K702="","",'[1]TCE - ANEXO IV - Preencher'!K702)</f>
        <v>45540</v>
      </c>
      <c r="J693" s="5" t="str">
        <f>'[1]TCE - ANEXO IV - Preencher'!L702</f>
        <v>UEJK8SJB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7">
        <f>'[1]TCE - ANEXO IV - Preencher'!N702</f>
        <v>14606</v>
      </c>
    </row>
    <row r="694" spans="1:12" s="8" customFormat="1" ht="19.5" customHeight="1" x14ac:dyDescent="0.2">
      <c r="A694" s="3">
        <f>IFERROR(VLOOKUP(B694,'[1]DADOS (OCULTAR)'!$Q$3:$S$136,3,0),"")</f>
        <v>9039744002723</v>
      </c>
      <c r="B694" s="4" t="str">
        <f>'[1]TCE - ANEXO IV - Preencher'!C703</f>
        <v>HOSPITAL PELÓPIDAS SILVEIRA - CG Nº 017/2022</v>
      </c>
      <c r="C694" s="4" t="str">
        <f>'[1]TCE - ANEXO IV - Preencher'!E703</f>
        <v>5.5 - Reparo e Manutenção de Máquinas e Equipamentos</v>
      </c>
      <c r="D694" s="3" t="str">
        <f>'[1]TCE - ANEXO IV - Preencher'!F703</f>
        <v xml:space="preserve">03.480.539/0001-83 </v>
      </c>
      <c r="E694" s="5" t="str">
        <f>'[1]TCE - ANEXO IV - Preencher'!G703</f>
        <v xml:space="preserve">SL ENGENHARIA HOSPITALAR LTDA </v>
      </c>
      <c r="F694" s="5" t="str">
        <f>'[1]TCE - ANEXO IV - Preencher'!H703</f>
        <v>S</v>
      </c>
      <c r="G694" s="5" t="str">
        <f>'[1]TCE - ANEXO IV - Preencher'!I703</f>
        <v>S</v>
      </c>
      <c r="H694" s="5" t="str">
        <f>'[1]TCE - ANEXO IV - Preencher'!J703</f>
        <v>000017861</v>
      </c>
      <c r="I694" s="6">
        <f>IF('[1]TCE - ANEXO IV - Preencher'!K703="","",'[1]TCE - ANEXO IV - Preencher'!K703)</f>
        <v>45568</v>
      </c>
      <c r="J694" s="5" t="str">
        <f>'[1]TCE - ANEXO IV - Preencher'!L703</f>
        <v>JHVA82719</v>
      </c>
      <c r="K694" s="5" t="str">
        <f>IF(F694="B",LEFT('[1]TCE - ANEXO IV - Preencher'!M703,2),IF(F694="S",LEFT('[1]TCE - ANEXO IV - Preencher'!M703,7),IF('[1]TCE - ANEXO IV - Preencher'!H703="","")))</f>
        <v>2607901</v>
      </c>
      <c r="L694" s="7">
        <f>'[1]TCE - ANEXO IV - Preencher'!N703</f>
        <v>30873.26</v>
      </c>
    </row>
    <row r="695" spans="1:12" s="8" customFormat="1" ht="19.5" customHeight="1" x14ac:dyDescent="0.2">
      <c r="A695" s="3">
        <f>IFERROR(VLOOKUP(B695,'[1]DADOS (OCULTAR)'!$Q$3:$S$136,3,0),"")</f>
        <v>9039744002723</v>
      </c>
      <c r="B695" s="4" t="str">
        <f>'[1]TCE - ANEXO IV - Preencher'!C704</f>
        <v>HOSPITAL PELÓPIDAS SILVEIRA - CG Nº 017/2022</v>
      </c>
      <c r="C695" s="4" t="str">
        <f>'[1]TCE - ANEXO IV - Preencher'!E704</f>
        <v>5.5 - Reparo e Manutenção de Máquinas e Equipamentos</v>
      </c>
      <c r="D695" s="3" t="str">
        <f>'[1]TCE - ANEXO IV - Preencher'!F704</f>
        <v xml:space="preserve">24.306.209/0001-46 </v>
      </c>
      <c r="E695" s="5" t="str">
        <f>'[1]TCE - ANEXO IV - Preencher'!G704</f>
        <v>GESTAMB - SOLUCOES AMBIENTAIS LTDA ME</v>
      </c>
      <c r="F695" s="5" t="str">
        <f>'[1]TCE - ANEXO IV - Preencher'!H704</f>
        <v>S</v>
      </c>
      <c r="G695" s="5" t="str">
        <f>'[1]TCE - ANEXO IV - Preencher'!I704</f>
        <v>S</v>
      </c>
      <c r="H695" s="5" t="str">
        <f>'[1]TCE - ANEXO IV - Preencher'!J704</f>
        <v>000000251</v>
      </c>
      <c r="I695" s="6">
        <f>IF('[1]TCE - ANEXO IV - Preencher'!K704="","",'[1]TCE - ANEXO IV - Preencher'!K704)</f>
        <v>45567</v>
      </c>
      <c r="J695" s="5" t="str">
        <f>'[1]TCE - ANEXO IV - Preencher'!L704</f>
        <v>WAEQ03575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7761.66</v>
      </c>
    </row>
    <row r="696" spans="1:12" s="8" customFormat="1" ht="19.5" customHeight="1" x14ac:dyDescent="0.2">
      <c r="A696" s="3">
        <f>IFERROR(VLOOKUP(B696,'[1]DADOS (OCULTAR)'!$Q$3:$S$136,3,0),"")</f>
        <v>9039744002723</v>
      </c>
      <c r="B696" s="4" t="str">
        <f>'[1]TCE - ANEXO IV - Preencher'!C705</f>
        <v>HOSPITAL PELÓPIDAS SILVEIRA - CG Nº 017/2022</v>
      </c>
      <c r="C696" s="4" t="str">
        <f>'[1]TCE - ANEXO IV - Preencher'!E705</f>
        <v>5.5 - Reparo e Manutenção de Máquinas e Equipamentos</v>
      </c>
      <c r="D696" s="3" t="str">
        <f>'[1]TCE - ANEXO IV - Preencher'!F705</f>
        <v xml:space="preserve">09.362.881/0001-65 </v>
      </c>
      <c r="E696" s="5" t="str">
        <f>'[1]TCE - ANEXO IV - Preencher'!G705</f>
        <v>KALT COMERCIO E SERVIÇOS DE REFRIGERAÇÃO LTDA EPP</v>
      </c>
      <c r="F696" s="5" t="str">
        <f>'[1]TCE - ANEXO IV - Preencher'!H705</f>
        <v>S</v>
      </c>
      <c r="G696" s="5" t="str">
        <f>'[1]TCE - ANEXO IV - Preencher'!I705</f>
        <v>S</v>
      </c>
      <c r="H696" s="5" t="str">
        <f>'[1]TCE - ANEXO IV - Preencher'!J705</f>
        <v>00002521</v>
      </c>
      <c r="I696" s="6">
        <f>IF('[1]TCE - ANEXO IV - Preencher'!K705="","",'[1]TCE - ANEXO IV - Preencher'!K705)</f>
        <v>45566</v>
      </c>
      <c r="J696" s="5" t="str">
        <f>'[1]TCE - ANEXO IV - Preencher'!L705</f>
        <v>IC5NC8UX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4970</v>
      </c>
    </row>
    <row r="697" spans="1:12" s="8" customFormat="1" ht="19.5" customHeight="1" x14ac:dyDescent="0.2">
      <c r="A697" s="3">
        <f>IFERROR(VLOOKUP(B697,'[1]DADOS (OCULTAR)'!$Q$3:$S$136,3,0),"")</f>
        <v>9039744002723</v>
      </c>
      <c r="B697" s="4" t="str">
        <f>'[1]TCE - ANEXO IV - Preencher'!C706</f>
        <v>HOSPITAL PELÓPIDAS SILVEIRA - CG Nº 017/2022</v>
      </c>
      <c r="C697" s="4" t="str">
        <f>'[1]TCE - ANEXO IV - Preencher'!E706</f>
        <v>5.5 - Reparo e Manutenção de Máquinas e Equipamentos</v>
      </c>
      <c r="D697" s="3" t="str">
        <f>'[1]TCE - ANEXO IV - Preencher'!F706</f>
        <v xml:space="preserve">23.084.013/0001-91 </v>
      </c>
      <c r="E697" s="5" t="str">
        <f>'[1]TCE - ANEXO IV - Preencher'!G706</f>
        <v>LIFT SERVICOS DE CLIMATIZACAO EIRELI EPP</v>
      </c>
      <c r="F697" s="5" t="str">
        <f>'[1]TCE - ANEXO IV - Preencher'!H706</f>
        <v>S</v>
      </c>
      <c r="G697" s="5" t="str">
        <f>'[1]TCE - ANEXO IV - Preencher'!I706</f>
        <v>S</v>
      </c>
      <c r="H697" s="5" t="str">
        <f>'[1]TCE - ANEXO IV - Preencher'!J706</f>
        <v>5454</v>
      </c>
      <c r="I697" s="6">
        <f>IF('[1]TCE - ANEXO IV - Preencher'!K706="","",'[1]TCE - ANEXO IV - Preencher'!K706)</f>
        <v>45566</v>
      </c>
      <c r="J697" s="5" t="str">
        <f>'[1]TCE - ANEXO IV - Preencher'!L706</f>
        <v>ZVUB95352</v>
      </c>
      <c r="K697" s="5" t="str">
        <f>IF(F697="B",LEFT('[1]TCE - ANEXO IV - Preencher'!M706,2),IF(F697="S",LEFT('[1]TCE - ANEXO IV - Preencher'!M706,7),IF('[1]TCE - ANEXO IV - Preencher'!H706="","")))</f>
        <v>PAULIST</v>
      </c>
      <c r="L697" s="7">
        <f>'[1]TCE - ANEXO IV - Preencher'!N706</f>
        <v>61391.47</v>
      </c>
    </row>
    <row r="698" spans="1:12" s="8" customFormat="1" ht="19.5" customHeight="1" x14ac:dyDescent="0.2">
      <c r="A698" s="3">
        <f>IFERROR(VLOOKUP(B698,'[1]DADOS (OCULTAR)'!$Q$3:$S$136,3,0),"")</f>
        <v>9039744002723</v>
      </c>
      <c r="B698" s="4" t="str">
        <f>'[1]TCE - ANEXO IV - Preencher'!C707</f>
        <v>HOSPITAL PELÓPIDAS SILVEIRA - CG Nº 017/2022</v>
      </c>
      <c r="C698" s="4" t="str">
        <f>'[1]TCE - ANEXO IV - Preencher'!E707</f>
        <v>5.5 - Reparo e Manutenção de Máquinas e Equipamentos</v>
      </c>
      <c r="D698" s="3" t="str">
        <f>'[1]TCE - ANEXO IV - Preencher'!F707</f>
        <v xml:space="preserve">11.343.756/0001-50 </v>
      </c>
      <c r="E698" s="5" t="str">
        <f>'[1]TCE - ANEXO IV - Preencher'!G707</f>
        <v xml:space="preserve">STEMAC SA GRUPO GERADORES </v>
      </c>
      <c r="F698" s="5" t="str">
        <f>'[1]TCE - ANEXO IV - Preencher'!H707</f>
        <v>S</v>
      </c>
      <c r="G698" s="5" t="str">
        <f>'[1]TCE - ANEXO IV - Preencher'!I707</f>
        <v>S</v>
      </c>
      <c r="H698" s="5" t="str">
        <f>'[1]TCE - ANEXO IV - Preencher'!J707</f>
        <v>26280</v>
      </c>
      <c r="I698" s="6">
        <f>IF('[1]TCE - ANEXO IV - Preencher'!K707="","",'[1]TCE - ANEXO IV - Preencher'!K707)</f>
        <v>45566</v>
      </c>
      <c r="J698" s="5" t="str">
        <f>'[1]TCE - ANEXO IV - Preencher'!L707</f>
        <v>8327011024180313190927532682024107317772</v>
      </c>
      <c r="K698" s="5" t="str">
        <f>IF(F698="B",LEFT('[1]TCE - ANEXO IV - Preencher'!M707,2),IF(F698="S",LEFT('[1]TCE - ANEXO IV - Preencher'!M707,7),IF('[1]TCE - ANEXO IV - Preencher'!H707="","")))</f>
        <v>Santa C</v>
      </c>
      <c r="L698" s="7">
        <f>'[1]TCE - ANEXO IV - Preencher'!N707</f>
        <v>4388.57</v>
      </c>
    </row>
    <row r="699" spans="1:12" s="8" customFormat="1" ht="19.5" customHeight="1" x14ac:dyDescent="0.2">
      <c r="A699" s="3">
        <f>IFERROR(VLOOKUP(B699,'[1]DADOS (OCULTAR)'!$Q$3:$S$136,3,0),"")</f>
        <v>9039744002723</v>
      </c>
      <c r="B699" s="4" t="str">
        <f>'[1]TCE - ANEXO IV - Preencher'!C708</f>
        <v>HOSPITAL PELÓPIDAS SILVEIRA - CG Nº 017/2022</v>
      </c>
      <c r="C699" s="4" t="str">
        <f>'[1]TCE - ANEXO IV - Preencher'!E708</f>
        <v>5.5 - Reparo e Manutenção de Máquinas e Equipamentos</v>
      </c>
      <c r="D699" s="3" t="str">
        <f>'[1]TCE - ANEXO IV - Preencher'!F708</f>
        <v xml:space="preserve">48.587.027/0001-59 </v>
      </c>
      <c r="E699" s="5" t="str">
        <f>'[1]TCE - ANEXO IV - Preencher'!G708</f>
        <v>FREDERIC E SILVA ARAUJO</v>
      </c>
      <c r="F699" s="5" t="str">
        <f>'[1]TCE - ANEXO IV - Preencher'!H708</f>
        <v>S</v>
      </c>
      <c r="G699" s="5" t="str">
        <f>'[1]TCE - ANEXO IV - Preencher'!I708</f>
        <v>S</v>
      </c>
      <c r="H699" s="5" t="str">
        <f>'[1]TCE - ANEXO IV - Preencher'!J708</f>
        <v>50</v>
      </c>
      <c r="I699" s="6">
        <f>IF('[1]TCE - ANEXO IV - Preencher'!K708="","",'[1]TCE - ANEXO IV - Preencher'!K708)</f>
        <v>45558</v>
      </c>
      <c r="J699" s="5" t="str">
        <f>'[1]TCE - ANEXO IV - Preencher'!L708</f>
        <v>26116062248587027000159000000000005024098232390663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480</v>
      </c>
    </row>
    <row r="700" spans="1:12" s="8" customFormat="1" ht="19.5" customHeight="1" x14ac:dyDescent="0.2">
      <c r="A700" s="3">
        <f>IFERROR(VLOOKUP(B700,'[1]DADOS (OCULTAR)'!$Q$3:$S$136,3,0),"")</f>
        <v>9039744002723</v>
      </c>
      <c r="B700" s="4" t="str">
        <f>'[1]TCE - ANEXO IV - Preencher'!C709</f>
        <v>HOSPITAL PELÓPIDAS SILVEIRA - CG Nº 017/2022</v>
      </c>
      <c r="C700" s="4" t="str">
        <f>'[1]TCE - ANEXO IV - Preencher'!E709</f>
        <v>5.5 - Reparo e Manutenção de Máquinas e Equipamentos</v>
      </c>
      <c r="D700" s="3" t="str">
        <f>'[1]TCE - ANEXO IV - Preencher'!F709</f>
        <v xml:space="preserve">12.044.327/0001-44 </v>
      </c>
      <c r="E700" s="5" t="str">
        <f>'[1]TCE - ANEXO IV - Preencher'!G709</f>
        <v>JOSE LUIZ DE MIRANDA ME</v>
      </c>
      <c r="F700" s="5" t="str">
        <f>'[1]TCE - ANEXO IV - Preencher'!H709</f>
        <v>S</v>
      </c>
      <c r="G700" s="5" t="str">
        <f>'[1]TCE - ANEXO IV - Preencher'!I709</f>
        <v>S</v>
      </c>
      <c r="H700" s="5" t="str">
        <f>'[1]TCE - ANEXO IV - Preencher'!J709</f>
        <v>00006983</v>
      </c>
      <c r="I700" s="6">
        <f>IF('[1]TCE - ANEXO IV - Preencher'!K709="","",'[1]TCE - ANEXO IV - Preencher'!K709)</f>
        <v>45554</v>
      </c>
      <c r="J700" s="5" t="str">
        <f>'[1]TCE - ANEXO IV - Preencher'!L709</f>
        <v>ADJ2SHCH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1186</v>
      </c>
    </row>
    <row r="701" spans="1:12" s="8" customFormat="1" ht="19.5" customHeight="1" x14ac:dyDescent="0.2">
      <c r="A701" s="3">
        <f>IFERROR(VLOOKUP(B701,'[1]DADOS (OCULTAR)'!$Q$3:$S$136,3,0),"")</f>
        <v>9039744002723</v>
      </c>
      <c r="B701" s="4" t="str">
        <f>'[1]TCE - ANEXO IV - Preencher'!C710</f>
        <v>HOSPITAL PELÓPIDAS SILVEIRA - CG Nº 017/2022</v>
      </c>
      <c r="C701" s="4" t="str">
        <f>'[1]TCE - ANEXO IV - Preencher'!E710</f>
        <v>5.5 - Reparo e Manutenção de Máquinas e Equipamentos</v>
      </c>
      <c r="D701" s="3" t="str">
        <f>'[1]TCE - ANEXO IV - Preencher'!F710</f>
        <v xml:space="preserve">12.044.327/0001-44 </v>
      </c>
      <c r="E701" s="5" t="str">
        <f>'[1]TCE - ANEXO IV - Preencher'!G710</f>
        <v>JOSE LUIZ DE MIRANDA ME</v>
      </c>
      <c r="F701" s="5" t="str">
        <f>'[1]TCE - ANEXO IV - Preencher'!H710</f>
        <v>S</v>
      </c>
      <c r="G701" s="5" t="str">
        <f>'[1]TCE - ANEXO IV - Preencher'!I710</f>
        <v>S</v>
      </c>
      <c r="H701" s="5" t="str">
        <f>'[1]TCE - ANEXO IV - Preencher'!J710</f>
        <v>00006984</v>
      </c>
      <c r="I701" s="6">
        <f>IF('[1]TCE - ANEXO IV - Preencher'!K710="","",'[1]TCE - ANEXO IV - Preencher'!K710)</f>
        <v>45554</v>
      </c>
      <c r="J701" s="5" t="str">
        <f>'[1]TCE - ANEXO IV - Preencher'!L710</f>
        <v>VTUFCGZT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389</v>
      </c>
    </row>
    <row r="702" spans="1:12" s="8" customFormat="1" ht="19.5" customHeight="1" x14ac:dyDescent="0.2">
      <c r="A702" s="3">
        <f>IFERROR(VLOOKUP(B702,'[1]DADOS (OCULTAR)'!$Q$3:$S$136,3,0),"")</f>
        <v>9039744002723</v>
      </c>
      <c r="B702" s="4" t="str">
        <f>'[1]TCE - ANEXO IV - Preencher'!C711</f>
        <v>HOSPITAL PELÓPIDAS SILVEIRA - CG Nº 017/2022</v>
      </c>
      <c r="C702" s="4" t="str">
        <f>'[1]TCE - ANEXO IV - Preencher'!E711</f>
        <v xml:space="preserve">5.7 - Reparo e Manutenção de Bens Movéis de Outras Naturezas </v>
      </c>
      <c r="D702" s="3" t="str">
        <f>'[1]TCE - ANEXO IV - Preencher'!F711</f>
        <v xml:space="preserve">12.682.965/0001-90 </v>
      </c>
      <c r="E702" s="5" t="str">
        <f>'[1]TCE - ANEXO IV - Preencher'!G711</f>
        <v>CARDOSO SERVICOS DE JARDINAGENS LTDA - ME</v>
      </c>
      <c r="F702" s="5" t="str">
        <f>'[1]TCE - ANEXO IV - Preencher'!H711</f>
        <v>S</v>
      </c>
      <c r="G702" s="5" t="str">
        <f>'[1]TCE - ANEXO IV - Preencher'!I711</f>
        <v>S</v>
      </c>
      <c r="H702" s="5" t="str">
        <f>'[1]TCE - ANEXO IV - Preencher'!J711</f>
        <v>000003403</v>
      </c>
      <c r="I702" s="6">
        <f>IF('[1]TCE - ANEXO IV - Preencher'!K711="","",'[1]TCE - ANEXO IV - Preencher'!K711)</f>
        <v>45575</v>
      </c>
      <c r="J702" s="5" t="str">
        <f>'[1]TCE - ANEXO IV - Preencher'!L711</f>
        <v>JFWT50142</v>
      </c>
      <c r="K702" s="5" t="str">
        <f>IF(F702="B",LEFT('[1]TCE - ANEXO IV - Preencher'!M711,2),IF(F702="S",LEFT('[1]TCE - ANEXO IV - Preencher'!M711,7),IF('[1]TCE - ANEXO IV - Preencher'!H711="","")))</f>
        <v>2607901</v>
      </c>
      <c r="L702" s="7">
        <f>'[1]TCE - ANEXO IV - Preencher'!N711</f>
        <v>7600</v>
      </c>
    </row>
    <row r="703" spans="1:12" s="8" customFormat="1" ht="19.5" customHeight="1" x14ac:dyDescent="0.2">
      <c r="A703" s="3">
        <f>IFERROR(VLOOKUP(B703,'[1]DADOS (OCULTAR)'!$Q$3:$S$136,3,0),"")</f>
        <v>9039744002723</v>
      </c>
      <c r="B703" s="4" t="str">
        <f>'[1]TCE - ANEXO IV - Preencher'!C712</f>
        <v>HOSPITAL PELÓPIDAS SILVEIRA - CG Nº 017/2022</v>
      </c>
      <c r="C703" s="4" t="str">
        <f>'[1]TCE - ANEXO IV - Preencher'!E712</f>
        <v xml:space="preserve">5.7 - Reparo e Manutenção de Bens Movéis de Outras Naturezas </v>
      </c>
      <c r="D703" s="3" t="str">
        <f>'[1]TCE - ANEXO IV - Preencher'!F712</f>
        <v xml:space="preserve">13.370.698/0001-89 </v>
      </c>
      <c r="E703" s="5" t="str">
        <f>'[1]TCE - ANEXO IV - Preencher'!G712</f>
        <v>MR AMBIENTAL LTDA EPP</v>
      </c>
      <c r="F703" s="5" t="str">
        <f>'[1]TCE - ANEXO IV - Preencher'!H712</f>
        <v>S</v>
      </c>
      <c r="G703" s="5" t="str">
        <f>'[1]TCE - ANEXO IV - Preencher'!I712</f>
        <v>S</v>
      </c>
      <c r="H703" s="5" t="str">
        <f>'[1]TCE - ANEXO IV - Preencher'!J712</f>
        <v>00010625</v>
      </c>
      <c r="I703" s="6">
        <f>IF('[1]TCE - ANEXO IV - Preencher'!K712="","",'[1]TCE - ANEXO IV - Preencher'!K712)</f>
        <v>45553</v>
      </c>
      <c r="J703" s="5" t="str">
        <f>'[1]TCE - ANEXO IV - Preencher'!L712</f>
        <v>2UYQNI4A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690</v>
      </c>
    </row>
    <row r="704" spans="1:12" s="8" customFormat="1" ht="19.5" customHeight="1" x14ac:dyDescent="0.2">
      <c r="A704" s="3">
        <f>IFERROR(VLOOKUP(B704,'[1]DADOS (OCULTAR)'!$Q$3:$S$136,3,0),"")</f>
        <v>9039744002723</v>
      </c>
      <c r="B704" s="4" t="str">
        <f>'[1]TCE - ANEXO IV - Preencher'!C713</f>
        <v>HOSPITAL PELÓPIDAS SILVEIRA - CG Nº 017/2022</v>
      </c>
      <c r="C704" s="4" t="str">
        <f>'[1]TCE - ANEXO IV - Preencher'!E713</f>
        <v xml:space="preserve">5.7 - Reparo e Manutenção de Bens Movéis de Outras Naturezas </v>
      </c>
      <c r="D704" s="3" t="str">
        <f>'[1]TCE - ANEXO IV - Preencher'!F713</f>
        <v xml:space="preserve">13.370.698/0001-89 </v>
      </c>
      <c r="E704" s="5" t="str">
        <f>'[1]TCE - ANEXO IV - Preencher'!G713</f>
        <v>MR AMBIENTAL LTDA EPP</v>
      </c>
      <c r="F704" s="5" t="str">
        <f>'[1]TCE - ANEXO IV - Preencher'!H713</f>
        <v>S</v>
      </c>
      <c r="G704" s="5" t="str">
        <f>'[1]TCE - ANEXO IV - Preencher'!I713</f>
        <v>S</v>
      </c>
      <c r="H704" s="5" t="str">
        <f>'[1]TCE - ANEXO IV - Preencher'!J713</f>
        <v>00010657</v>
      </c>
      <c r="I704" s="6">
        <f>IF('[1]TCE - ANEXO IV - Preencher'!K713="","",'[1]TCE - ANEXO IV - Preencher'!K713)</f>
        <v>45560</v>
      </c>
      <c r="J704" s="5" t="str">
        <f>'[1]TCE - ANEXO IV - Preencher'!L713</f>
        <v>KTV1L51D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140</v>
      </c>
    </row>
    <row r="705" spans="1:12" s="8" customFormat="1" ht="19.5" customHeight="1" x14ac:dyDescent="0.2">
      <c r="A705" s="3">
        <f>IFERROR(VLOOKUP(B705,'[1]DADOS (OCULTAR)'!$Q$3:$S$136,3,0),"")</f>
        <v>9039744002723</v>
      </c>
      <c r="B705" s="4" t="str">
        <f>'[1]TCE - ANEXO IV - Preencher'!C714</f>
        <v>HOSPITAL PELÓPIDAS SILVEIRA - CG Nº 017/2022</v>
      </c>
      <c r="C705" s="4" t="str">
        <f>'[1]TCE - ANEXO IV - Preencher'!E714</f>
        <v xml:space="preserve">5.7 - Reparo e Manutenção de Bens Movéis de Outras Naturezas </v>
      </c>
      <c r="D705" s="3" t="str">
        <f>'[1]TCE - ANEXO IV - Preencher'!F714</f>
        <v xml:space="preserve">24.050.462/0001-81 </v>
      </c>
      <c r="E705" s="5" t="str">
        <f>'[1]TCE - ANEXO IV - Preencher'!G714</f>
        <v>SUPREMA L LIMA SOLUCOES E LOCACOES LTDA ME</v>
      </c>
      <c r="F705" s="5" t="str">
        <f>'[1]TCE - ANEXO IV - Preencher'!H714</f>
        <v>S</v>
      </c>
      <c r="G705" s="5" t="str">
        <f>'[1]TCE - ANEXO IV - Preencher'!I714</f>
        <v>S</v>
      </c>
      <c r="H705" s="5" t="str">
        <f>'[1]TCE - ANEXO IV - Preencher'!J714</f>
        <v>00000789</v>
      </c>
      <c r="I705" s="6">
        <f>IF('[1]TCE - ANEXO IV - Preencher'!K714="","",'[1]TCE - ANEXO IV - Preencher'!K714)</f>
        <v>45566</v>
      </c>
      <c r="J705" s="5" t="str">
        <f>'[1]TCE - ANEXO IV - Preencher'!L714</f>
        <v>RH676U8KR</v>
      </c>
      <c r="K705" s="5" t="str">
        <f>IF(F705="B",LEFT('[1]TCE - ANEXO IV - Preencher'!M714,2),IF(F705="S",LEFT('[1]TCE - ANEXO IV - Preencher'!M714,7),IF('[1]TCE - ANEXO IV - Preencher'!H714="","")))</f>
        <v>ABREU E</v>
      </c>
      <c r="L705" s="7">
        <f>'[1]TCE - ANEXO IV - Preencher'!N714</f>
        <v>53960</v>
      </c>
    </row>
    <row r="706" spans="1:12" s="8" customFormat="1" ht="19.5" customHeight="1" x14ac:dyDescent="0.2">
      <c r="A706" s="3">
        <f>IFERROR(VLOOKUP(B706,'[1]DADOS (OCULTAR)'!$Q$3:$S$136,3,0),"")</f>
        <v>9039744002723</v>
      </c>
      <c r="B706" s="4" t="str">
        <f>'[1]TCE - ANEXO IV - Preencher'!C715</f>
        <v>HOSPITAL PELÓPIDAS SILVEIRA - CG Nº 017/2022</v>
      </c>
      <c r="C706" s="4" t="str">
        <f>'[1]TCE - ANEXO IV - Preencher'!E715</f>
        <v xml:space="preserve">5.7 - Reparo e Manutenção de Bens Movéis de Outras Naturezas </v>
      </c>
      <c r="D706" s="3" t="str">
        <f>'[1]TCE - ANEXO IV - Preencher'!F715</f>
        <v xml:space="preserve">90.347.840/0008-94 </v>
      </c>
      <c r="E706" s="5" t="str">
        <f>'[1]TCE - ANEXO IV - Preencher'!G715</f>
        <v>TK ELEVADORES BRASIL LTDA</v>
      </c>
      <c r="F706" s="5" t="str">
        <f>'[1]TCE - ANEXO IV - Preencher'!H715</f>
        <v>S</v>
      </c>
      <c r="G706" s="5" t="str">
        <f>'[1]TCE - ANEXO IV - Preencher'!I715</f>
        <v>S</v>
      </c>
      <c r="H706" s="5" t="str">
        <f>'[1]TCE - ANEXO IV - Preencher'!J715</f>
        <v>154028</v>
      </c>
      <c r="I706" s="6">
        <f>IF('[1]TCE - ANEXO IV - Preencher'!K715="","",'[1]TCE - ANEXO IV - Preencher'!K715)</f>
        <v>45566</v>
      </c>
      <c r="J706" s="5" t="str">
        <f>'[1]TCE - ANEXO IV - Preencher'!L715</f>
        <v>5PBDPEUL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12365.59</v>
      </c>
    </row>
    <row r="707" spans="1:12" s="8" customFormat="1" ht="19.5" customHeight="1" x14ac:dyDescent="0.2">
      <c r="A707" s="3">
        <f>IFERROR(VLOOKUP(B707,'[1]DADOS (OCULTAR)'!$Q$3:$S$136,3,0),"")</f>
        <v>9039744002723</v>
      </c>
      <c r="B707" s="4" t="str">
        <f>'[1]TCE - ANEXO IV - Preencher'!C716</f>
        <v>HOSPITAL PELÓPIDAS SILVEIRA - CG Nº 017/2022</v>
      </c>
      <c r="C707" s="4" t="str">
        <f>'[1]TCE - ANEXO IV - Preencher'!E716</f>
        <v>5.16 - Serviços Médico-Hospitalares, Odotonlogia e Laboratoriais</v>
      </c>
      <c r="D707" s="3" t="str">
        <f>'[1]TCE - ANEXO IV - Preencher'!F716</f>
        <v>04.669.465/0001-90</v>
      </c>
      <c r="E707" s="5" t="str">
        <f>'[1]TCE - ANEXO IV - Preencher'!G716</f>
        <v>CLINICA MEDICA MARQUES MOREIRA LTDA</v>
      </c>
      <c r="F707" s="5" t="str">
        <f>'[1]TCE - ANEXO IV - Preencher'!H716</f>
        <v>S</v>
      </c>
      <c r="G707" s="5" t="str">
        <f>'[1]TCE - ANEXO IV - Preencher'!I716</f>
        <v>S</v>
      </c>
      <c r="H707" s="5" t="str">
        <f>'[1]TCE - ANEXO IV - Preencher'!J716</f>
        <v>00000626</v>
      </c>
      <c r="I707" s="6">
        <f>IF('[1]TCE - ANEXO IV - Preencher'!K716="","",'[1]TCE - ANEXO IV - Preencher'!K716)</f>
        <v>45544</v>
      </c>
      <c r="J707" s="5" t="str">
        <f>'[1]TCE - ANEXO IV - Preencher'!L716</f>
        <v>REX5YGFG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5750</v>
      </c>
    </row>
    <row r="708" spans="1:12" s="8" customFormat="1" ht="19.5" customHeight="1" x14ac:dyDescent="0.2">
      <c r="A708" s="3">
        <f>IFERROR(VLOOKUP(B708,'[1]DADOS (OCULTAR)'!$Q$3:$S$136,3,0),"")</f>
        <v>9039744002723</v>
      </c>
      <c r="B708" s="4" t="str">
        <f>'[1]TCE - ANEXO IV - Preencher'!C717</f>
        <v>HOSPITAL PELÓPIDAS SILVEIRA - CG Nº 017/2022</v>
      </c>
      <c r="C708" s="4" t="str">
        <f>'[1]TCE - ANEXO IV - Preencher'!E717</f>
        <v>5.16 - Serviços Médico-Hospitalares, Odotonlogia e Laboratoriais</v>
      </c>
      <c r="D708" s="3" t="str">
        <f>'[1]TCE - ANEXO IV - Preencher'!F717</f>
        <v xml:space="preserve">45.735.127/0001-97 </v>
      </c>
      <c r="E708" s="5" t="str">
        <f>'[1]TCE - ANEXO IV - Preencher'!G717</f>
        <v>GLOBALMED ATIVIDADES MÉDICAS LTDA</v>
      </c>
      <c r="F708" s="5" t="str">
        <f>'[1]TCE - ANEXO IV - Preencher'!H717</f>
        <v>S</v>
      </c>
      <c r="G708" s="5" t="str">
        <f>'[1]TCE - ANEXO IV - Preencher'!I717</f>
        <v>S</v>
      </c>
      <c r="H708" s="5" t="str">
        <f>'[1]TCE - ANEXO IV - Preencher'!J717</f>
        <v>000001974</v>
      </c>
      <c r="I708" s="6">
        <f>IF('[1]TCE - ANEXO IV - Preencher'!K717="","",'[1]TCE - ANEXO IV - Preencher'!K717)</f>
        <v>45554</v>
      </c>
      <c r="J708" s="5" t="str">
        <f>'[1]TCE - ANEXO IV - Preencher'!L717</f>
        <v>PAWB30710</v>
      </c>
      <c r="K708" s="5" t="str">
        <f>IF(F708="B",LEFT('[1]TCE - ANEXO IV - Preencher'!M717,2),IF(F708="S",LEFT('[1]TCE - ANEXO IV - Preencher'!M717,7),IF('[1]TCE - ANEXO IV - Preencher'!H717="","")))</f>
        <v>2609600</v>
      </c>
      <c r="L708" s="7">
        <f>'[1]TCE - ANEXO IV - Preencher'!N717</f>
        <v>256.88</v>
      </c>
    </row>
    <row r="709" spans="1:12" s="8" customFormat="1" ht="19.5" customHeight="1" x14ac:dyDescent="0.2">
      <c r="A709" s="3">
        <f>IFERROR(VLOOKUP(B709,'[1]DADOS (OCULTAR)'!$Q$3:$S$136,3,0),"")</f>
        <v>9039744002723</v>
      </c>
      <c r="B709" s="4" t="str">
        <f>'[1]TCE - ANEXO IV - Preencher'!C718</f>
        <v>HOSPITAL PELÓPIDAS SILVEIRA - CG Nº 017/2022</v>
      </c>
      <c r="C709" s="4" t="str">
        <f>'[1]TCE - ANEXO IV - Preencher'!E718</f>
        <v>5.3 - Locação de Máquinas e Equipamentos</v>
      </c>
      <c r="D709" s="3" t="str">
        <f>'[1]TCE - ANEXO IV - Preencher'!F718</f>
        <v>20.265.080/0001-14</v>
      </c>
      <c r="E709" s="5" t="str">
        <f>'[1]TCE - ANEXO IV - Preencher'!G718</f>
        <v>JM SILVA MAQUINAS E EQUIPAMENTOS LTDA</v>
      </c>
      <c r="F709" s="5" t="str">
        <f>'[1]TCE - ANEXO IV - Preencher'!H718</f>
        <v>S</v>
      </c>
      <c r="G709" s="5" t="str">
        <f>'[1]TCE - ANEXO IV - Preencher'!I718</f>
        <v>N</v>
      </c>
      <c r="H709" s="5" t="str">
        <f>'[1]TCE - ANEXO IV - Preencher'!J718</f>
        <v>005426</v>
      </c>
      <c r="I709" s="6">
        <f>IF('[1]TCE - ANEXO IV - Preencher'!K718="","",'[1]TCE - ANEXO IV - Preencher'!K718)</f>
        <v>45538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2611606</v>
      </c>
      <c r="L709" s="7">
        <f>'[1]TCE - ANEXO IV - Preencher'!N718</f>
        <v>3420</v>
      </c>
    </row>
    <row r="710" spans="1:12" s="8" customFormat="1" ht="19.5" customHeight="1" x14ac:dyDescent="0.2">
      <c r="A710" s="3">
        <f>IFERROR(VLOOKUP(B710,'[1]DADOS (OCULTAR)'!$Q$3:$S$136,3,0),"")</f>
        <v>9039744002723</v>
      </c>
      <c r="B710" s="4" t="str">
        <f>'[1]TCE - ANEXO IV - Preencher'!C719</f>
        <v>HOSPITAL PELÓPIDAS SILVEIRA - CG Nº 017/2022</v>
      </c>
      <c r="C710" s="4" t="str">
        <f>'[1]TCE - ANEXO IV - Preencher'!E719</f>
        <v>5.16 - Serviços Médico-Hospitalares, Odotonlogia e Laboratoriais</v>
      </c>
      <c r="D710" s="3" t="str">
        <f>'[1]TCE - ANEXO IV - Preencher'!F719</f>
        <v xml:space="preserve">39.725.332/0001-79 </v>
      </c>
      <c r="E710" s="5" t="str">
        <f>'[1]TCE - ANEXO IV - Preencher'!G719</f>
        <v>ORTOCARDIO - CONSULTORIOS ORTOPEDIA E CARDIOLOGIA LTDA</v>
      </c>
      <c r="F710" s="5" t="str">
        <f>'[1]TCE - ANEXO IV - Preencher'!H719</f>
        <v>S</v>
      </c>
      <c r="G710" s="5" t="str">
        <f>'[1]TCE - ANEXO IV - Preencher'!I719</f>
        <v>S</v>
      </c>
      <c r="H710" s="5" t="str">
        <f>'[1]TCE - ANEXO IV - Preencher'!J719</f>
        <v>00000211</v>
      </c>
      <c r="I710" s="6">
        <f>IF('[1]TCE - ANEXO IV - Preencher'!K719="","",'[1]TCE - ANEXO IV - Preencher'!K719)</f>
        <v>45551</v>
      </c>
      <c r="J710" s="5" t="str">
        <f>'[1]TCE - ANEXO IV - Preencher'!L719</f>
        <v>CNKFUQQD</v>
      </c>
      <c r="K710" s="5" t="str">
        <f>IF(F710="B",LEFT('[1]TCE - ANEXO IV - Preencher'!M719,2),IF(F710="S",LEFT('[1]TCE - ANEXO IV - Preencher'!M719,7),IF('[1]TCE - ANEXO IV - Preencher'!H719="","")))</f>
        <v>2611606</v>
      </c>
      <c r="L710" s="7">
        <f>'[1]TCE - ANEXO IV - Preencher'!N719</f>
        <v>160</v>
      </c>
    </row>
    <row r="711" spans="1:12" s="8" customFormat="1" ht="19.5" customHeight="1" x14ac:dyDescent="0.2">
      <c r="A711" s="3">
        <f>IFERROR(VLOOKUP(B711,'[1]DADOS (OCULTAR)'!$Q$3:$S$136,3,0),"")</f>
        <v>9039744002723</v>
      </c>
      <c r="B711" s="4" t="str">
        <f>'[1]TCE - ANEXO IV - Preencher'!C720</f>
        <v>HOSPITAL PELÓPIDAS SILVEIRA - CG Nº 017/2022</v>
      </c>
      <c r="C711" s="4" t="str">
        <f>'[1]TCE - ANEXO IV - Preencher'!E720</f>
        <v>5.2 - Serviços Técnicos Profissionais</v>
      </c>
      <c r="D711" s="3" t="str">
        <f>'[1]TCE - ANEXO IV - Preencher'!F720</f>
        <v xml:space="preserve">28.870.098/0001-57 </v>
      </c>
      <c r="E711" s="5" t="str">
        <f>'[1]TCE - ANEXO IV - Preencher'!G720</f>
        <v>R C SERVICOS DE CONTABILIDADE LTDA</v>
      </c>
      <c r="F711" s="5" t="str">
        <f>'[1]TCE - ANEXO IV - Preencher'!H720</f>
        <v>S</v>
      </c>
      <c r="G711" s="5" t="str">
        <f>'[1]TCE - ANEXO IV - Preencher'!I720</f>
        <v>S</v>
      </c>
      <c r="H711" s="5" t="str">
        <f>'[1]TCE - ANEXO IV - Preencher'!J720</f>
        <v>00000141</v>
      </c>
      <c r="I711" s="6">
        <f>IF('[1]TCE - ANEXO IV - Preencher'!K720="","",'[1]TCE - ANEXO IV - Preencher'!K720)</f>
        <v>45510</v>
      </c>
      <c r="J711" s="5" t="str">
        <f>'[1]TCE - ANEXO IV - Preencher'!L720</f>
        <v>FZZLV1NC</v>
      </c>
      <c r="K711" s="5" t="str">
        <f>IF(F711="B",LEFT('[1]TCE - ANEXO IV - Preencher'!M720,2),IF(F711="S",LEFT('[1]TCE - ANEXO IV - Preencher'!M720,7),IF('[1]TCE - ANEXO IV - Preencher'!H720="","")))</f>
        <v>2611606</v>
      </c>
      <c r="L711" s="7">
        <f>'[1]TCE - ANEXO IV - Preencher'!N720</f>
        <v>1137.5</v>
      </c>
    </row>
    <row r="712" spans="1:12" s="8" customFormat="1" ht="19.5" customHeight="1" x14ac:dyDescent="0.2">
      <c r="A712" s="3">
        <f>IFERROR(VLOOKUP(B712,'[1]DADOS (OCULTAR)'!$Q$3:$S$136,3,0),"")</f>
        <v>9039744002723</v>
      </c>
      <c r="B712" s="4" t="str">
        <f>'[1]TCE - ANEXO IV - Preencher'!C721</f>
        <v>HOSPITAL PELÓPIDAS SILVEIRA - CG Nº 017/2022</v>
      </c>
      <c r="C712" s="4" t="str">
        <f>'[1]TCE - ANEXO IV - Preencher'!E721</f>
        <v>5.5 - Reparo e Manutenção de Máquinas e Equipamentos</v>
      </c>
      <c r="D712" s="3" t="str">
        <f>'[1]TCE - ANEXO IV - Preencher'!F721</f>
        <v xml:space="preserve">01.449.930/0007-85 </v>
      </c>
      <c r="E712" s="5" t="str">
        <f>'[1]TCE - ANEXO IV - Preencher'!G721</f>
        <v>SIEMENS HEALTHCARE DIAGNOSTICOS LTDA</v>
      </c>
      <c r="F712" s="5" t="str">
        <f>'[1]TCE - ANEXO IV - Preencher'!H721</f>
        <v>S</v>
      </c>
      <c r="G712" s="5" t="str">
        <f>'[1]TCE - ANEXO IV - Preencher'!I721</f>
        <v>S</v>
      </c>
      <c r="H712" s="5" t="str">
        <f>'[1]TCE - ANEXO IV - Preencher'!J721</f>
        <v>00014951</v>
      </c>
      <c r="I712" s="6">
        <f>IF('[1]TCE - ANEXO IV - Preencher'!K721="","",'[1]TCE - ANEXO IV - Preencher'!K721)</f>
        <v>45387</v>
      </c>
      <c r="J712" s="5" t="str">
        <f>'[1]TCE - ANEXO IV - Preencher'!L721</f>
        <v>JMDZWSU4</v>
      </c>
      <c r="K712" s="5" t="str">
        <f>IF(F712="B",LEFT('[1]TCE - ANEXO IV - Preencher'!M721,2),IF(F712="S",LEFT('[1]TCE - ANEXO IV - Preencher'!M721,7),IF('[1]TCE - ANEXO IV - Preencher'!H721="","")))</f>
        <v>2611606</v>
      </c>
      <c r="L712" s="7">
        <f>'[1]TCE - ANEXO IV - Preencher'!N721</f>
        <v>713.57</v>
      </c>
    </row>
    <row r="713" spans="1:12" s="8" customFormat="1" ht="19.5" customHeight="1" x14ac:dyDescent="0.2">
      <c r="A713" s="3">
        <f>IFERROR(VLOOKUP(B713,'[1]DADOS (OCULTAR)'!$Q$3:$S$136,3,0),"")</f>
        <v>9039744002723</v>
      </c>
      <c r="B713" s="4" t="str">
        <f>'[1]TCE - ANEXO IV - Preencher'!C722</f>
        <v>HOSPITAL PELÓPIDAS SILVEIRA - CG Nº 017/2022</v>
      </c>
      <c r="C713" s="4" t="str">
        <f>'[1]TCE - ANEXO IV - Preencher'!E722</f>
        <v>5.5 - Reparo e Manutenção de Máquinas e Equipamentos</v>
      </c>
      <c r="D713" s="3" t="str">
        <f>'[1]TCE - ANEXO IV - Preencher'!F722</f>
        <v xml:space="preserve">01.449.930/0007-85 </v>
      </c>
      <c r="E713" s="5" t="str">
        <f>'[1]TCE - ANEXO IV - Preencher'!G722</f>
        <v>SIEMENS HEALTHCARE DIAGNOSTICOS LTDA</v>
      </c>
      <c r="F713" s="5" t="str">
        <f>'[1]TCE - ANEXO IV - Preencher'!H722</f>
        <v>S</v>
      </c>
      <c r="G713" s="5" t="str">
        <f>'[1]TCE - ANEXO IV - Preencher'!I722</f>
        <v>S</v>
      </c>
      <c r="H713" s="5" t="str">
        <f>'[1]TCE - ANEXO IV - Preencher'!J722</f>
        <v>00014952</v>
      </c>
      <c r="I713" s="6">
        <f>IF('[1]TCE - ANEXO IV - Preencher'!K722="","",'[1]TCE - ANEXO IV - Preencher'!K722)</f>
        <v>45387</v>
      </c>
      <c r="J713" s="5" t="str">
        <f>'[1]TCE - ANEXO IV - Preencher'!L722</f>
        <v>C6A64NFW</v>
      </c>
      <c r="K713" s="5" t="str">
        <f>IF(F713="B",LEFT('[1]TCE - ANEXO IV - Preencher'!M722,2),IF(F713="S",LEFT('[1]TCE - ANEXO IV - Preencher'!M722,7),IF('[1]TCE - ANEXO IV - Preencher'!H722="","")))</f>
        <v>2611606</v>
      </c>
      <c r="L713" s="7">
        <f>'[1]TCE - ANEXO IV - Preencher'!N722</f>
        <v>713.57</v>
      </c>
    </row>
    <row r="714" spans="1:12" s="8" customFormat="1" ht="19.5" customHeight="1" x14ac:dyDescent="0.2">
      <c r="A714" s="3">
        <f>IFERROR(VLOOKUP(B714,'[1]DADOS (OCULTAR)'!$Q$3:$S$136,3,0),"")</f>
        <v>9039744002723</v>
      </c>
      <c r="B714" s="4" t="str">
        <f>'[1]TCE - ANEXO IV - Preencher'!C723</f>
        <v>HOSPITAL PELÓPIDAS SILVEIRA - CG Nº 017/2022</v>
      </c>
      <c r="C714" s="4" t="str">
        <f>'[1]TCE - ANEXO IV - Preencher'!E723</f>
        <v>5.5 - Reparo e Manutenção de Máquinas e Equipamentos</v>
      </c>
      <c r="D714" s="3" t="str">
        <f>'[1]TCE - ANEXO IV - Preencher'!F723</f>
        <v xml:space="preserve">01.449.930/0007-85 </v>
      </c>
      <c r="E714" s="5" t="str">
        <f>'[1]TCE - ANEXO IV - Preencher'!G723</f>
        <v>SIEMENS HEALTHCARE DIAGNOSTICOS LTDA</v>
      </c>
      <c r="F714" s="5" t="str">
        <f>'[1]TCE - ANEXO IV - Preencher'!H723</f>
        <v>S</v>
      </c>
      <c r="G714" s="5" t="str">
        <f>'[1]TCE - ANEXO IV - Preencher'!I723</f>
        <v>S</v>
      </c>
      <c r="H714" s="5" t="str">
        <f>'[1]TCE - ANEXO IV - Preencher'!J723</f>
        <v>00014953</v>
      </c>
      <c r="I714" s="6">
        <f>IF('[1]TCE - ANEXO IV - Preencher'!K723="","",'[1]TCE - ANEXO IV - Preencher'!K723)</f>
        <v>45387</v>
      </c>
      <c r="J714" s="5" t="str">
        <f>'[1]TCE - ANEXO IV - Preencher'!L723</f>
        <v>T2INH6WK</v>
      </c>
      <c r="K714" s="5" t="str">
        <f>IF(F714="B",LEFT('[1]TCE - ANEXO IV - Preencher'!M723,2),IF(F714="S",LEFT('[1]TCE - ANEXO IV - Preencher'!M723,7),IF('[1]TCE - ANEXO IV - Preencher'!H723="","")))</f>
        <v>2611606</v>
      </c>
      <c r="L714" s="7">
        <f>'[1]TCE - ANEXO IV - Preencher'!N723</f>
        <v>713.57</v>
      </c>
    </row>
    <row r="715" spans="1:12" s="8" customFormat="1" ht="19.5" customHeight="1" x14ac:dyDescent="0.2">
      <c r="A715" s="3">
        <f>IFERROR(VLOOKUP(B715,'[1]DADOS (OCULTAR)'!$Q$3:$S$136,3,0),"")</f>
        <v>9039744002723</v>
      </c>
      <c r="B715" s="4" t="str">
        <f>'[1]TCE - ANEXO IV - Preencher'!C724</f>
        <v>HOSPITAL PELÓPIDAS SILVEIRA - CG Nº 017/2022</v>
      </c>
      <c r="C715" s="4" t="str">
        <f>'[1]TCE - ANEXO IV - Preencher'!E724</f>
        <v>5.5 - Reparo e Manutenção de Máquinas e Equipamentos</v>
      </c>
      <c r="D715" s="3" t="str">
        <f>'[1]TCE - ANEXO IV - Preencher'!F724</f>
        <v xml:space="preserve">01.449.930/0007-85 </v>
      </c>
      <c r="E715" s="5" t="str">
        <f>'[1]TCE - ANEXO IV - Preencher'!G724</f>
        <v>SIEMENS HEALTHCARE DIAGNOSTICOS LTDA</v>
      </c>
      <c r="F715" s="5" t="str">
        <f>'[1]TCE - ANEXO IV - Preencher'!H724</f>
        <v>S</v>
      </c>
      <c r="G715" s="5" t="str">
        <f>'[1]TCE - ANEXO IV - Preencher'!I724</f>
        <v>S</v>
      </c>
      <c r="H715" s="5" t="str">
        <f>'[1]TCE - ANEXO IV - Preencher'!J724</f>
        <v>00014954</v>
      </c>
      <c r="I715" s="6">
        <f>IF('[1]TCE - ANEXO IV - Preencher'!K724="","",'[1]TCE - ANEXO IV - Preencher'!K724)</f>
        <v>45387</v>
      </c>
      <c r="J715" s="5" t="str">
        <f>'[1]TCE - ANEXO IV - Preencher'!L724</f>
        <v>CTBF2MDT</v>
      </c>
      <c r="K715" s="5" t="str">
        <f>IF(F715="B",LEFT('[1]TCE - ANEXO IV - Preencher'!M724,2),IF(F715="S",LEFT('[1]TCE - ANEXO IV - Preencher'!M724,7),IF('[1]TCE - ANEXO IV - Preencher'!H724="","")))</f>
        <v>2611606</v>
      </c>
      <c r="L715" s="7">
        <f>'[1]TCE - ANEXO IV - Preencher'!N724</f>
        <v>713.57</v>
      </c>
    </row>
    <row r="716" spans="1:12" s="8" customFormat="1" ht="19.5" customHeight="1" x14ac:dyDescent="0.2">
      <c r="A716" s="3">
        <f>IFERROR(VLOOKUP(B716,'[1]DADOS (OCULTAR)'!$Q$3:$S$136,3,0),"")</f>
        <v>9039744002723</v>
      </c>
      <c r="B716" s="4" t="str">
        <f>'[1]TCE - ANEXO IV - Preencher'!C725</f>
        <v>HOSPITAL PELÓPIDAS SILVEIRA - CG Nº 017/2022</v>
      </c>
      <c r="C716" s="4" t="str">
        <f>'[1]TCE - ANEXO IV - Preencher'!E725</f>
        <v>5.5 - Reparo e Manutenção de Máquinas e Equipamentos</v>
      </c>
      <c r="D716" s="3" t="str">
        <f>'[1]TCE - ANEXO IV - Preencher'!F725</f>
        <v xml:space="preserve">01.449.930/0007-85 </v>
      </c>
      <c r="E716" s="5" t="str">
        <f>'[1]TCE - ANEXO IV - Preencher'!G725</f>
        <v>SIEMENS HEALTHCARE DIAGNOSTICOS LTDA</v>
      </c>
      <c r="F716" s="5" t="str">
        <f>'[1]TCE - ANEXO IV - Preencher'!H725</f>
        <v>S</v>
      </c>
      <c r="G716" s="5" t="str">
        <f>'[1]TCE - ANEXO IV - Preencher'!I725</f>
        <v>S</v>
      </c>
      <c r="H716" s="5" t="str">
        <f>'[1]TCE - ANEXO IV - Preencher'!J725</f>
        <v>00014955</v>
      </c>
      <c r="I716" s="6">
        <f>IF('[1]TCE - ANEXO IV - Preencher'!K725="","",'[1]TCE - ANEXO IV - Preencher'!K725)</f>
        <v>45387</v>
      </c>
      <c r="J716" s="5" t="str">
        <f>'[1]TCE - ANEXO IV - Preencher'!L725</f>
        <v>M6APCVTP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7">
        <f>'[1]TCE - ANEXO IV - Preencher'!N725</f>
        <v>713.57</v>
      </c>
    </row>
    <row r="717" spans="1:12" s="8" customFormat="1" ht="19.5" customHeight="1" x14ac:dyDescent="0.2">
      <c r="A717" s="3">
        <f>IFERROR(VLOOKUP(B717,'[1]DADOS (OCULTAR)'!$Q$3:$S$136,3,0),"")</f>
        <v>9039744002723</v>
      </c>
      <c r="B717" s="4" t="str">
        <f>'[1]TCE - ANEXO IV - Preencher'!C726</f>
        <v>HOSPITAL PELÓPIDAS SILVEIRA - CG Nº 017/2022</v>
      </c>
      <c r="C717" s="4" t="str">
        <f>'[1]TCE - ANEXO IV - Preencher'!E726</f>
        <v>5.5 - Reparo e Manutenção de Máquinas e Equipamentos</v>
      </c>
      <c r="D717" s="3" t="str">
        <f>'[1]TCE - ANEXO IV - Preencher'!F726</f>
        <v xml:space="preserve">01.449.930/0007-85 </v>
      </c>
      <c r="E717" s="5" t="str">
        <f>'[1]TCE - ANEXO IV - Preencher'!G726</f>
        <v>SIEMENS HEALTHCARE DIAGNOSTICOS LTDA</v>
      </c>
      <c r="F717" s="5" t="str">
        <f>'[1]TCE - ANEXO IV - Preencher'!H726</f>
        <v>S</v>
      </c>
      <c r="G717" s="5" t="str">
        <f>'[1]TCE - ANEXO IV - Preencher'!I726</f>
        <v>S</v>
      </c>
      <c r="H717" s="5" t="str">
        <f>'[1]TCE - ANEXO IV - Preencher'!J726</f>
        <v>00014956</v>
      </c>
      <c r="I717" s="6">
        <f>IF('[1]TCE - ANEXO IV - Preencher'!K726="","",'[1]TCE - ANEXO IV - Preencher'!K726)</f>
        <v>45387</v>
      </c>
      <c r="J717" s="5" t="str">
        <f>'[1]TCE - ANEXO IV - Preencher'!L726</f>
        <v>LHSUPZ4V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713.57</v>
      </c>
    </row>
    <row r="718" spans="1:12" s="8" customFormat="1" ht="19.5" customHeight="1" x14ac:dyDescent="0.2">
      <c r="A718" s="3">
        <f>IFERROR(VLOOKUP(B718,'[1]DADOS (OCULTAR)'!$Q$3:$S$136,3,0),"")</f>
        <v>9039744002723</v>
      </c>
      <c r="B718" s="4" t="str">
        <f>'[1]TCE - ANEXO IV - Preencher'!C727</f>
        <v>HOSPITAL PELÓPIDAS SILVEIRA - CG Nº 017/2022</v>
      </c>
      <c r="C718" s="4" t="str">
        <f>'[1]TCE - ANEXO IV - Preencher'!E727</f>
        <v>5.5 - Reparo e Manutenção de Máquinas e Equipamentos</v>
      </c>
      <c r="D718" s="3" t="str">
        <f>'[1]TCE - ANEXO IV - Preencher'!F727</f>
        <v xml:space="preserve">01.449.930/0007-85 </v>
      </c>
      <c r="E718" s="5" t="str">
        <f>'[1]TCE - ANEXO IV - Preencher'!G727</f>
        <v>SIEMENS HEALTHCARE DIAGNOSTICOS LTDA</v>
      </c>
      <c r="F718" s="5" t="str">
        <f>'[1]TCE - ANEXO IV - Preencher'!H727</f>
        <v>S</v>
      </c>
      <c r="G718" s="5" t="str">
        <f>'[1]TCE - ANEXO IV - Preencher'!I727</f>
        <v>S</v>
      </c>
      <c r="H718" s="5" t="str">
        <f>'[1]TCE - ANEXO IV - Preencher'!J727</f>
        <v>00014957</v>
      </c>
      <c r="I718" s="6">
        <f>IF('[1]TCE - ANEXO IV - Preencher'!K727="","",'[1]TCE - ANEXO IV - Preencher'!K727)</f>
        <v>45387</v>
      </c>
      <c r="J718" s="5" t="str">
        <f>'[1]TCE - ANEXO IV - Preencher'!L727</f>
        <v>LVY83LZZ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7">
        <f>'[1]TCE - ANEXO IV - Preencher'!N727</f>
        <v>713.57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HPS - despesas gerais - 2024_09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2024-10-25T21:46:50Z</dcterms:created>
  <dcterms:modified xsi:type="dcterms:W3CDTF">2024-10-25T21:47:33Z</dcterms:modified>
</cp:coreProperties>
</file>