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ucicleide.gomes\Pictures\ControlCenter4\Scan\TCE\"/>
    </mc:Choice>
  </mc:AlternateContent>
  <xr:revisionPtr revIDLastSave="0" documentId="8_{97A28170-F0B0-43AC-9008-D972C6A0E6A7}" xr6:coauthVersionLast="47" xr6:coauthVersionMax="47" xr10:uidLastSave="{00000000-0000-0000-0000-000000000000}"/>
  <bookViews>
    <workbookView xWindow="-120" yWindow="-120" windowWidth="29040" windowHeight="15720" xr2:uid="{03874AE5-F514-4898-91CA-65780C199012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G3" i="1"/>
  <c r="A3" i="1"/>
  <c r="G2" i="1"/>
  <c r="A2" i="1"/>
</calcChain>
</file>

<file path=xl/sharedStrings.xml><?xml version="1.0" encoding="utf-8"?>
<sst xmlns="http://schemas.openxmlformats.org/spreadsheetml/2006/main" count="16" uniqueCount="12">
  <si>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</si>
  <si>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</si>
  <si>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</si>
  <si>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</si>
  <si>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</si>
  <si>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</si>
  <si>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</si>
  <si>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ERMÍRIO COUTINHO - CG Nº 014/2022</t>
  </si>
  <si>
    <t>APLICACAO</t>
  </si>
  <si>
    <t>RENDIMENTO DA CONTA 1240</t>
  </si>
  <si>
    <t>RENDIMENTO DA CONTA 1241</t>
  </si>
  <si>
    <t>RENDIMENTO PLANO DE INVESTIMENTO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</si>
</sst>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FINANCEIRO\PCF%20SETEMBRO%202024.xlsx" TargetMode="External"/><Relationship Id="rId1" Type="http://schemas.openxmlformats.org/officeDocument/2006/relationships/externalLinkPath" Target="file:///F:\FINANCEIRO\PCF%20SETEMBRO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Gráfico1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4"/>
      <sheetData sheetId="5"/>
      <sheetData sheetId="6">
        <row r="6">
          <cell r="B6" t="str">
            <v>Ativos</v>
          </cell>
        </row>
        <row r="7">
          <cell r="B7" t="str">
            <v>Jovem Aprendiz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89355-1117-4F07-ABDA-327A3B615881}">
  <sheetPr>
    <tabColor indexed="13"/>
  </sheetPr>
  <dimension ref="A1:H991"/>
  <sheetViews>
    <sheetView showGridLines="0" tabSelected="1" zoomScale="90" zoomScaleNormal="90" workbookViewId="0">
      <selection activeCell="G5" sqref="G5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(OCULTAR)'!$Q$3:$S$136,3,0),"")</f>
        <v>9767633000366</v>
      </c>
      <c r="B2" s="3" t="s">
        <v>7</v>
      </c>
      <c r="C2" s="4">
        <v>9767633000366</v>
      </c>
      <c r="D2" s="5" t="s">
        <v>8</v>
      </c>
      <c r="E2" s="5" t="s">
        <v>9</v>
      </c>
      <c r="F2" s="6">
        <v>45565</v>
      </c>
      <c r="G2" s="7">
        <f>23128.68-65.36</f>
        <v>23063.32</v>
      </c>
    </row>
    <row r="3" spans="1:8" ht="22.5" customHeight="1" x14ac:dyDescent="0.2">
      <c r="A3" s="2">
        <f>IFERROR(VLOOKUP(B3,'[1]DADOS (OCULTAR)'!$Q$3:$S$136,3,0),"")</f>
        <v>9767633000366</v>
      </c>
      <c r="B3" s="3" t="s">
        <v>7</v>
      </c>
      <c r="C3" s="4">
        <v>9767633000366</v>
      </c>
      <c r="D3" s="5" t="s">
        <v>8</v>
      </c>
      <c r="E3" s="5" t="s">
        <v>10</v>
      </c>
      <c r="F3" s="6">
        <v>45565</v>
      </c>
      <c r="G3" s="7">
        <f>18982.53+6601.97</f>
        <v>25584.5</v>
      </c>
    </row>
    <row r="4" spans="1:8" ht="22.5" customHeight="1" x14ac:dyDescent="0.2">
      <c r="A4" s="2">
        <f>IFERROR(VLOOKUP(B4,'[1]DADOS (OCULTAR)'!$Q$3:$S$136,3,0),"")</f>
        <v>9767633000366</v>
      </c>
      <c r="B4" s="3" t="s">
        <v>7</v>
      </c>
      <c r="C4" s="4">
        <v>9767633000366</v>
      </c>
      <c r="D4" s="5" t="s">
        <v>8</v>
      </c>
      <c r="E4" s="5" t="s">
        <v>11</v>
      </c>
      <c r="F4" s="6">
        <v>45565</v>
      </c>
      <c r="G4" s="7">
        <v>65.36</v>
      </c>
    </row>
    <row r="5" spans="1:8" ht="22.5" customHeight="1" x14ac:dyDescent="0.2">
      <c r="A5" s="2" t="str">
        <f>IFERROR(VLOOKUP(B5,'[1]DADOS (OCULTAR)'!$Q$3:$S$136,3,0),"")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(OCULTAR)'!$Q$3:$S$136,3,0),"")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(OCULTAR)'!$Q$3:$S$136,3,0),"")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(OCULTAR)'!$Q$3:$S$136,3,0),"")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(OCULTAR)'!$Q$3:$S$136,3,0),"")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(OCULTAR)'!$Q$3:$S$136,3,0),"")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(OCULTAR)'!$Q$3:$S$136,3,0),"")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(OCULTAR)'!$Q$3:$S$136,3,0),"")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(OCULTAR)'!$Q$3:$S$136,3,0),"")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(OCULTAR)'!$Q$3:$S$136,3,0),"")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(OCULTAR)'!$Q$3:$S$136,3,0),"")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(OCULTAR)'!$Q$3:$S$136,3,0),"")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(OCULTAR)'!$Q$3:$S$136,3,0),"")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(OCULTAR)'!$Q$3:$S$136,3,0),"")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(OCULTAR)'!$Q$3:$S$136,3,0),"")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(OCULTAR)'!$Q$3:$S$136,3,0),"")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(OCULTAR)'!$Q$3:$S$136,3,0),"")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(OCULTAR)'!$Q$3:$S$136,3,0),"")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(OCULTAR)'!$Q$3:$S$136,3,0),"")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(OCULTAR)'!$Q$3:$S$136,3,0),"")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(OCULTAR)'!$Q$3:$S$136,3,0),"")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(OCULTAR)'!$Q$3:$S$136,3,0),"")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(OCULTAR)'!$Q$3:$S$136,3,0),"")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(OCULTAR)'!$Q$3:$S$136,3,0),"")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(OCULTAR)'!$Q$3:$S$136,3,0),"")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(OCULTAR)'!$Q$3:$S$136,3,0),"")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(OCULTAR)'!$Q$3:$S$136,3,0),"")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(OCULTAR)'!$Q$3:$S$136,3,0),"")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(OCULTAR)'!$Q$3:$S$136,3,0),"")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(OCULTAR)'!$Q$3:$S$136,3,0),"")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(OCULTAR)'!$Q$3:$S$136,3,0),"")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(OCULTAR)'!$Q$3:$S$136,3,0),"")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(OCULTAR)'!$Q$3:$S$136,3,0),"")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(OCULTAR)'!$Q$3:$S$136,3,0),"")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(OCULTAR)'!$Q$3:$S$136,3,0),"")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(OCULTAR)'!$Q$3:$S$136,3,0),"")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(OCULTAR)'!$Q$3:$S$136,3,0),"")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(OCULTAR)'!$Q$3:$S$136,3,0),"")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(OCULTAR)'!$Q$3:$S$136,3,0),"")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(OCULTAR)'!$Q$3:$S$136,3,0),"")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(OCULTAR)'!$Q$3:$S$136,3,0),"")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(OCULTAR)'!$Q$3:$S$136,3,0),"")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(OCULTAR)'!$Q$3:$S$136,3,0),"")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(OCULTAR)'!$Q$3:$S$136,3,0),"")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(OCULTAR)'!$Q$3:$S$136,3,0),"")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(OCULTAR)'!$Q$3:$S$136,3,0),"")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(OCULTAR)'!$Q$3:$S$136,3,0),"")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(OCULTAR)'!$Q$3:$S$136,3,0),"")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(OCULTAR)'!$Q$3:$S$136,3,0),"")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(OCULTAR)'!$Q$3:$S$136,3,0),"")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(OCULTAR)'!$Q$3:$S$136,3,0),"")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(OCULTAR)'!$Q$3:$S$136,3,0),"")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(OCULTAR)'!$Q$3:$S$136,3,0),"")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(OCULTAR)'!$Q$3:$S$136,3,0),"")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(OCULTAR)'!$Q$3:$S$136,3,0),"")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(OCULTAR)'!$Q$3:$S$136,3,0),"")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(OCULTAR)'!$Q$3:$S$136,3,0),"")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(OCULTAR)'!$Q$3:$S$136,3,0),"")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(OCULTAR)'!$Q$3:$S$136,3,0),"")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(OCULTAR)'!$Q$3:$S$136,3,0),"")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(OCULTAR)'!$Q$3:$S$136,3,0),"")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(OCULTAR)'!$Q$3:$S$136,3,0),"")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(OCULTAR)'!$Q$3:$S$136,3,0),"")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(OCULTAR)'!$Q$3:$S$136,3,0),"")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(OCULTAR)'!$Q$3:$S$136,3,0),"")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(OCULTAR)'!$Q$3:$S$136,3,0),"")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(OCULTAR)'!$Q$3:$S$136,3,0),"")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(OCULTAR)'!$Q$3:$S$136,3,0),"")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(OCULTAR)'!$Q$3:$S$136,3,0),"")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(OCULTAR)'!$Q$3:$S$136,3,0),"")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(OCULTAR)'!$Q$3:$S$136,3,0),"")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(OCULTAR)'!$Q$3:$S$136,3,0),"")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(OCULTAR)'!$Q$3:$S$136,3,0),"")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(OCULTAR)'!$Q$3:$S$136,3,0),"")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(OCULTAR)'!$Q$3:$S$136,3,0),"")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(OCULTAR)'!$Q$3:$S$136,3,0),"")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(OCULTAR)'!$Q$3:$S$136,3,0),"")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(OCULTAR)'!$Q$3:$S$136,3,0),"")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(OCULTAR)'!$Q$3:$S$136,3,0),"")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(OCULTAR)'!$Q$3:$S$136,3,0),"")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(OCULTAR)'!$Q$3:$S$136,3,0),"")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(OCULTAR)'!$Q$3:$S$136,3,0),"")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(OCULTAR)'!$Q$3:$S$136,3,0),"")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(OCULTAR)'!$Q$3:$S$136,3,0),"")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(OCULTAR)'!$Q$3:$S$136,3,0),"")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(OCULTAR)'!$Q$3:$S$136,3,0),"")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(OCULTAR)'!$Q$3:$S$136,3,0),"")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(OCULTAR)'!$Q$3:$S$136,3,0),"")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(OCULTAR)'!$Q$3:$S$136,3,0),"")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(OCULTAR)'!$Q$3:$S$136,3,0),"")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(OCULTAR)'!$Q$3:$S$136,3,0),"")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(OCULTAR)'!$Q$3:$S$136,3,0),"")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(OCULTAR)'!$Q$3:$S$136,3,0),"")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(OCULTAR)'!$Q$3:$S$136,3,0),"")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(OCULTAR)'!$Q$3:$S$136,3,0),"")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(OCULTAR)'!$Q$3:$S$136,3,0),"")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(OCULTAR)'!$Q$3:$S$136,3,0),"")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(OCULTAR)'!$Q$3:$S$136,3,0),"")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(OCULTAR)'!$Q$3:$S$136,3,0),"")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(OCULTAR)'!$Q$3:$S$136,3,0),"")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(OCULTAR)'!$Q$3:$S$136,3,0),"")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(OCULTAR)'!$Q$3:$S$136,3,0),"")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(OCULTAR)'!$Q$3:$S$136,3,0),"")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(OCULTAR)'!$Q$3:$S$136,3,0),"")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(OCULTAR)'!$Q$3:$S$136,3,0),"")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(OCULTAR)'!$Q$3:$S$136,3,0),"")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(OCULTAR)'!$Q$3:$S$136,3,0),"")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(OCULTAR)'!$Q$3:$S$136,3,0),"")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(OCULTAR)'!$Q$3:$S$136,3,0),"")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(OCULTAR)'!$Q$3:$S$136,3,0),"")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(OCULTAR)'!$Q$3:$S$136,3,0),"")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(OCULTAR)'!$Q$3:$S$136,3,0),"")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(OCULTAR)'!$Q$3:$S$136,3,0),"")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(OCULTAR)'!$Q$3:$S$136,3,0),"")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(OCULTAR)'!$Q$3:$S$136,3,0),"")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(OCULTAR)'!$Q$3:$S$136,3,0),"")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(OCULTAR)'!$Q$3:$S$136,3,0),"")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(OCULTAR)'!$Q$3:$S$136,3,0),"")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(OCULTAR)'!$Q$3:$S$136,3,0),"")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(OCULTAR)'!$Q$3:$S$136,3,0),"")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(OCULTAR)'!$Q$3:$S$136,3,0),"")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(OCULTAR)'!$Q$3:$S$136,3,0),"")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(OCULTAR)'!$Q$3:$S$136,3,0),"")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(OCULTAR)'!$Q$3:$S$136,3,0),"")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(OCULTAR)'!$Q$3:$S$136,3,0),"")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(OCULTAR)'!$Q$3:$S$136,3,0),"")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(OCULTAR)'!$Q$3:$S$136,3,0),"")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(OCULTAR)'!$Q$3:$S$136,3,0),"")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(OCULTAR)'!$Q$3:$S$136,3,0),"")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(OCULTAR)'!$Q$3:$S$136,3,0),"")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(OCULTAR)'!$Q$3:$S$136,3,0),"")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(OCULTAR)'!$Q$3:$S$136,3,0),"")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(OCULTAR)'!$Q$3:$S$136,3,0),"")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(OCULTAR)'!$Q$3:$S$136,3,0),"")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(OCULTAR)'!$Q$3:$S$136,3,0),"")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(OCULTAR)'!$Q$3:$S$136,3,0),"")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(OCULTAR)'!$Q$3:$S$136,3,0),"")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(OCULTAR)'!$Q$3:$S$136,3,0),"")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(OCULTAR)'!$Q$3:$S$136,3,0),"")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(OCULTAR)'!$Q$3:$S$136,3,0),"")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(OCULTAR)'!$Q$3:$S$136,3,0),"")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(OCULTAR)'!$Q$3:$S$136,3,0),"")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(OCULTAR)'!$Q$3:$S$136,3,0),"")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(OCULTAR)'!$Q$3:$S$136,3,0),"")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(OCULTAR)'!$Q$3:$S$136,3,0),"")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(OCULTAR)'!$Q$3:$S$136,3,0),"")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(OCULTAR)'!$Q$3:$S$136,3,0),"")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(OCULTAR)'!$Q$3:$S$136,3,0),"")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(OCULTAR)'!$Q$3:$S$136,3,0),"")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(OCULTAR)'!$Q$3:$S$136,3,0),"")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(OCULTAR)'!$Q$3:$S$136,3,0),"")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(OCULTAR)'!$Q$3:$S$136,3,0),"")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(OCULTAR)'!$Q$3:$S$136,3,0),"")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(OCULTAR)'!$Q$3:$S$136,3,0),"")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(OCULTAR)'!$Q$3:$S$136,3,0),"")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(OCULTAR)'!$Q$3:$S$136,3,0),"")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(OCULTAR)'!$Q$3:$S$136,3,0),"")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(OCULTAR)'!$Q$3:$S$136,3,0),"")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(OCULTAR)'!$Q$3:$S$136,3,0),"")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(OCULTAR)'!$Q$3:$S$136,3,0),"")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(OCULTAR)'!$Q$3:$S$136,3,0),"")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(OCULTAR)'!$Q$3:$S$136,3,0),"")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(OCULTAR)'!$Q$3:$S$136,3,0),"")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(OCULTAR)'!$Q$3:$S$136,3,0),"")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(OCULTAR)'!$Q$3:$S$136,3,0),"")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(OCULTAR)'!$Q$3:$S$136,3,0),"")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(OCULTAR)'!$Q$3:$S$136,3,0),"")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(OCULTAR)'!$Q$3:$S$136,3,0),"")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(OCULTAR)'!$Q$3:$S$136,3,0),"")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(OCULTAR)'!$Q$3:$S$136,3,0),"")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(OCULTAR)'!$Q$3:$S$136,3,0),"")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(OCULTAR)'!$Q$3:$S$136,3,0),"")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(OCULTAR)'!$Q$3:$S$136,3,0),"")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(OCULTAR)'!$Q$3:$S$136,3,0),"")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(OCULTAR)'!$Q$3:$S$136,3,0),"")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(OCULTAR)'!$Q$3:$S$136,3,0),"")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(OCULTAR)'!$Q$3:$S$136,3,0),"")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(OCULTAR)'!$Q$3:$S$136,3,0),"")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(OCULTAR)'!$Q$3:$S$136,3,0),"")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(OCULTAR)'!$Q$3:$S$136,3,0),"")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(OCULTAR)'!$Q$3:$S$136,3,0),"")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(OCULTAR)'!$Q$3:$S$136,3,0),"")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(OCULTAR)'!$Q$3:$S$136,3,0),"")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(OCULTAR)'!$Q$3:$S$136,3,0),"")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(OCULTAR)'!$Q$3:$S$136,3,0),"")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(OCULTAR)'!$Q$3:$S$136,3,0),"")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(OCULTAR)'!$Q$3:$S$136,3,0),"")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(OCULTAR)'!$Q$3:$S$136,3,0),"")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(OCULTAR)'!$Q$3:$S$136,3,0),"")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(OCULTAR)'!$Q$3:$S$136,3,0),"")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(OCULTAR)'!$Q$3:$S$136,3,0),"")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(OCULTAR)'!$Q$3:$S$136,3,0),"")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(OCULTAR)'!$Q$3:$S$136,3,0),"")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(OCULTAR)'!$Q$3:$S$136,3,0),"")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(OCULTAR)'!$Q$3:$S$136,3,0),"")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(OCULTAR)'!$Q$3:$S$136,3,0),"")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(OCULTAR)'!$Q$3:$S$136,3,0),"")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(OCULTAR)'!$Q$3:$S$136,3,0),"")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(OCULTAR)'!$Q$3:$S$136,3,0),"")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(OCULTAR)'!$Q$3:$S$136,3,0),"")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(OCULTAR)'!$Q$3:$S$136,3,0),"")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(OCULTAR)'!$Q$3:$S$136,3,0),"")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(OCULTAR)'!$Q$3:$S$136,3,0),"")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(OCULTAR)'!$Q$3:$S$136,3,0),"")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(OCULTAR)'!$Q$3:$S$136,3,0),"")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(OCULTAR)'!$Q$3:$S$136,3,0),"")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(OCULTAR)'!$Q$3:$S$136,3,0),"")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(OCULTAR)'!$Q$3:$S$136,3,0),"")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(OCULTAR)'!$Q$3:$S$136,3,0),"")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(OCULTAR)'!$Q$3:$S$136,3,0),"")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(OCULTAR)'!$Q$3:$S$136,3,0),"")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(OCULTAR)'!$Q$3:$S$136,3,0),"")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(OCULTAR)'!$Q$3:$S$136,3,0),"")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(OCULTAR)'!$Q$3:$S$136,3,0),"")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(OCULTAR)'!$Q$3:$S$136,3,0),"")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(OCULTAR)'!$Q$3:$S$136,3,0),"")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(OCULTAR)'!$Q$3:$S$136,3,0),"")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(OCULTAR)'!$Q$3:$S$136,3,0),"")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(OCULTAR)'!$Q$3:$S$136,3,0),"")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(OCULTAR)'!$Q$3:$S$136,3,0),"")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(OCULTAR)'!$Q$3:$S$136,3,0),"")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(OCULTAR)'!$Q$3:$S$136,3,0),"")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(OCULTAR)'!$Q$3:$S$136,3,0),"")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(OCULTAR)'!$Q$3:$S$136,3,0),"")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(OCULTAR)'!$Q$3:$S$136,3,0),"")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(OCULTAR)'!$Q$3:$S$136,3,0),"")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(OCULTAR)'!$Q$3:$S$136,3,0),"")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(OCULTAR)'!$Q$3:$S$136,3,0),"")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(OCULTAR)'!$Q$3:$S$136,3,0),"")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(OCULTAR)'!$Q$3:$S$136,3,0),"")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(OCULTAR)'!$Q$3:$S$136,3,0),"")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(OCULTAR)'!$Q$3:$S$136,3,0),"")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(OCULTAR)'!$Q$3:$S$136,3,0),"")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(OCULTAR)'!$Q$3:$S$136,3,0),"")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(OCULTAR)'!$Q$3:$S$136,3,0),"")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(OCULTAR)'!$Q$3:$S$136,3,0),"")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(OCULTAR)'!$Q$3:$S$136,3,0),"")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(OCULTAR)'!$Q$3:$S$136,3,0),"")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(OCULTAR)'!$Q$3:$S$136,3,0),"")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(OCULTAR)'!$Q$3:$S$136,3,0),"")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(OCULTAR)'!$Q$3:$S$136,3,0),"")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(OCULTAR)'!$Q$3:$S$136,3,0),"")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(OCULTAR)'!$Q$3:$S$136,3,0),"")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(OCULTAR)'!$Q$3:$S$136,3,0),"")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(OCULTAR)'!$Q$3:$S$136,3,0),"")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(OCULTAR)'!$Q$3:$S$136,3,0),"")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(OCULTAR)'!$Q$3:$S$136,3,0),"")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(OCULTAR)'!$Q$3:$S$136,3,0),"")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(OCULTAR)'!$Q$3:$S$136,3,0),"")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(OCULTAR)'!$Q$3:$S$136,3,0),"")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(OCULTAR)'!$Q$3:$S$136,3,0),"")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(OCULTAR)'!$Q$3:$S$136,3,0),"")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(OCULTAR)'!$Q$3:$S$136,3,0),"")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(OCULTAR)'!$Q$3:$S$136,3,0),"")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(OCULTAR)'!$Q$3:$S$136,3,0),"")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(OCULTAR)'!$Q$3:$S$136,3,0),"")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(OCULTAR)'!$Q$3:$S$136,3,0),"")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(OCULTAR)'!$Q$3:$S$136,3,0),"")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(OCULTAR)'!$Q$3:$S$136,3,0),"")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(OCULTAR)'!$Q$3:$S$136,3,0),"")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(OCULTAR)'!$Q$3:$S$136,3,0),"")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(OCULTAR)'!$Q$3:$S$136,3,0),"")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(OCULTAR)'!$Q$3:$S$136,3,0),"")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(OCULTAR)'!$Q$3:$S$136,3,0),"")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(OCULTAR)'!$Q$3:$S$136,3,0),"")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(OCULTAR)'!$Q$3:$S$136,3,0),"")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(OCULTAR)'!$Q$3:$S$136,3,0),"")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(OCULTAR)'!$Q$3:$S$136,3,0),"")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(OCULTAR)'!$Q$3:$S$136,3,0),"")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(OCULTAR)'!$Q$3:$S$136,3,0),"")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(OCULTAR)'!$Q$3:$S$136,3,0),"")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(OCULTAR)'!$Q$3:$S$136,3,0),"")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(OCULTAR)'!$Q$3:$S$136,3,0),"")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(OCULTAR)'!$Q$3:$S$136,3,0),"")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(OCULTAR)'!$Q$3:$S$136,3,0),"")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(OCULTAR)'!$Q$3:$S$136,3,0),"")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(OCULTAR)'!$Q$3:$S$136,3,0),"")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(OCULTAR)'!$Q$3:$S$136,3,0),"")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(OCULTAR)'!$Q$3:$S$136,3,0),"")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(OCULTAR)'!$Q$3:$S$136,3,0),"")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(OCULTAR)'!$Q$3:$S$136,3,0),"")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(OCULTAR)'!$Q$3:$S$136,3,0),"")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(OCULTAR)'!$Q$3:$S$136,3,0),"")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(OCULTAR)'!$Q$3:$S$136,3,0),"")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(OCULTAR)'!$Q$3:$S$136,3,0),"")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(OCULTAR)'!$Q$3:$S$136,3,0),"")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(OCULTAR)'!$Q$3:$S$136,3,0),"")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(OCULTAR)'!$Q$3:$S$136,3,0),"")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(OCULTAR)'!$Q$3:$S$136,3,0),"")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(OCULTAR)'!$Q$3:$S$136,3,0),"")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(OCULTAR)'!$Q$3:$S$136,3,0),"")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(OCULTAR)'!$Q$3:$S$136,3,0),"")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(OCULTAR)'!$Q$3:$S$136,3,0),"")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(OCULTAR)'!$Q$3:$S$136,3,0),"")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(OCULTAR)'!$Q$3:$S$136,3,0),"")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(OCULTAR)'!$Q$3:$S$136,3,0),"")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(OCULTAR)'!$Q$3:$S$136,3,0),"")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(OCULTAR)'!$Q$3:$S$136,3,0),"")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(OCULTAR)'!$Q$3:$S$136,3,0),"")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(OCULTAR)'!$Q$3:$S$136,3,0),"")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(OCULTAR)'!$Q$3:$S$136,3,0),"")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(OCULTAR)'!$Q$3:$S$136,3,0),"")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(OCULTAR)'!$Q$3:$S$136,3,0),"")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(OCULTAR)'!$Q$3:$S$136,3,0),"")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(OCULTAR)'!$Q$3:$S$136,3,0),"")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(OCULTAR)'!$Q$3:$S$136,3,0),"")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(OCULTAR)'!$Q$3:$S$136,3,0),"")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(OCULTAR)'!$Q$3:$S$136,3,0),"")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(OCULTAR)'!$Q$3:$S$136,3,0),"")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(OCULTAR)'!$Q$3:$S$136,3,0),"")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(OCULTAR)'!$Q$3:$S$136,3,0),"")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(OCULTAR)'!$Q$3:$S$136,3,0),"")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(OCULTAR)'!$Q$3:$S$136,3,0),"")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(OCULTAR)'!$Q$3:$S$136,3,0),"")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(OCULTAR)'!$Q$3:$S$136,3,0),"")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(OCULTAR)'!$Q$3:$S$136,3,0),"")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(OCULTAR)'!$Q$3:$S$136,3,0),"")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(OCULTAR)'!$Q$3:$S$136,3,0),"")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(OCULTAR)'!$Q$3:$S$136,3,0),"")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(OCULTAR)'!$Q$3:$S$136,3,0),"")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(OCULTAR)'!$Q$3:$S$136,3,0),"")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(OCULTAR)'!$Q$3:$S$136,3,0),"")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(OCULTAR)'!$Q$3:$S$136,3,0),"")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(OCULTAR)'!$Q$3:$S$136,3,0),"")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(OCULTAR)'!$Q$3:$S$136,3,0),"")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(OCULTAR)'!$Q$3:$S$136,3,0),"")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(OCULTAR)'!$Q$3:$S$136,3,0),"")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(OCULTAR)'!$Q$3:$S$136,3,0),"")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(OCULTAR)'!$Q$3:$S$136,3,0),"")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(OCULTAR)'!$Q$3:$S$136,3,0),"")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(OCULTAR)'!$Q$3:$S$136,3,0),"")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(OCULTAR)'!$Q$3:$S$136,3,0),"")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(OCULTAR)'!$Q$3:$S$136,3,0),"")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(OCULTAR)'!$Q$3:$S$136,3,0),"")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(OCULTAR)'!$Q$3:$S$136,3,0),"")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(OCULTAR)'!$Q$3:$S$136,3,0),"")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(OCULTAR)'!$Q$3:$S$136,3,0),"")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(OCULTAR)'!$Q$3:$S$136,3,0),"")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(OCULTAR)'!$Q$3:$S$136,3,0),"")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(OCULTAR)'!$Q$3:$S$136,3,0),"")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(OCULTAR)'!$Q$3:$S$136,3,0),"")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(OCULTAR)'!$Q$3:$S$136,3,0),"")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(OCULTAR)'!$Q$3:$S$136,3,0),"")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(OCULTAR)'!$Q$3:$S$136,3,0),"")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(OCULTAR)'!$Q$3:$S$136,3,0),"")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(OCULTAR)'!$Q$3:$S$136,3,0),"")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(OCULTAR)'!$Q$3:$S$136,3,0),"")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(OCULTAR)'!$Q$3:$S$136,3,0),"")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(OCULTAR)'!$Q$3:$S$136,3,0),"")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(OCULTAR)'!$Q$3:$S$136,3,0),"")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(OCULTAR)'!$Q$3:$S$136,3,0),"")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(OCULTAR)'!$Q$3:$S$136,3,0),"")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(OCULTAR)'!$Q$3:$S$136,3,0),"")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(OCULTAR)'!$Q$3:$S$136,3,0),"")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(OCULTAR)'!$Q$3:$S$136,3,0),"")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(OCULTAR)'!$Q$3:$S$136,3,0),"")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(OCULTAR)'!$Q$3:$S$136,3,0),"")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(OCULTAR)'!$Q$3:$S$136,3,0),"")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(OCULTAR)'!$Q$3:$S$136,3,0),"")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(OCULTAR)'!$Q$3:$S$136,3,0),"")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(OCULTAR)'!$Q$3:$S$136,3,0),"")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(OCULTAR)'!$Q$3:$S$136,3,0),"")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(OCULTAR)'!$Q$3:$S$136,3,0),"")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(OCULTAR)'!$Q$3:$S$136,3,0),"")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(OCULTAR)'!$Q$3:$S$136,3,0),"")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(OCULTAR)'!$Q$3:$S$136,3,0),"")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(OCULTAR)'!$Q$3:$S$136,3,0),"")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(OCULTAR)'!$Q$3:$S$136,3,0),"")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(OCULTAR)'!$Q$3:$S$136,3,0),"")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(OCULTAR)'!$Q$3:$S$136,3,0),"")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(OCULTAR)'!$Q$3:$S$136,3,0),"")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(OCULTAR)'!$Q$3:$S$136,3,0),"")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(OCULTAR)'!$Q$3:$S$136,3,0),"")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(OCULTAR)'!$Q$3:$S$136,3,0),"")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(OCULTAR)'!$Q$3:$S$136,3,0),"")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(OCULTAR)'!$Q$3:$S$136,3,0),"")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(OCULTAR)'!$Q$3:$S$136,3,0),"")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(OCULTAR)'!$Q$3:$S$136,3,0),"")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(OCULTAR)'!$Q$3:$S$136,3,0),"")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(OCULTAR)'!$Q$3:$S$136,3,0),"")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(OCULTAR)'!$Q$3:$S$136,3,0),"")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(OCULTAR)'!$Q$3:$S$136,3,0),"")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(OCULTAR)'!$Q$3:$S$136,3,0),"")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(OCULTAR)'!$Q$3:$S$136,3,0),"")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(OCULTAR)'!$Q$3:$S$136,3,0),"")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(OCULTAR)'!$Q$3:$S$136,3,0),"")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(OCULTAR)'!$Q$3:$S$136,3,0),"")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(OCULTAR)'!$Q$3:$S$136,3,0),"")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(OCULTAR)'!$Q$3:$S$136,3,0),"")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(OCULTAR)'!$Q$3:$S$136,3,0),"")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(OCULTAR)'!$Q$3:$S$136,3,0),"")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(OCULTAR)'!$Q$3:$S$136,3,0),"")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(OCULTAR)'!$Q$3:$S$136,3,0),"")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(OCULTAR)'!$Q$3:$S$136,3,0),"")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(OCULTAR)'!$Q$3:$S$136,3,0),"")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(OCULTAR)'!$Q$3:$S$136,3,0),"")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(OCULTAR)'!$Q$3:$S$136,3,0),"")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(OCULTAR)'!$Q$3:$S$136,3,0),"")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(OCULTAR)'!$Q$3:$S$136,3,0),"")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(OCULTAR)'!$Q$3:$S$136,3,0),"")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(OCULTAR)'!$Q$3:$S$136,3,0),"")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(OCULTAR)'!$Q$3:$S$136,3,0),"")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(OCULTAR)'!$Q$3:$S$136,3,0),"")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(OCULTAR)'!$Q$3:$S$136,3,0),"")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(OCULTAR)'!$Q$3:$S$136,3,0),"")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(OCULTAR)'!$Q$3:$S$136,3,0),"")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(OCULTAR)'!$Q$3:$S$136,3,0),"")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(OCULTAR)'!$Q$3:$S$136,3,0),"")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(OCULTAR)'!$Q$3:$S$136,3,0),"")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(OCULTAR)'!$Q$3:$S$136,3,0),"")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(OCULTAR)'!$Q$3:$S$136,3,0),"")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(OCULTAR)'!$Q$3:$S$136,3,0),"")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(OCULTAR)'!$Q$3:$S$136,3,0),"")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(OCULTAR)'!$Q$3:$S$136,3,0),"")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(OCULTAR)'!$Q$3:$S$136,3,0),"")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(OCULTAR)'!$Q$3:$S$136,3,0),"")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(OCULTAR)'!$Q$3:$S$136,3,0),"")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(OCULTAR)'!$Q$3:$S$136,3,0),"")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(OCULTAR)'!$Q$3:$S$136,3,0),"")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(OCULTAR)'!$Q$3:$S$136,3,0),"")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(OCULTAR)'!$Q$3:$S$136,3,0),"")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(OCULTAR)'!$Q$3:$S$136,3,0),"")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(OCULTAR)'!$Q$3:$S$136,3,0),"")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(OCULTAR)'!$Q$3:$S$136,3,0),"")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(OCULTAR)'!$Q$3:$S$136,3,0),"")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(OCULTAR)'!$Q$3:$S$136,3,0),"")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(OCULTAR)'!$Q$3:$S$136,3,0),"")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(OCULTAR)'!$Q$3:$S$136,3,0),"")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(OCULTAR)'!$Q$3:$S$136,3,0),"")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(OCULTAR)'!$Q$3:$S$136,3,0),"")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(OCULTAR)'!$Q$3:$S$136,3,0),"")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(OCULTAR)'!$Q$3:$S$136,3,0),"")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(OCULTAR)'!$Q$3:$S$136,3,0),"")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(OCULTAR)'!$Q$3:$S$136,3,0),"")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(OCULTAR)'!$Q$3:$S$136,3,0),"")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(OCULTAR)'!$Q$3:$S$136,3,0),"")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(OCULTAR)'!$Q$3:$S$136,3,0),"")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(OCULTAR)'!$Q$3:$S$136,3,0),"")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(OCULTAR)'!$Q$3:$S$136,3,0),"")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(OCULTAR)'!$Q$3:$S$136,3,0),"")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(OCULTAR)'!$Q$3:$S$136,3,0),"")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(OCULTAR)'!$Q$3:$S$136,3,0),"")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(OCULTAR)'!$Q$3:$S$136,3,0),"")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(OCULTAR)'!$Q$3:$S$136,3,0),"")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(OCULTAR)'!$Q$3:$S$136,3,0),"")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(OCULTAR)'!$Q$3:$S$136,3,0),"")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(OCULTAR)'!$Q$3:$S$136,3,0),"")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(OCULTAR)'!$Q$3:$S$136,3,0),"")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(OCULTAR)'!$Q$3:$S$136,3,0),"")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(OCULTAR)'!$Q$3:$S$136,3,0),"")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(OCULTAR)'!$Q$3:$S$136,3,0),"")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(OCULTAR)'!$Q$3:$S$136,3,0),"")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(OCULTAR)'!$Q$3:$S$136,3,0),"")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(OCULTAR)'!$Q$3:$S$136,3,0),"")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(OCULTAR)'!$Q$3:$S$136,3,0),"")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(OCULTAR)'!$Q$3:$S$136,3,0),"")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(OCULTAR)'!$Q$3:$S$136,3,0),"")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(OCULTAR)'!$Q$3:$S$136,3,0),"")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(OCULTAR)'!$Q$3:$S$136,3,0),"")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(OCULTAR)'!$Q$3:$S$136,3,0),"")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(OCULTAR)'!$Q$3:$S$136,3,0),"")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(OCULTAR)'!$Q$3:$S$136,3,0),"")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(OCULTAR)'!$Q$3:$S$136,3,0),"")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(OCULTAR)'!$Q$3:$S$136,3,0),"")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(OCULTAR)'!$Q$3:$S$136,3,0),"")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(OCULTAR)'!$Q$3:$S$136,3,0),"")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(OCULTAR)'!$Q$3:$S$136,3,0),"")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(OCULTAR)'!$Q$3:$S$136,3,0),"")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(OCULTAR)'!$Q$3:$S$136,3,0),"")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(OCULTAR)'!$Q$3:$S$136,3,0),"")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(OCULTAR)'!$Q$3:$S$136,3,0),"")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(OCULTAR)'!$Q$3:$S$136,3,0),"")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(OCULTAR)'!$Q$3:$S$136,3,0),"")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(OCULTAR)'!$Q$3:$S$136,3,0),"")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(OCULTAR)'!$Q$3:$S$136,3,0),"")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(OCULTAR)'!$Q$3:$S$136,3,0),"")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(OCULTAR)'!$Q$3:$S$136,3,0),"")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(OCULTAR)'!$Q$3:$S$136,3,0),"")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(OCULTAR)'!$Q$3:$S$136,3,0),"")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(OCULTAR)'!$Q$3:$S$136,3,0),"")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(OCULTAR)'!$Q$3:$S$136,3,0),"")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(OCULTAR)'!$Q$3:$S$136,3,0),"")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(OCULTAR)'!$Q$3:$S$136,3,0),"")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(OCULTAR)'!$Q$3:$S$136,3,0),"")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(OCULTAR)'!$Q$3:$S$136,3,0),"")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(OCULTAR)'!$Q$3:$S$136,3,0),"")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(OCULTAR)'!$Q$3:$S$136,3,0),"")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(OCULTAR)'!$Q$3:$S$136,3,0),"")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(OCULTAR)'!$Q$3:$S$136,3,0),"")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(OCULTAR)'!$Q$3:$S$136,3,0),"")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(OCULTAR)'!$Q$3:$S$136,3,0),"")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(OCULTAR)'!$Q$3:$S$136,3,0),"")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(OCULTAR)'!$Q$3:$S$136,3,0),"")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(OCULTAR)'!$Q$3:$S$136,3,0),"")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(OCULTAR)'!$Q$3:$S$136,3,0),"")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(OCULTAR)'!$Q$3:$S$136,3,0),"")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(OCULTAR)'!$Q$3:$S$136,3,0),"")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(OCULTAR)'!$Q$3:$S$136,3,0),"")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(OCULTAR)'!$Q$3:$S$136,3,0),"")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(OCULTAR)'!$Q$3:$S$136,3,0),"")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(OCULTAR)'!$Q$3:$S$136,3,0),"")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(OCULTAR)'!$Q$3:$S$136,3,0),"")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(OCULTAR)'!$Q$3:$S$136,3,0),"")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(OCULTAR)'!$Q$3:$S$136,3,0),"")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(OCULTAR)'!$Q$3:$S$136,3,0),"")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(OCULTAR)'!$Q$3:$S$136,3,0),"")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(OCULTAR)'!$Q$3:$S$136,3,0),"")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(OCULTAR)'!$Q$3:$S$136,3,0),"")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(OCULTAR)'!$Q$3:$S$136,3,0),"")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(OCULTAR)'!$Q$3:$S$136,3,0),"")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(OCULTAR)'!$Q$3:$S$136,3,0),"")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(OCULTAR)'!$Q$3:$S$136,3,0),"")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(OCULTAR)'!$Q$3:$S$136,3,0),"")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(OCULTAR)'!$Q$3:$S$136,3,0),"")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(OCULTAR)'!$Q$3:$S$136,3,0),"")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(OCULTAR)'!$Q$3:$S$136,3,0),"")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(OCULTAR)'!$Q$3:$S$136,3,0),"")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(OCULTAR)'!$Q$3:$S$136,3,0),"")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(OCULTAR)'!$Q$3:$S$136,3,0),"")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(OCULTAR)'!$Q$3:$S$136,3,0),"")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(OCULTAR)'!$Q$3:$S$136,3,0),"")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(OCULTAR)'!$Q$3:$S$136,3,0),"")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(OCULTAR)'!$Q$3:$S$136,3,0),"")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(OCULTAR)'!$Q$3:$S$136,3,0),"")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(OCULTAR)'!$Q$3:$S$136,3,0),"")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(OCULTAR)'!$Q$3:$S$136,3,0),"")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(OCULTAR)'!$Q$3:$S$136,3,0),"")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(OCULTAR)'!$Q$3:$S$136,3,0),"")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(OCULTAR)'!$Q$3:$S$136,3,0),"")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(OCULTAR)'!$Q$3:$S$136,3,0),"")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(OCULTAR)'!$Q$3:$S$136,3,0),"")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(OCULTAR)'!$Q$3:$S$136,3,0),"")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(OCULTAR)'!$Q$3:$S$136,3,0),"")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(OCULTAR)'!$Q$3:$S$136,3,0),"")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(OCULTAR)'!$Q$3:$S$136,3,0),"")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(OCULTAR)'!$Q$3:$S$136,3,0),"")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(OCULTAR)'!$Q$3:$S$136,3,0),"")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(OCULTAR)'!$Q$3:$S$136,3,0),"")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(OCULTAR)'!$Q$3:$S$136,3,0),"")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(OCULTAR)'!$Q$3:$S$136,3,0),"")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(OCULTAR)'!$Q$3:$S$136,3,0),"")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(OCULTAR)'!$Q$3:$S$136,3,0),"")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(OCULTAR)'!$Q$3:$S$136,3,0),"")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(OCULTAR)'!$Q$3:$S$136,3,0),"")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(OCULTAR)'!$Q$3:$S$136,3,0),"")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(OCULTAR)'!$Q$3:$S$136,3,0),"")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(OCULTAR)'!$Q$3:$S$136,3,0),"")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(OCULTAR)'!$Q$3:$S$136,3,0),"")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(OCULTAR)'!$Q$3:$S$136,3,0),"")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(OCULTAR)'!$Q$3:$S$136,3,0),"")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(OCULTAR)'!$Q$3:$S$136,3,0),"")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(OCULTAR)'!$Q$3:$S$136,3,0),"")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(OCULTAR)'!$Q$3:$S$136,3,0),"")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(OCULTAR)'!$Q$3:$S$136,3,0),"")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(OCULTAR)'!$Q$3:$S$136,3,0),"")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(OCULTAR)'!$Q$3:$S$136,3,0),"")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(OCULTAR)'!$Q$3:$S$136,3,0),"")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(OCULTAR)'!$Q$3:$S$136,3,0),"")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(OCULTAR)'!$Q$3:$S$136,3,0),"")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(OCULTAR)'!$Q$3:$S$136,3,0),"")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(OCULTAR)'!$Q$3:$S$136,3,0),"")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(OCULTAR)'!$Q$3:$S$136,3,0),"")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(OCULTAR)'!$Q$3:$S$136,3,0),"")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(OCULTAR)'!$Q$3:$S$136,3,0),"")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(OCULTAR)'!$Q$3:$S$136,3,0),"")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(OCULTAR)'!$Q$3:$S$136,3,0),"")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(OCULTAR)'!$Q$3:$S$136,3,0),"")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(OCULTAR)'!$Q$3:$S$136,3,0),"")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(OCULTAR)'!$Q$3:$S$136,3,0),"")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(OCULTAR)'!$Q$3:$S$136,3,0),"")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(OCULTAR)'!$Q$3:$S$136,3,0),"")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(OCULTAR)'!$Q$3:$S$136,3,0),"")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(OCULTAR)'!$Q$3:$S$136,3,0),"")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(OCULTAR)'!$Q$3:$S$136,3,0),"")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(OCULTAR)'!$Q$3:$S$136,3,0),"")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(OCULTAR)'!$Q$3:$S$136,3,0),"")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(OCULTAR)'!$Q$3:$S$136,3,0),"")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(OCULTAR)'!$Q$3:$S$136,3,0),"")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(OCULTAR)'!$Q$3:$S$136,3,0),"")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(OCULTAR)'!$Q$3:$S$136,3,0),"")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(OCULTAR)'!$Q$3:$S$136,3,0),"")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(OCULTAR)'!$Q$3:$S$136,3,0),"")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(OCULTAR)'!$Q$3:$S$136,3,0),"")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(OCULTAR)'!$Q$3:$S$136,3,0),"")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(OCULTAR)'!$Q$3:$S$136,3,0),"")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(OCULTAR)'!$Q$3:$S$136,3,0),"")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(OCULTAR)'!$Q$3:$S$136,3,0),"")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(OCULTAR)'!$Q$3:$S$136,3,0),"")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(OCULTAR)'!$Q$3:$S$136,3,0),"")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(OCULTAR)'!$Q$3:$S$136,3,0),"")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(OCULTAR)'!$Q$3:$S$136,3,0),"")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(OCULTAR)'!$Q$3:$S$136,3,0),"")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(OCULTAR)'!$Q$3:$S$136,3,0),"")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(OCULTAR)'!$Q$3:$S$136,3,0),"")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(OCULTAR)'!$Q$3:$S$136,3,0),"")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(OCULTAR)'!$Q$3:$S$136,3,0),"")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(OCULTAR)'!$Q$3:$S$136,3,0),"")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(OCULTAR)'!$Q$3:$S$136,3,0),"")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(OCULTAR)'!$Q$3:$S$136,3,0),"")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(OCULTAR)'!$Q$3:$S$136,3,0),"")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(OCULTAR)'!$Q$3:$S$136,3,0),"")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(OCULTAR)'!$Q$3:$S$136,3,0),"")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(OCULTAR)'!$Q$3:$S$136,3,0),"")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(OCULTAR)'!$Q$3:$S$136,3,0),"")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(OCULTAR)'!$Q$3:$S$136,3,0),"")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(OCULTAR)'!$Q$3:$S$136,3,0),"")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(OCULTAR)'!$Q$3:$S$136,3,0),"")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(OCULTAR)'!$Q$3:$S$136,3,0),"")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(OCULTAR)'!$Q$3:$S$136,3,0),"")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(OCULTAR)'!$Q$3:$S$136,3,0),"")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(OCULTAR)'!$Q$3:$S$136,3,0),"")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(OCULTAR)'!$Q$3:$S$136,3,0),"")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(OCULTAR)'!$Q$3:$S$136,3,0),"")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(OCULTAR)'!$Q$3:$S$136,3,0),"")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(OCULTAR)'!$Q$3:$S$136,3,0),"")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(OCULTAR)'!$Q$3:$S$136,3,0),"")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(OCULTAR)'!$Q$3:$S$136,3,0),"")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(OCULTAR)'!$Q$3:$S$136,3,0),"")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(OCULTAR)'!$Q$3:$S$136,3,0),"")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(OCULTAR)'!$Q$3:$S$136,3,0),"")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(OCULTAR)'!$Q$3:$S$136,3,0),"")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(OCULTAR)'!$Q$3:$S$136,3,0),"")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(OCULTAR)'!$Q$3:$S$136,3,0),"")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(OCULTAR)'!$Q$3:$S$136,3,0),"")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(OCULTAR)'!$Q$3:$S$136,3,0),"")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(OCULTAR)'!$Q$3:$S$136,3,0),"")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(OCULTAR)'!$Q$3:$S$136,3,0),"")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(OCULTAR)'!$Q$3:$S$136,3,0),"")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(OCULTAR)'!$Q$3:$S$136,3,0),"")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(OCULTAR)'!$Q$3:$S$136,3,0),"")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(OCULTAR)'!$Q$3:$S$136,3,0),"")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(OCULTAR)'!$Q$3:$S$136,3,0),"")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(OCULTAR)'!$Q$3:$S$136,3,0),"")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(OCULTAR)'!$Q$3:$S$136,3,0),"")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(OCULTAR)'!$Q$3:$S$136,3,0),"")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(OCULTAR)'!$Q$3:$S$136,3,0),"")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(OCULTAR)'!$Q$3:$S$136,3,0),"")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(OCULTAR)'!$Q$3:$S$136,3,0),"")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(OCULTAR)'!$Q$3:$S$136,3,0),"")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(OCULTAR)'!$Q$3:$S$136,3,0),"")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(OCULTAR)'!$Q$3:$S$136,3,0),"")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(OCULTAR)'!$Q$3:$S$136,3,0),"")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(OCULTAR)'!$Q$3:$S$136,3,0),"")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(OCULTAR)'!$Q$3:$S$136,3,0),"")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(OCULTAR)'!$Q$3:$S$136,3,0),"")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(OCULTAR)'!$Q$3:$S$136,3,0),"")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(OCULTAR)'!$Q$3:$S$136,3,0),"")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(OCULTAR)'!$Q$3:$S$136,3,0),"")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(OCULTAR)'!$Q$3:$S$136,3,0),"")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(OCULTAR)'!$Q$3:$S$136,3,0),"")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(OCULTAR)'!$Q$3:$S$136,3,0),"")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(OCULTAR)'!$Q$3:$S$136,3,0),"")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(OCULTAR)'!$Q$3:$S$136,3,0),"")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(OCULTAR)'!$Q$3:$S$136,3,0),"")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(OCULTAR)'!$Q$3:$S$136,3,0),"")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(OCULTAR)'!$Q$3:$S$136,3,0),"")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(OCULTAR)'!$Q$3:$S$136,3,0),"")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(OCULTAR)'!$Q$3:$S$136,3,0),"")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(OCULTAR)'!$Q$3:$S$136,3,0),"")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(OCULTAR)'!$Q$3:$S$136,3,0),"")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(OCULTAR)'!$Q$3:$S$136,3,0),"")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(OCULTAR)'!$Q$3:$S$136,3,0),"")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(OCULTAR)'!$Q$3:$S$136,3,0),"")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(OCULTAR)'!$Q$3:$S$136,3,0),"")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(OCULTAR)'!$Q$3:$S$136,3,0),"")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(OCULTAR)'!$Q$3:$S$136,3,0),"")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(OCULTAR)'!$Q$3:$S$136,3,0),"")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(OCULTAR)'!$Q$3:$S$136,3,0),"")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(OCULTAR)'!$Q$3:$S$136,3,0),"")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(OCULTAR)'!$Q$3:$S$136,3,0),"")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(OCULTAR)'!$Q$3:$S$136,3,0),"")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(OCULTAR)'!$Q$3:$S$136,3,0),"")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(OCULTAR)'!$Q$3:$S$136,3,0),"")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(OCULTAR)'!$Q$3:$S$136,3,0),"")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(OCULTAR)'!$Q$3:$S$136,3,0),"")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(OCULTAR)'!$Q$3:$S$136,3,0),"")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(OCULTAR)'!$Q$3:$S$136,3,0),"")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(OCULTAR)'!$Q$3:$S$136,3,0),"")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(OCULTAR)'!$Q$3:$S$136,3,0),"")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(OCULTAR)'!$Q$3:$S$136,3,0),"")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(OCULTAR)'!$Q$3:$S$136,3,0),"")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(OCULTAR)'!$Q$3:$S$136,3,0),"")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(OCULTAR)'!$Q$3:$S$136,3,0),"")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(OCULTAR)'!$Q$3:$S$136,3,0),"")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(OCULTAR)'!$Q$3:$S$136,3,0),"")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(OCULTAR)'!$Q$3:$S$136,3,0),"")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(OCULTAR)'!$Q$3:$S$136,3,0),"")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(OCULTAR)'!$Q$3:$S$136,3,0),"")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(OCULTAR)'!$Q$3:$S$136,3,0),"")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(OCULTAR)'!$Q$3:$S$136,3,0),"")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(OCULTAR)'!$Q$3:$S$136,3,0),"")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(OCULTAR)'!$Q$3:$S$136,3,0),"")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(OCULTAR)'!$Q$3:$S$136,3,0),"")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(OCULTAR)'!$Q$3:$S$136,3,0),"")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(OCULTAR)'!$Q$3:$S$136,3,0),"")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(OCULTAR)'!$Q$3:$S$136,3,0),"")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(OCULTAR)'!$Q$3:$S$136,3,0),"")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(OCULTAR)'!$Q$3:$S$136,3,0),"")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(OCULTAR)'!$Q$3:$S$136,3,0),"")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(OCULTAR)'!$Q$3:$S$136,3,0),"")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(OCULTAR)'!$Q$3:$S$136,3,0),"")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(OCULTAR)'!$Q$3:$S$136,3,0),"")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(OCULTAR)'!$Q$3:$S$136,3,0),"")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(OCULTAR)'!$Q$3:$S$136,3,0),"")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(OCULTAR)'!$Q$3:$S$136,3,0),"")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(OCULTAR)'!$Q$3:$S$136,3,0),"")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(OCULTAR)'!$Q$3:$S$136,3,0),"")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(OCULTAR)'!$Q$3:$S$136,3,0),"")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(OCULTAR)'!$Q$3:$S$136,3,0),"")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(OCULTAR)'!$Q$3:$S$136,3,0),"")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(OCULTAR)'!$Q$3:$S$136,3,0),"")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(OCULTAR)'!$Q$3:$S$136,3,0),"")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(OCULTAR)'!$Q$3:$S$136,3,0),"")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(OCULTAR)'!$Q$3:$S$136,3,0),"")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(OCULTAR)'!$Q$3:$S$136,3,0),"")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(OCULTAR)'!$Q$3:$S$136,3,0),"")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(OCULTAR)'!$Q$3:$S$136,3,0),"")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(OCULTAR)'!$Q$3:$S$136,3,0),"")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(OCULTAR)'!$Q$3:$S$136,3,0),"")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(OCULTAR)'!$Q$3:$S$136,3,0),"")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(OCULTAR)'!$Q$3:$S$136,3,0),"")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(OCULTAR)'!$Q$3:$S$136,3,0),"")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(OCULTAR)'!$Q$3:$S$136,3,0),"")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(OCULTAR)'!$Q$3:$S$136,3,0),"")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(OCULTAR)'!$Q$3:$S$136,3,0),"")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(OCULTAR)'!$Q$3:$S$136,3,0),"")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(OCULTAR)'!$Q$3:$S$136,3,0),"")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(OCULTAR)'!$Q$3:$S$136,3,0),"")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(OCULTAR)'!$Q$3:$S$136,3,0),"")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(OCULTAR)'!$Q$3:$S$136,3,0),"")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(OCULTAR)'!$Q$3:$S$136,3,0),"")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(OCULTAR)'!$Q$3:$S$136,3,0),"")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(OCULTAR)'!$Q$3:$S$136,3,0),"")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(OCULTAR)'!$Q$3:$S$136,3,0),"")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(OCULTAR)'!$Q$3:$S$136,3,0),"")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(OCULTAR)'!$Q$3:$S$136,3,0),"")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(OCULTAR)'!$Q$3:$S$136,3,0),"")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(OCULTAR)'!$Q$3:$S$136,3,0),"")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(OCULTAR)'!$Q$3:$S$136,3,0),"")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(OCULTAR)'!$Q$3:$S$136,3,0),"")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(OCULTAR)'!$Q$3:$S$136,3,0),"")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(OCULTAR)'!$Q$3:$S$136,3,0),"")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(OCULTAR)'!$Q$3:$S$136,3,0),"")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(OCULTAR)'!$Q$3:$S$136,3,0),"")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(OCULTAR)'!$Q$3:$S$136,3,0),"")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(OCULTAR)'!$Q$3:$S$136,3,0),"")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(OCULTAR)'!$Q$3:$S$136,3,0),"")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(OCULTAR)'!$Q$3:$S$136,3,0),"")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(OCULTAR)'!$Q$3:$S$136,3,0),"")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(OCULTAR)'!$Q$3:$S$136,3,0),"")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(OCULTAR)'!$Q$3:$S$136,3,0),"")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(OCULTAR)'!$Q$3:$S$136,3,0),"")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(OCULTAR)'!$Q$3:$S$136,3,0),"")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(OCULTAR)'!$Q$3:$S$136,3,0),"")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(OCULTAR)'!$Q$3:$S$136,3,0),"")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(OCULTAR)'!$Q$3:$S$136,3,0),"")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(OCULTAR)'!$Q$3:$S$136,3,0),"")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(OCULTAR)'!$Q$3:$S$136,3,0),"")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(OCULTAR)'!$Q$3:$S$136,3,0),"")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(OCULTAR)'!$Q$3:$S$136,3,0),"")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(OCULTAR)'!$Q$3:$S$136,3,0),"")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(OCULTAR)'!$Q$3:$S$136,3,0),"")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(OCULTAR)'!$Q$3:$S$136,3,0),"")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(OCULTAR)'!$Q$3:$S$136,3,0),"")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(OCULTAR)'!$Q$3:$S$136,3,0),"")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(OCULTAR)'!$Q$3:$S$136,3,0),"")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(OCULTAR)'!$Q$3:$S$136,3,0),"")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(OCULTAR)'!$Q$3:$S$136,3,0),"")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(OCULTAR)'!$Q$3:$S$136,3,0),"")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(OCULTAR)'!$Q$3:$S$136,3,0),"")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(OCULTAR)'!$Q$3:$S$136,3,0),"")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(OCULTAR)'!$Q$3:$S$136,3,0),"")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(OCULTAR)'!$Q$3:$S$136,3,0),"")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(OCULTAR)'!$Q$3:$S$136,3,0),"")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(OCULTAR)'!$Q$3:$S$136,3,0),"")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(OCULTAR)'!$Q$3:$S$136,3,0),"")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(OCULTAR)'!$Q$3:$S$136,3,0),"")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(OCULTAR)'!$Q$3:$S$136,3,0),"")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(OCULTAR)'!$Q$3:$S$136,3,0),"")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(OCULTAR)'!$Q$3:$S$136,3,0),"")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(OCULTAR)'!$Q$3:$S$136,3,0),"")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(OCULTAR)'!$Q$3:$S$136,3,0),"")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(OCULTAR)'!$Q$3:$S$136,3,0),"")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(OCULTAR)'!$Q$3:$S$136,3,0),"")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(OCULTAR)'!$Q$3:$S$136,3,0),"")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(OCULTAR)'!$Q$3:$S$136,3,0),"")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(OCULTAR)'!$Q$3:$S$136,3,0),"")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(OCULTAR)'!$Q$3:$S$136,3,0),"")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(OCULTAR)'!$Q$3:$S$136,3,0),"")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(OCULTAR)'!$Q$3:$S$136,3,0),"")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(OCULTAR)'!$Q$3:$S$136,3,0),"")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(OCULTAR)'!$Q$3:$S$136,3,0),"")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(OCULTAR)'!$Q$3:$S$136,3,0),"")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(OCULTAR)'!$Q$3:$S$136,3,0),"")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(OCULTAR)'!$Q$3:$S$136,3,0),"")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(OCULTAR)'!$Q$3:$S$136,3,0),"")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(OCULTAR)'!$Q$3:$S$136,3,0),"")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(OCULTAR)'!$Q$3:$S$136,3,0),"")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(OCULTAR)'!$Q$3:$S$136,3,0),"")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(OCULTAR)'!$Q$3:$S$136,3,0),"")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(OCULTAR)'!$Q$3:$S$136,3,0),"")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(OCULTAR)'!$Q$3:$S$136,3,0),"")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(OCULTAR)'!$Q$3:$S$136,3,0),"")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(OCULTAR)'!$Q$3:$S$136,3,0),"")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(OCULTAR)'!$Q$3:$S$136,3,0),"")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(OCULTAR)'!$Q$3:$S$136,3,0),"")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(OCULTAR)'!$Q$3:$S$136,3,0),"")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(OCULTAR)'!$Q$3:$S$136,3,0),"")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(OCULTAR)'!$Q$3:$S$136,3,0),"")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(OCULTAR)'!$Q$3:$S$136,3,0),"")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(OCULTAR)'!$Q$3:$S$136,3,0),"")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(OCULTAR)'!$Q$3:$S$136,3,0),"")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(OCULTAR)'!$Q$3:$S$136,3,0),"")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(OCULTAR)'!$Q$3:$S$136,3,0),"")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(OCULTAR)'!$Q$3:$S$136,3,0),"")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(OCULTAR)'!$Q$3:$S$136,3,0),"")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(OCULTAR)'!$Q$3:$S$136,3,0),"")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(OCULTAR)'!$Q$3:$S$136,3,0),"")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(OCULTAR)'!$Q$3:$S$136,3,0),"")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(OCULTAR)'!$Q$3:$S$136,3,0),"")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(OCULTAR)'!$Q$3:$S$136,3,0),"")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(OCULTAR)'!$Q$3:$S$136,3,0),"")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(OCULTAR)'!$Q$3:$S$136,3,0),"")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(OCULTAR)'!$Q$3:$S$136,3,0),"")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(OCULTAR)'!$Q$3:$S$136,3,0),"")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(OCULTAR)'!$Q$3:$S$136,3,0),"")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(OCULTAR)'!$Q$3:$S$136,3,0),"")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(OCULTAR)'!$Q$3:$S$136,3,0),"")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(OCULTAR)'!$Q$3:$S$136,3,0),"")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(OCULTAR)'!$Q$3:$S$136,3,0),"")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(OCULTAR)'!$Q$3:$S$136,3,0),"")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(OCULTAR)'!$Q$3:$S$136,3,0),"")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(OCULTAR)'!$Q$3:$S$136,3,0),"")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(OCULTAR)'!$Q$3:$S$136,3,0),"")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(OCULTAR)'!$Q$3:$S$136,3,0),"")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(OCULTAR)'!$Q$3:$S$136,3,0),"")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(OCULTAR)'!$Q$3:$S$136,3,0),"")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(OCULTAR)'!$Q$3:$S$136,3,0),"")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(OCULTAR)'!$Q$3:$S$136,3,0),"")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(OCULTAR)'!$Q$3:$S$136,3,0),"")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(OCULTAR)'!$Q$3:$S$136,3,0),"")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(OCULTAR)'!$Q$3:$S$136,3,0),"")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(OCULTAR)'!$Q$3:$S$136,3,0),"")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(OCULTAR)'!$Q$3:$S$136,3,0),"")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(OCULTAR)'!$Q$3:$S$136,3,0),"")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(OCULTAR)'!$Q$3:$S$136,3,0),"")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(OCULTAR)'!$Q$3:$S$136,3,0),"")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(OCULTAR)'!$Q$3:$S$136,3,0),"")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(OCULTAR)'!$Q$3:$S$136,3,0),"")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(OCULTAR)'!$Q$3:$S$136,3,0),"")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(OCULTAR)'!$Q$3:$S$136,3,0),"")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(OCULTAR)'!$Q$3:$S$136,3,0),"")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(OCULTAR)'!$Q$3:$S$136,3,0),"")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(OCULTAR)'!$Q$3:$S$136,3,0),"")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(OCULTAR)'!$Q$3:$S$136,3,0),"")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(OCULTAR)'!$Q$3:$S$136,3,0),"")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(OCULTAR)'!$Q$3:$S$136,3,0),"")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(OCULTAR)'!$Q$3:$S$136,3,0),"")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(OCULTAR)'!$Q$3:$S$136,3,0),"")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(OCULTAR)'!$Q$3:$S$136,3,0),"")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(OCULTAR)'!$Q$3:$S$136,3,0),"")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(OCULTAR)'!$Q$3:$S$136,3,0),"")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(OCULTAR)'!$Q$3:$S$136,3,0),"")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(OCULTAR)'!$Q$3:$S$136,3,0),"")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(OCULTAR)'!$Q$3:$S$136,3,0),"")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(OCULTAR)'!$Q$3:$S$136,3,0),"")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(OCULTAR)'!$Q$3:$S$136,3,0),"")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(OCULTAR)'!$Q$3:$S$136,3,0),"")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(OCULTAR)'!$Q$3:$S$136,3,0),"")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(OCULTAR)'!$Q$3:$S$136,3,0),"")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(OCULTAR)'!$Q$3:$S$136,3,0),"")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(OCULTAR)'!$Q$3:$S$136,3,0),"")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(OCULTAR)'!$Q$3:$S$136,3,0),"")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(OCULTAR)'!$Q$3:$S$136,3,0),"")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(OCULTAR)'!$Q$3:$S$136,3,0),"")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(OCULTAR)'!$Q$3:$S$136,3,0),"")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(OCULTAR)'!$Q$3:$S$136,3,0),"")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(OCULTAR)'!$Q$3:$S$136,3,0),"")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(OCULTAR)'!$Q$3:$S$136,3,0),"")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(OCULTAR)'!$Q$3:$S$136,3,0),"")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(OCULTAR)'!$Q$3:$S$136,3,0),"")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(OCULTAR)'!$Q$3:$S$136,3,0),"")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(OCULTAR)'!$Q$3:$S$136,3,0),"")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(OCULTAR)'!$Q$3:$S$136,3,0),"")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(OCULTAR)'!$Q$3:$S$136,3,0),"")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(OCULTAR)'!$Q$3:$S$136,3,0),"")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(OCULTAR)'!$Q$3:$S$136,3,0),"")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(OCULTAR)'!$Q$3:$S$136,3,0),"")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(OCULTAR)'!$Q$3:$S$136,3,0),"")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(OCULTAR)'!$Q$3:$S$136,3,0),"")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(OCULTAR)'!$Q$3:$S$136,3,0),"")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(OCULTAR)'!$Q$3:$S$136,3,0),"")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(OCULTAR)'!$Q$3:$S$136,3,0),"")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(OCULTAR)'!$Q$3:$S$136,3,0),"")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(OCULTAR)'!$Q$3:$S$136,3,0),"")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(OCULTAR)'!$Q$3:$S$136,3,0),"")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(OCULTAR)'!$Q$3:$S$136,3,0),"")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(OCULTAR)'!$Q$3:$S$136,3,0),"")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(OCULTAR)'!$Q$3:$S$136,3,0),"")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(OCULTAR)'!$Q$3:$S$136,3,0),"")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(OCULTAR)'!$Q$3:$S$136,3,0),"")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(OCULTAR)'!$Q$3:$S$136,3,0),"")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(OCULTAR)'!$Q$3:$S$136,3,0),"")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(OCULTAR)'!$Q$3:$S$136,3,0),"")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(OCULTAR)'!$Q$3:$S$136,3,0),"")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(OCULTAR)'!$Q$3:$S$136,3,0),"")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(OCULTAR)'!$Q$3:$S$136,3,0),"")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(OCULTAR)'!$Q$3:$S$136,3,0),"")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(OCULTAR)'!$Q$3:$S$136,3,0),"")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(OCULTAR)'!$Q$3:$S$136,3,0),"")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(OCULTAR)'!$Q$3:$S$136,3,0),"")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(OCULTAR)'!$Q$3:$S$136,3,0),"")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(OCULTAR)'!$Q$3:$S$136,3,0),"")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(OCULTAR)'!$Q$3:$S$136,3,0),"")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(OCULTAR)'!$Q$3:$S$136,3,0),"")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(OCULTAR)'!$Q$3:$S$136,3,0),"")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(OCULTAR)'!$Q$3:$S$136,3,0),"")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(OCULTAR)'!$Q$3:$S$136,3,0),"")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(OCULTAR)'!$Q$3:$S$136,3,0),"")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(OCULTAR)'!$Q$3:$S$136,3,0),"")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(OCULTAR)'!$Q$3:$S$136,3,0),"")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(OCULTAR)'!$Q$3:$S$136,3,0),"")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(OCULTAR)'!$Q$3:$S$136,3,0),"")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(OCULTAR)'!$Q$3:$S$136,3,0),"")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(OCULTAR)'!$Q$3:$S$136,3,0),"")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(OCULTAR)'!$Q$3:$S$136,3,0),"")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(OCULTAR)'!$Q$3:$S$136,3,0),"")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(OCULTAR)'!$Q$3:$S$136,3,0),"")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(OCULTAR)'!$Q$3:$S$136,3,0),"")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(OCULTAR)'!$Q$3:$S$136,3,0),"")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(OCULTAR)'!$Q$3:$S$136,3,0),"")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(OCULTAR)'!$Q$3:$S$136,3,0),"")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(OCULTAR)'!$Q$3:$S$136,3,0),"")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(OCULTAR)'!$Q$3:$S$136,3,0),"")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(OCULTAR)'!$Q$3:$S$136,3,0),"")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(OCULTAR)'!$Q$3:$S$136,3,0),"")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(OCULTAR)'!$Q$3:$S$136,3,0),"")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(OCULTAR)'!$Q$3:$S$136,3,0),"")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(OCULTAR)'!$Q$3:$S$136,3,0),"")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(OCULTAR)'!$Q$3:$S$136,3,0),"")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(OCULTAR)'!$Q$3:$S$136,3,0),"")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(OCULTAR)'!$Q$3:$S$136,3,0),"")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(OCULTAR)'!$Q$3:$S$136,3,0),"")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(OCULTAR)'!$Q$3:$S$136,3,0),"")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(OCULTAR)'!$Q$3:$S$136,3,0),"")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(OCULTAR)'!$Q$3:$S$136,3,0),"")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(OCULTAR)'!$Q$3:$S$136,3,0),"")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(OCULTAR)'!$Q$3:$S$136,3,0),"")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(OCULTAR)'!$Q$3:$S$136,3,0),"")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(OCULTAR)'!$Q$3:$S$136,3,0),"")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(OCULTAR)'!$Q$3:$S$136,3,0),"")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(OCULTAR)'!$Q$3:$S$136,3,0),"")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(OCULTAR)'!$Q$3:$S$136,3,0),"")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(OCULTAR)'!$Q$3:$S$136,3,0),"")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(OCULTAR)'!$Q$3:$S$136,3,0),"")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(OCULTAR)'!$Q$3:$S$136,3,0),"")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(OCULTAR)'!$Q$3:$S$136,3,0),"")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(OCULTAR)'!$Q$3:$S$136,3,0),"")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(OCULTAR)'!$Q$3:$S$136,3,0),"")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(OCULTAR)'!$Q$3:$S$136,3,0),"")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(OCULTAR)'!$Q$3:$S$136,3,0),"")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(OCULTAR)'!$Q$3:$S$136,3,0),"")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(OCULTAR)'!$Q$3:$S$136,3,0),"")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(OCULTAR)'!$Q$3:$S$136,3,0),"")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(OCULTAR)'!$Q$3:$S$136,3,0),"")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(OCULTAR)'!$Q$3:$S$136,3,0),"")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(OCULTAR)'!$Q$3:$S$136,3,0),"")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(OCULTAR)'!$Q$3:$S$136,3,0),"")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(OCULTAR)'!$Q$3:$S$136,3,0),"")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(OCULTAR)'!$Q$3:$S$136,3,0),"")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(OCULTAR)'!$Q$3:$S$136,3,0),"")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(OCULTAR)'!$Q$3:$S$136,3,0),"")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(OCULTAR)'!$Q$3:$S$136,3,0),"")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(OCULTAR)'!$Q$3:$S$136,3,0),"")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(OCULTAR)'!$Q$3:$S$136,3,0),"")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(OCULTAR)'!$Q$3:$S$136,3,0),"")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(OCULTAR)'!$Q$3:$S$136,3,0),"")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(OCULTAR)'!$Q$3:$S$136,3,0),"")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(OCULTAR)'!$Q$3:$S$136,3,0),"")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(OCULTAR)'!$Q$3:$S$136,3,0),"")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(OCULTAR)'!$Q$3:$S$136,3,0),"")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(OCULTAR)'!$Q$3:$S$136,3,0),"")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(OCULTAR)'!$Q$3:$S$136,3,0),"")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(OCULTAR)'!$Q$3:$S$136,3,0),"")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(OCULTAR)'!$Q$3:$S$136,3,0),"")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(OCULTAR)'!$Q$3:$S$136,3,0),"")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(OCULTAR)'!$Q$3:$S$136,3,0),"")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E121732E-3C4B-4D77-B828-9A83591D1CAC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Lucicleide Gomes</dc:creator>
  <cp:lastModifiedBy>Lucicleide Gomes</cp:lastModifiedBy>
  <dcterms:created xsi:type="dcterms:W3CDTF">2024-10-24T14:05:00Z</dcterms:created>
  <dcterms:modified xsi:type="dcterms:W3CDTF">2024-10-24T14:05:16Z</dcterms:modified>
</cp:coreProperties>
</file>