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lucicleide.gomes\Pictures\ControlCenter4\Scan\SES\"/>
    </mc:Choice>
  </mc:AlternateContent>
  <xr:revisionPtr revIDLastSave="0" documentId="8_{D8BA75B4-F92C-4A1C-9657-D4A99F071367}" xr6:coauthVersionLast="47" xr6:coauthVersionMax="47" xr10:uidLastSave="{00000000-0000-0000-0000-000000000000}"/>
  <bookViews>
    <workbookView xWindow="-120" yWindow="-120" windowWidth="29040" windowHeight="15720" xr2:uid="{CD3C3E5F-50C7-4474-946C-B07F4771D3D2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S5000" i="1" s="1"/>
  <c r="Q5000" i="1"/>
  <c r="O5000" i="1"/>
  <c r="N5000" i="1"/>
  <c r="P5000" i="1" s="1"/>
  <c r="M5000" i="1"/>
  <c r="AB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AB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AB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AB4995" i="1" s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AB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L4974" i="1"/>
  <c r="M4974" i="1" s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V4973" i="1" s="1"/>
  <c r="T4973" i="1"/>
  <c r="R4973" i="1"/>
  <c r="Q4973" i="1"/>
  <c r="S4973" i="1" s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S4964" i="1" s="1"/>
  <c r="Q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R4963" i="1"/>
  <c r="Q4963" i="1"/>
  <c r="S4963" i="1" s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AB4960" i="1" s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V4957" i="1" s="1"/>
  <c r="T4957" i="1"/>
  <c r="R4957" i="1"/>
  <c r="Q4957" i="1"/>
  <c r="S4957" i="1" s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P4955" i="1" s="1"/>
  <c r="AB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B4948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B4947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M4941" i="1"/>
  <c r="AB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V4940" i="1" s="1"/>
  <c r="S4940" i="1"/>
  <c r="AB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AB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V4931" i="1" s="1"/>
  <c r="T4931" i="1"/>
  <c r="R4931" i="1"/>
  <c r="Q4931" i="1"/>
  <c r="S4931" i="1" s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T4928" i="1"/>
  <c r="V4928" i="1" s="1"/>
  <c r="R4928" i="1"/>
  <c r="Q4928" i="1"/>
  <c r="S4928" i="1" s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P4927" i="1"/>
  <c r="AB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V4916" i="1" s="1"/>
  <c r="T4916" i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S4914" i="1" s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M4911" i="1"/>
  <c r="AB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V4909" i="1" s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R4902" i="1"/>
  <c r="Q4902" i="1"/>
  <c r="S4902" i="1" s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V4901" i="1"/>
  <c r="U4901" i="1"/>
  <c r="T4901" i="1"/>
  <c r="R4901" i="1"/>
  <c r="Q4901" i="1"/>
  <c r="S4901" i="1" s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M4899" i="1"/>
  <c r="AB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V4897" i="1" s="1"/>
  <c r="T4897" i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AB4895" i="1" s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V4893" i="1" s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V4892" i="1"/>
  <c r="U4892" i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B4890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V4889" i="1" s="1"/>
  <c r="T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V4888" i="1" s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U4885" i="1"/>
  <c r="T4885" i="1"/>
  <c r="V4885" i="1" s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K4882" i="1"/>
  <c r="M4882" i="1" s="1"/>
  <c r="J4882" i="1"/>
  <c r="AB4882" i="1" s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R4881" i="1"/>
  <c r="S4881" i="1" s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B4880" i="1"/>
  <c r="AA4880" i="1"/>
  <c r="Z4880" i="1"/>
  <c r="Y4880" i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Q4879" i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V4876" i="1"/>
  <c r="U4876" i="1"/>
  <c r="T4876" i="1"/>
  <c r="R4876" i="1"/>
  <c r="Q4876" i="1"/>
  <c r="S4876" i="1" s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R4875" i="1"/>
  <c r="S4875" i="1" s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V4874" i="1" s="1"/>
  <c r="T4874" i="1"/>
  <c r="R4874" i="1"/>
  <c r="Q4874" i="1"/>
  <c r="S4874" i="1" s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U4870" i="1"/>
  <c r="T4870" i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U4869" i="1"/>
  <c r="T4869" i="1"/>
  <c r="V4869" i="1" s="1"/>
  <c r="R4869" i="1"/>
  <c r="S4869" i="1" s="1"/>
  <c r="Q4869" i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V4868" i="1"/>
  <c r="U4868" i="1"/>
  <c r="T4868" i="1"/>
  <c r="R4868" i="1"/>
  <c r="Q4868" i="1"/>
  <c r="S4868" i="1" s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V4866" i="1" s="1"/>
  <c r="T4866" i="1"/>
  <c r="R4866" i="1"/>
  <c r="S4866" i="1" s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V4862" i="1" s="1"/>
  <c r="R4862" i="1"/>
  <c r="Q4862" i="1"/>
  <c r="S4862" i="1" s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R4861" i="1"/>
  <c r="S4861" i="1" s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S4858" i="1" s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V4856" i="1" s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AB4856" i="1" s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V4854" i="1" s="1"/>
  <c r="T4854" i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S4853" i="1" s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S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V4848" i="1" s="1"/>
  <c r="T4848" i="1"/>
  <c r="R4848" i="1"/>
  <c r="Q4848" i="1"/>
  <c r="S4848" i="1" s="1"/>
  <c r="O4848" i="1"/>
  <c r="P4848" i="1" s="1"/>
  <c r="N4848" i="1"/>
  <c r="L4848" i="1"/>
  <c r="K4848" i="1"/>
  <c r="M4848" i="1" s="1"/>
  <c r="AB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W4847" i="1"/>
  <c r="U4847" i="1"/>
  <c r="T4847" i="1"/>
  <c r="V4847" i="1" s="1"/>
  <c r="S4847" i="1"/>
  <c r="R4847" i="1"/>
  <c r="Q4847" i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R4845" i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V4841" i="1" s="1"/>
  <c r="R4841" i="1"/>
  <c r="Q4841" i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B4840" i="1"/>
  <c r="AA4840" i="1"/>
  <c r="Z4840" i="1"/>
  <c r="Y4840" i="1"/>
  <c r="X4840" i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T4833" i="1"/>
  <c r="V4833" i="1" s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M4828" i="1" s="1"/>
  <c r="AB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T4825" i="1"/>
  <c r="V4825" i="1" s="1"/>
  <c r="R4825" i="1"/>
  <c r="Q4825" i="1"/>
  <c r="S4825" i="1" s="1"/>
  <c r="P4825" i="1"/>
  <c r="AB4825" i="1" s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T4817" i="1"/>
  <c r="V4817" i="1" s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R4816" i="1"/>
  <c r="Q4816" i="1"/>
  <c r="S4816" i="1" s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V4815" i="1" s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T4813" i="1"/>
  <c r="V4813" i="1" s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V4811" i="1" s="1"/>
  <c r="T4811" i="1"/>
  <c r="S4811" i="1"/>
  <c r="R4811" i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T4805" i="1"/>
  <c r="V4805" i="1" s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T4801" i="1"/>
  <c r="V4801" i="1" s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T4797" i="1"/>
  <c r="V4797" i="1" s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R4793" i="1"/>
  <c r="Q4793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T4785" i="1"/>
  <c r="V4785" i="1" s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AB4784" i="1" s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K4781" i="1"/>
  <c r="M4781" i="1" s="1"/>
  <c r="AB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V4771" i="1" s="1"/>
  <c r="T4771" i="1"/>
  <c r="R4771" i="1"/>
  <c r="Q4771" i="1"/>
  <c r="S4771" i="1" s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V4767" i="1" s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T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V4751" i="1" s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V4746" i="1"/>
  <c r="U4746" i="1"/>
  <c r="T4746" i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R4743" i="1"/>
  <c r="S4743" i="1" s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V4740" i="1"/>
  <c r="U4740" i="1"/>
  <c r="T4740" i="1"/>
  <c r="R4740" i="1"/>
  <c r="Q4740" i="1"/>
  <c r="S4740" i="1" s="1"/>
  <c r="P4740" i="1"/>
  <c r="O4740" i="1"/>
  <c r="N4740" i="1"/>
  <c r="L4740" i="1"/>
  <c r="K4740" i="1"/>
  <c r="M4740" i="1" s="1"/>
  <c r="J4740" i="1"/>
  <c r="AB4740" i="1" s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AB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AB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T4737" i="1"/>
  <c r="V4737" i="1" s="1"/>
  <c r="S4737" i="1"/>
  <c r="R4737" i="1"/>
  <c r="Q4737" i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AB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V4735" i="1" s="1"/>
  <c r="R4735" i="1"/>
  <c r="S4735" i="1" s="1"/>
  <c r="Q4735" i="1"/>
  <c r="P4735" i="1"/>
  <c r="O4735" i="1"/>
  <c r="N4735" i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V4730" i="1"/>
  <c r="U4730" i="1"/>
  <c r="T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Q4728" i="1"/>
  <c r="S4728" i="1" s="1"/>
  <c r="P4728" i="1"/>
  <c r="O4728" i="1"/>
  <c r="N4728" i="1"/>
  <c r="M4728" i="1"/>
  <c r="AB4728" i="1" s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T4727" i="1"/>
  <c r="V4727" i="1" s="1"/>
  <c r="R4727" i="1"/>
  <c r="Q4727" i="1"/>
  <c r="S4727" i="1" s="1"/>
  <c r="AB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V4726" i="1" s="1"/>
  <c r="T4726" i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V4723" i="1" s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V4714" i="1" s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T4710" i="1"/>
  <c r="V4710" i="1" s="1"/>
  <c r="R4710" i="1"/>
  <c r="Q4710" i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V4703" i="1"/>
  <c r="U4703" i="1"/>
  <c r="T4703" i="1"/>
  <c r="R4703" i="1"/>
  <c r="Q4703" i="1"/>
  <c r="S4703" i="1" s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T4702" i="1"/>
  <c r="V4702" i="1" s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B4701" i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V4698" i="1" s="1"/>
  <c r="R4698" i="1"/>
  <c r="Q4698" i="1"/>
  <c r="S4698" i="1" s="1"/>
  <c r="O4698" i="1"/>
  <c r="P4698" i="1" s="1"/>
  <c r="N4698" i="1"/>
  <c r="M4698" i="1"/>
  <c r="AB4698" i="1" s="1"/>
  <c r="L4698" i="1"/>
  <c r="K4698" i="1"/>
  <c r="J4698" i="1"/>
  <c r="I4698" i="1"/>
  <c r="H4698" i="1"/>
  <c r="G4698" i="1"/>
  <c r="F4698" i="1"/>
  <c r="E4698" i="1"/>
  <c r="D4698" i="1"/>
  <c r="B4698" i="1"/>
  <c r="A4698" i="1" s="1"/>
  <c r="AB4697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T4694" i="1"/>
  <c r="V4694" i="1" s="1"/>
  <c r="R4694" i="1"/>
  <c r="Q4694" i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S4693" i="1"/>
  <c r="R4693" i="1"/>
  <c r="Q4693" i="1"/>
  <c r="P4693" i="1"/>
  <c r="AB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V4690" i="1" s="1"/>
  <c r="R4690" i="1"/>
  <c r="Q4690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B4689" i="1"/>
  <c r="AA4689" i="1"/>
  <c r="Y4689" i="1"/>
  <c r="Z4689" i="1" s="1"/>
  <c r="X4689" i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V4688" i="1" s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V4687" i="1"/>
  <c r="U4687" i="1"/>
  <c r="T4687" i="1"/>
  <c r="R4687" i="1"/>
  <c r="Q4687" i="1"/>
  <c r="S4687" i="1" s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V4682" i="1" s="1"/>
  <c r="R4682" i="1"/>
  <c r="Q4682" i="1"/>
  <c r="S4682" i="1" s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V4679" i="1"/>
  <c r="U4679" i="1"/>
  <c r="T4679" i="1"/>
  <c r="R4679" i="1"/>
  <c r="Q4679" i="1"/>
  <c r="S4679" i="1" s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T4678" i="1"/>
  <c r="V4678" i="1" s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R4677" i="1"/>
  <c r="S4677" i="1" s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V4674" i="1" s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T4673" i="1"/>
  <c r="V4673" i="1" s="1"/>
  <c r="AB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T4670" i="1"/>
  <c r="V4670" i="1" s="1"/>
  <c r="R4670" i="1"/>
  <c r="Q4670" i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T4666" i="1"/>
  <c r="V4666" i="1" s="1"/>
  <c r="R4666" i="1"/>
  <c r="Q4666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V4664" i="1" s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T4662" i="1"/>
  <c r="V4662" i="1" s="1"/>
  <c r="R4662" i="1"/>
  <c r="Q4662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T4658" i="1"/>
  <c r="V4658" i="1" s="1"/>
  <c r="R4658" i="1"/>
  <c r="Q4658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V4656" i="1" s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V4651" i="1"/>
  <c r="U4651" i="1"/>
  <c r="T4651" i="1"/>
  <c r="R4651" i="1"/>
  <c r="Q4651" i="1"/>
  <c r="S4651" i="1" s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T4642" i="1"/>
  <c r="V4642" i="1" s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K4637" i="1"/>
  <c r="M4637" i="1" s="1"/>
  <c r="J4637" i="1"/>
  <c r="I4637" i="1"/>
  <c r="AB4637" i="1" s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AB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S4632" i="1"/>
  <c r="R4632" i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V4628" i="1" s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T4622" i="1"/>
  <c r="V4622" i="1" s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V4619" i="1" s="1"/>
  <c r="R4619" i="1"/>
  <c r="Q4619" i="1"/>
  <c r="S4619" i="1" s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T4618" i="1"/>
  <c r="V4618" i="1" s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AB4617" i="1" s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T4602" i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Q4599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AB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M4595" i="1"/>
  <c r="AB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S4594" i="1"/>
  <c r="R4594" i="1"/>
  <c r="Q4594" i="1"/>
  <c r="O4594" i="1"/>
  <c r="N4594" i="1"/>
  <c r="P4594" i="1" s="1"/>
  <c r="AB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P4590" i="1" s="1"/>
  <c r="AB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V4580" i="1"/>
  <c r="U4580" i="1"/>
  <c r="T4580" i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R4566" i="1"/>
  <c r="Q4566" i="1"/>
  <c r="S4566" i="1" s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V4565" i="1" s="1"/>
  <c r="T4565" i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AB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AB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V4546" i="1" s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V4537" i="1" s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V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R4527" i="1"/>
  <c r="Q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T4525" i="1"/>
  <c r="V4525" i="1" s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AB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AB4517" i="1" s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R4516" i="1"/>
  <c r="S4516" i="1" s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V4502" i="1" s="1"/>
  <c r="T4502" i="1"/>
  <c r="R4502" i="1"/>
  <c r="Q4502" i="1"/>
  <c r="S4502" i="1" s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V4491" i="1" s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AB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AB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T4477" i="1"/>
  <c r="V4477" i="1" s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AB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T4472" i="1"/>
  <c r="R4472" i="1"/>
  <c r="Q4472" i="1"/>
  <c r="S4472" i="1" s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W4465" i="1"/>
  <c r="U4465" i="1"/>
  <c r="T4465" i="1"/>
  <c r="V4465" i="1" s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W4461" i="1"/>
  <c r="U4461" i="1"/>
  <c r="T4461" i="1"/>
  <c r="V4461" i="1" s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M4449" i="1"/>
  <c r="AB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V4446" i="1"/>
  <c r="U4446" i="1"/>
  <c r="T4446" i="1"/>
  <c r="R4446" i="1"/>
  <c r="Q4446" i="1"/>
  <c r="S4446" i="1" s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AB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U4436" i="1"/>
  <c r="V4436" i="1" s="1"/>
  <c r="T4436" i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T4435" i="1"/>
  <c r="V4435" i="1" s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P4434" i="1" s="1"/>
  <c r="AB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V4432" i="1"/>
  <c r="U4432" i="1"/>
  <c r="T4432" i="1"/>
  <c r="R4432" i="1"/>
  <c r="Q4432" i="1"/>
  <c r="S4432" i="1" s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M4431" i="1" s="1"/>
  <c r="AB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R4430" i="1"/>
  <c r="Q4430" i="1"/>
  <c r="S4430" i="1" s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V4429" i="1" s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U4427" i="1"/>
  <c r="T4427" i="1"/>
  <c r="V4427" i="1" s="1"/>
  <c r="R4427" i="1"/>
  <c r="Q4427" i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U4420" i="1"/>
  <c r="V4420" i="1" s="1"/>
  <c r="T4420" i="1"/>
  <c r="R4420" i="1"/>
  <c r="Q4420" i="1"/>
  <c r="S4420" i="1" s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R4419" i="1"/>
  <c r="Q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P4418" i="1"/>
  <c r="AB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AB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P4410" i="1" s="1"/>
  <c r="N4410" i="1"/>
  <c r="L4410" i="1"/>
  <c r="K4410" i="1"/>
  <c r="M4410" i="1" s="1"/>
  <c r="AB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V4408" i="1" s="1"/>
  <c r="T4408" i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R4406" i="1"/>
  <c r="Q4406" i="1"/>
  <c r="S4406" i="1" s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V4405" i="1" s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R4402" i="1"/>
  <c r="Q4402" i="1"/>
  <c r="S4402" i="1" s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S4401" i="1"/>
  <c r="R4401" i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S4398" i="1"/>
  <c r="R4398" i="1"/>
  <c r="Q4398" i="1"/>
  <c r="O4398" i="1"/>
  <c r="P4398" i="1" s="1"/>
  <c r="AB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R4395" i="1"/>
  <c r="Q4395" i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V4392" i="1" s="1"/>
  <c r="T4392" i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V4388" i="1" s="1"/>
  <c r="T4388" i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R4386" i="1"/>
  <c r="S4386" i="1" s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V4384" i="1" s="1"/>
  <c r="T4384" i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R4382" i="1"/>
  <c r="S4382" i="1" s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V4380" i="1" s="1"/>
  <c r="T4380" i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V4378" i="1" s="1"/>
  <c r="R4378" i="1"/>
  <c r="S4378" i="1" s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V4376" i="1" s="1"/>
  <c r="T4376" i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V4372" i="1" s="1"/>
  <c r="T4372" i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AB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U4370" i="1"/>
  <c r="T4370" i="1"/>
  <c r="V4370" i="1" s="1"/>
  <c r="R4370" i="1"/>
  <c r="S4370" i="1" s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V4368" i="1" s="1"/>
  <c r="T4368" i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V4364" i="1" s="1"/>
  <c r="T4364" i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V4356" i="1" s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V4352" i="1" s="1"/>
  <c r="T4352" i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V4348" i="1" s="1"/>
  <c r="T4348" i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V4344" i="1" s="1"/>
  <c r="T4344" i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AB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V4340" i="1" s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W4339" i="1"/>
  <c r="U4339" i="1"/>
  <c r="T4339" i="1"/>
  <c r="V4339" i="1" s="1"/>
  <c r="R4339" i="1"/>
  <c r="Q4339" i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V4336" i="1" s="1"/>
  <c r="T4336" i="1"/>
  <c r="R4336" i="1"/>
  <c r="Q4336" i="1"/>
  <c r="S4336" i="1" s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V4332" i="1" s="1"/>
  <c r="T4332" i="1"/>
  <c r="R4332" i="1"/>
  <c r="Q4332" i="1"/>
  <c r="S4332" i="1" s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T4330" i="1"/>
  <c r="R4330" i="1"/>
  <c r="Q4330" i="1"/>
  <c r="S4330" i="1" s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P4327" i="1" s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P4323" i="1" s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V4316" i="1" s="1"/>
  <c r="T4316" i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S4309" i="1"/>
  <c r="R4309" i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T4303" i="1"/>
  <c r="V4303" i="1" s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V4301" i="1" s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V4300" i="1" s="1"/>
  <c r="T4300" i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T4298" i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AB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U4290" i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AB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V4283" i="1" s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V4282" i="1" s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R4278" i="1"/>
  <c r="Q4278" i="1"/>
  <c r="S4278" i="1" s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V4277" i="1" s="1"/>
  <c r="T4277" i="1"/>
  <c r="R4277" i="1"/>
  <c r="Q4277" i="1"/>
  <c r="S4277" i="1" s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U4274" i="1"/>
  <c r="T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AB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S4270" i="1"/>
  <c r="R4270" i="1"/>
  <c r="Q4270" i="1"/>
  <c r="O4270" i="1"/>
  <c r="P4270" i="1" s="1"/>
  <c r="AB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P4267" i="1" s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U4266" i="1"/>
  <c r="T4266" i="1"/>
  <c r="R4266" i="1"/>
  <c r="Q4266" i="1"/>
  <c r="S4266" i="1" s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V4260" i="1" s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R4259" i="1"/>
  <c r="Q4259" i="1"/>
  <c r="S4259" i="1" s="1"/>
  <c r="O4259" i="1"/>
  <c r="P4259" i="1" s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V4257" i="1" s="1"/>
  <c r="T4257" i="1"/>
  <c r="R4257" i="1"/>
  <c r="S4257" i="1" s="1"/>
  <c r="Q4257" i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P4254" i="1" s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V4253" i="1" s="1"/>
  <c r="T4253" i="1"/>
  <c r="R4253" i="1"/>
  <c r="Q4253" i="1"/>
  <c r="S4253" i="1" s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V4240" i="1" s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T4238" i="1"/>
  <c r="R4238" i="1"/>
  <c r="Q4238" i="1"/>
  <c r="S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AB4234" i="1" s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B4228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S4224" i="1" s="1"/>
  <c r="Q4224" i="1"/>
  <c r="O4224" i="1"/>
  <c r="P4224" i="1" s="1"/>
  <c r="N4224" i="1"/>
  <c r="L4224" i="1"/>
  <c r="K4224" i="1"/>
  <c r="M4224" i="1" s="1"/>
  <c r="AB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R4221" i="1"/>
  <c r="Q4221" i="1"/>
  <c r="S4221" i="1" s="1"/>
  <c r="O4221" i="1"/>
  <c r="P4221" i="1" s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V4219" i="1" s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S4216" i="1"/>
  <c r="R4216" i="1"/>
  <c r="Q4216" i="1"/>
  <c r="O4216" i="1"/>
  <c r="P4216" i="1" s="1"/>
  <c r="AB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AB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R4200" i="1"/>
  <c r="S4200" i="1" s="1"/>
  <c r="Q4200" i="1"/>
  <c r="O4200" i="1"/>
  <c r="P4200" i="1" s="1"/>
  <c r="N4200" i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V4190" i="1"/>
  <c r="U4190" i="1"/>
  <c r="T4190" i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T4189" i="1"/>
  <c r="V4189" i="1" s="1"/>
  <c r="R4189" i="1"/>
  <c r="Q4189" i="1"/>
  <c r="S4189" i="1" s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V4181" i="1" s="1"/>
  <c r="R4181" i="1"/>
  <c r="Q4181" i="1"/>
  <c r="S4181" i="1" s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B4176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S4175" i="1"/>
  <c r="R4175" i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V4168" i="1" s="1"/>
  <c r="R4168" i="1"/>
  <c r="Q4168" i="1"/>
  <c r="S4168" i="1" s="1"/>
  <c r="AB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V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R4164" i="1"/>
  <c r="Q4164" i="1"/>
  <c r="S4164" i="1" s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V4154" i="1"/>
  <c r="U4154" i="1"/>
  <c r="T4154" i="1"/>
  <c r="R4154" i="1"/>
  <c r="Q4154" i="1"/>
  <c r="S4154" i="1" s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T4153" i="1"/>
  <c r="V4153" i="1" s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V4150" i="1"/>
  <c r="U4150" i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V4147" i="1" s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V4146" i="1"/>
  <c r="U4146" i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S4144" i="1" s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T4132" i="1"/>
  <c r="R4132" i="1"/>
  <c r="Q4132" i="1"/>
  <c r="S4132" i="1" s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M4129" i="1"/>
  <c r="AB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S4128" i="1" s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AB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K4120" i="1"/>
  <c r="M4120" i="1" s="1"/>
  <c r="AB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R4116" i="1"/>
  <c r="Q4116" i="1"/>
  <c r="S4116" i="1" s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V4115" i="1" s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V4114" i="1"/>
  <c r="U4114" i="1"/>
  <c r="T4114" i="1"/>
  <c r="R4114" i="1"/>
  <c r="Q4114" i="1"/>
  <c r="S4114" i="1" s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AB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S4112" i="1"/>
  <c r="AB4112" i="1" s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V4110" i="1"/>
  <c r="U4110" i="1"/>
  <c r="T4110" i="1"/>
  <c r="R4110" i="1"/>
  <c r="Q4110" i="1"/>
  <c r="S4110" i="1" s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T4109" i="1"/>
  <c r="V4109" i="1" s="1"/>
  <c r="R4109" i="1"/>
  <c r="Q4109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V4107" i="1" s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V4106" i="1"/>
  <c r="U4106" i="1"/>
  <c r="T4106" i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V4096" i="1" s="1"/>
  <c r="T4096" i="1"/>
  <c r="R4096" i="1"/>
  <c r="Q4096" i="1"/>
  <c r="S4096" i="1" s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R4095" i="1"/>
  <c r="Q4095" i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V4092" i="1" s="1"/>
  <c r="T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V4088" i="1" s="1"/>
  <c r="T4088" i="1"/>
  <c r="R4088" i="1"/>
  <c r="Q4088" i="1"/>
  <c r="S4088" i="1" s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R4087" i="1"/>
  <c r="Q4087" i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AB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V4080" i="1" s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V4076" i="1" s="1"/>
  <c r="T4076" i="1"/>
  <c r="R4076" i="1"/>
  <c r="Q4076" i="1"/>
  <c r="S4076" i="1" s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AB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S4074" i="1"/>
  <c r="R4074" i="1"/>
  <c r="Q4074" i="1"/>
  <c r="O4074" i="1"/>
  <c r="P4074" i="1" s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AB4073" i="1" s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S4066" i="1"/>
  <c r="R4066" i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V4064" i="1"/>
  <c r="U4064" i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T4060" i="1"/>
  <c r="V4060" i="1" s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T4056" i="1"/>
  <c r="V4056" i="1" s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S4054" i="1"/>
  <c r="R4054" i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V4052" i="1"/>
  <c r="U4052" i="1"/>
  <c r="T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R4047" i="1"/>
  <c r="Q4047" i="1"/>
  <c r="S4047" i="1" s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R4040" i="1"/>
  <c r="Q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R4039" i="1"/>
  <c r="Q4039" i="1"/>
  <c r="S4039" i="1" s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R4035" i="1"/>
  <c r="Q4035" i="1"/>
  <c r="S4035" i="1" s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R4028" i="1"/>
  <c r="Q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T4027" i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T4023" i="1"/>
  <c r="R4023" i="1"/>
  <c r="Q4023" i="1"/>
  <c r="S4023" i="1" s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T4019" i="1"/>
  <c r="R4019" i="1"/>
  <c r="Q4019" i="1"/>
  <c r="S4019" i="1" s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Q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R4007" i="1"/>
  <c r="Q4007" i="1"/>
  <c r="S4007" i="1" s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T4003" i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S4000" i="1"/>
  <c r="R4000" i="1"/>
  <c r="Q4000" i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R3999" i="1"/>
  <c r="Q3999" i="1"/>
  <c r="S3999" i="1" s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B3997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T3994" i="1"/>
  <c r="V3994" i="1" s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AB3989" i="1" s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R3981" i="1"/>
  <c r="Q3981" i="1"/>
  <c r="S3981" i="1" s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T3978" i="1"/>
  <c r="V3978" i="1" s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V3974" i="1" s="1"/>
  <c r="R3974" i="1"/>
  <c r="Q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R3971" i="1"/>
  <c r="Q3971" i="1"/>
  <c r="S3971" i="1" s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V3970" i="1" s="1"/>
  <c r="T3970" i="1"/>
  <c r="R3970" i="1"/>
  <c r="Q3970" i="1"/>
  <c r="S3970" i="1" s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R3969" i="1"/>
  <c r="Q3969" i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R3967" i="1"/>
  <c r="S3967" i="1" s="1"/>
  <c r="Q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V3966" i="1" s="1"/>
  <c r="T3966" i="1"/>
  <c r="R3966" i="1"/>
  <c r="Q3966" i="1"/>
  <c r="S3966" i="1" s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R3965" i="1"/>
  <c r="Q3965" i="1"/>
  <c r="S3965" i="1" s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S3964" i="1"/>
  <c r="R3964" i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M3962" i="1"/>
  <c r="AB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R3959" i="1"/>
  <c r="Q3959" i="1"/>
  <c r="S3959" i="1" s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T3958" i="1"/>
  <c r="V3958" i="1" s="1"/>
  <c r="R3958" i="1"/>
  <c r="Q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Q3951" i="1"/>
  <c r="S3951" i="1" s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B3949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S3948" i="1"/>
  <c r="R3948" i="1"/>
  <c r="Q3948" i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T3946" i="1"/>
  <c r="V3946" i="1" s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T3942" i="1"/>
  <c r="V3942" i="1" s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K3941" i="1"/>
  <c r="M3941" i="1" s="1"/>
  <c r="J3941" i="1"/>
  <c r="I3941" i="1"/>
  <c r="AB3941" i="1" s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T3938" i="1"/>
  <c r="V3938" i="1" s="1"/>
  <c r="R3938" i="1"/>
  <c r="Q3938" i="1"/>
  <c r="S3938" i="1" s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R3933" i="1"/>
  <c r="Q3933" i="1"/>
  <c r="S3933" i="1" s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S3931" i="1" s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T3926" i="1"/>
  <c r="V3926" i="1" s="1"/>
  <c r="R3926" i="1"/>
  <c r="Q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R3919" i="1"/>
  <c r="Q3919" i="1"/>
  <c r="S3919" i="1" s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V3914" i="1" s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AB3913" i="1" s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R3911" i="1"/>
  <c r="Q3911" i="1"/>
  <c r="S3911" i="1" s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T3906" i="1"/>
  <c r="V3906" i="1" s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AB3905" i="1" s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R3903" i="1"/>
  <c r="Q3903" i="1"/>
  <c r="S3903" i="1" s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R3895" i="1"/>
  <c r="Q3895" i="1"/>
  <c r="S3895" i="1" s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B3889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R3887" i="1"/>
  <c r="Q3887" i="1"/>
  <c r="S3887" i="1" s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T3878" i="1"/>
  <c r="V3878" i="1" s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U3873" i="1"/>
  <c r="T3873" i="1"/>
  <c r="R3873" i="1"/>
  <c r="Q3873" i="1"/>
  <c r="S3873" i="1" s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R3869" i="1"/>
  <c r="Q3869" i="1"/>
  <c r="S3869" i="1" s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Q3867" i="1"/>
  <c r="S3867" i="1" s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R3866" i="1"/>
  <c r="Q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V3865" i="1" s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S3864" i="1"/>
  <c r="R3864" i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M3862" i="1"/>
  <c r="AB3862" i="1" s="1"/>
  <c r="L3862" i="1"/>
  <c r="K3862" i="1"/>
  <c r="J3862" i="1"/>
  <c r="I3862" i="1"/>
  <c r="H3862" i="1"/>
  <c r="G3862" i="1"/>
  <c r="F3862" i="1"/>
  <c r="E3862" i="1"/>
  <c r="D3862" i="1"/>
  <c r="B3862" i="1"/>
  <c r="A3862" i="1"/>
  <c r="AB3861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R3859" i="1"/>
  <c r="Q3859" i="1"/>
  <c r="S3859" i="1" s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T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R3855" i="1"/>
  <c r="Q3855" i="1"/>
  <c r="S3855" i="1" s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V3850" i="1" s="1"/>
  <c r="R3850" i="1"/>
  <c r="Q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T3849" i="1"/>
  <c r="V3849" i="1" s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R3847" i="1"/>
  <c r="Q3847" i="1"/>
  <c r="S3847" i="1" s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V3830" i="1"/>
  <c r="U3830" i="1"/>
  <c r="T3830" i="1"/>
  <c r="R3830" i="1"/>
  <c r="Q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R3829" i="1"/>
  <c r="Q3829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R3827" i="1"/>
  <c r="S3827" i="1" s="1"/>
  <c r="Q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AB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S3816" i="1"/>
  <c r="R3816" i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R3813" i="1"/>
  <c r="Q3813" i="1"/>
  <c r="S3813" i="1" s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V3806" i="1" s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T3802" i="1"/>
  <c r="V3802" i="1" s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R3801" i="1"/>
  <c r="Q3801" i="1"/>
  <c r="S3801" i="1" s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V3795" i="1"/>
  <c r="U3795" i="1"/>
  <c r="T3795" i="1"/>
  <c r="R3795" i="1"/>
  <c r="Q3795" i="1"/>
  <c r="S3795" i="1" s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R3794" i="1"/>
  <c r="Q3794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AB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AB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T3786" i="1"/>
  <c r="V3786" i="1" s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AB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AB3777" i="1" s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V3767" i="1"/>
  <c r="U3767" i="1"/>
  <c r="T3767" i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V3763" i="1"/>
  <c r="U3763" i="1"/>
  <c r="T3763" i="1"/>
  <c r="R3763" i="1"/>
  <c r="Q3763" i="1"/>
  <c r="S3763" i="1" s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T3762" i="1"/>
  <c r="V3762" i="1" s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R3761" i="1"/>
  <c r="Q3761" i="1"/>
  <c r="S3761" i="1" s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V3743" i="1"/>
  <c r="U3743" i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AB3719" i="1" s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T3714" i="1"/>
  <c r="V3714" i="1" s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B3709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AB3707" i="1" s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M3706" i="1"/>
  <c r="AB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B3705" i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AB3702" i="1" s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T3698" i="1"/>
  <c r="V3698" i="1" s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B3697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B3693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V3690" i="1" s="1"/>
  <c r="R3690" i="1"/>
  <c r="Q3690" i="1"/>
  <c r="S3690" i="1" s="1"/>
  <c r="O3690" i="1"/>
  <c r="P3690" i="1" s="1"/>
  <c r="AB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W3689" i="1"/>
  <c r="U3689" i="1"/>
  <c r="T3689" i="1"/>
  <c r="V3689" i="1" s="1"/>
  <c r="R3689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T3682" i="1"/>
  <c r="V3682" i="1" s="1"/>
  <c r="R3682" i="1"/>
  <c r="Q3682" i="1"/>
  <c r="S3682" i="1" s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W3681" i="1"/>
  <c r="U3681" i="1"/>
  <c r="T3681" i="1"/>
  <c r="R3681" i="1"/>
  <c r="Q3681" i="1"/>
  <c r="S3681" i="1" s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V3679" i="1"/>
  <c r="U3679" i="1"/>
  <c r="T3679" i="1"/>
  <c r="R3679" i="1"/>
  <c r="Q3679" i="1"/>
  <c r="S3679" i="1" s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S3676" i="1"/>
  <c r="R3676" i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T3674" i="1"/>
  <c r="V3674" i="1" s="1"/>
  <c r="R3674" i="1"/>
  <c r="Q3674" i="1"/>
  <c r="S3674" i="1" s="1"/>
  <c r="O3674" i="1"/>
  <c r="P3674" i="1" s="1"/>
  <c r="AB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W3673" i="1"/>
  <c r="U3673" i="1"/>
  <c r="T3673" i="1"/>
  <c r="R3673" i="1"/>
  <c r="Q3673" i="1"/>
  <c r="S3673" i="1" s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V3671" i="1"/>
  <c r="U3671" i="1"/>
  <c r="T3671" i="1"/>
  <c r="R3671" i="1"/>
  <c r="Q3671" i="1"/>
  <c r="S3671" i="1" s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AB3669" i="1" s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S3668" i="1"/>
  <c r="R3668" i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T3666" i="1"/>
  <c r="V3666" i="1" s="1"/>
  <c r="R3666" i="1"/>
  <c r="Q3666" i="1"/>
  <c r="S3666" i="1" s="1"/>
  <c r="P3666" i="1"/>
  <c r="AB3666" i="1" s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S3660" i="1"/>
  <c r="R3660" i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W3653" i="1"/>
  <c r="U3653" i="1"/>
  <c r="V3653" i="1" s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V3652" i="1" s="1"/>
  <c r="T3652" i="1"/>
  <c r="S3652" i="1"/>
  <c r="R3652" i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V3651" i="1"/>
  <c r="U3651" i="1"/>
  <c r="T3651" i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R3649" i="1"/>
  <c r="Q3649" i="1"/>
  <c r="S3649" i="1" s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T3646" i="1"/>
  <c r="V3646" i="1" s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R3643" i="1"/>
  <c r="Q3643" i="1"/>
  <c r="S3643" i="1" s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M3642" i="1"/>
  <c r="AB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T3638" i="1"/>
  <c r="V3638" i="1" s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T3630" i="1"/>
  <c r="V3630" i="1" s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R3618" i="1"/>
  <c r="Q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R3617" i="1"/>
  <c r="Q3617" i="1"/>
  <c r="S3617" i="1" s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T3614" i="1"/>
  <c r="V3614" i="1" s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M3610" i="1"/>
  <c r="AB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T3606" i="1"/>
  <c r="V3606" i="1" s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R3603" i="1"/>
  <c r="Q3603" i="1"/>
  <c r="S3603" i="1" s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T3598" i="1"/>
  <c r="V3598" i="1" s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T3586" i="1"/>
  <c r="V3586" i="1" s="1"/>
  <c r="R3586" i="1"/>
  <c r="Q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R3581" i="1"/>
  <c r="Q3581" i="1"/>
  <c r="S3581" i="1" s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T3578" i="1"/>
  <c r="V3578" i="1" s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R3577" i="1"/>
  <c r="Q3577" i="1"/>
  <c r="S3577" i="1" s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S3572" i="1"/>
  <c r="R3572" i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R3570" i="1"/>
  <c r="Q3570" i="1"/>
  <c r="S3570" i="1" s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T3565" i="1"/>
  <c r="R3565" i="1"/>
  <c r="Q3565" i="1"/>
  <c r="S3565" i="1" s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T3562" i="1"/>
  <c r="V3562" i="1" s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S3560" i="1"/>
  <c r="R3560" i="1"/>
  <c r="Q3560" i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T3558" i="1"/>
  <c r="V3558" i="1" s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S3556" i="1"/>
  <c r="R3556" i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M3554" i="1"/>
  <c r="AB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R3553" i="1"/>
  <c r="Q3553" i="1"/>
  <c r="S3553" i="1" s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Q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R3549" i="1"/>
  <c r="Q3549" i="1"/>
  <c r="S3549" i="1" s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K3545" i="1"/>
  <c r="M3545" i="1" s="1"/>
  <c r="AB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S3544" i="1"/>
  <c r="R3544" i="1"/>
  <c r="Q3544" i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V3542" i="1" s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V3534" i="1" s="1"/>
  <c r="R3534" i="1"/>
  <c r="Q3534" i="1"/>
  <c r="S3534" i="1" s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R3533" i="1"/>
  <c r="Q3533" i="1"/>
  <c r="S3533" i="1" s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T3530" i="1"/>
  <c r="V3530" i="1" s="1"/>
  <c r="R3530" i="1"/>
  <c r="Q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R3529" i="1"/>
  <c r="Q3529" i="1"/>
  <c r="S3529" i="1" s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V3526" i="1" s="1"/>
  <c r="R3526" i="1"/>
  <c r="Q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S3524" i="1"/>
  <c r="R3524" i="1"/>
  <c r="Q3524" i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R3522" i="1"/>
  <c r="Q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R3519" i="1"/>
  <c r="Q3519" i="1"/>
  <c r="S3519" i="1" s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M3518" i="1"/>
  <c r="AB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R3517" i="1"/>
  <c r="Q3517" i="1"/>
  <c r="S3517" i="1" s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V3514" i="1" s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S3512" i="1"/>
  <c r="R3512" i="1"/>
  <c r="Q3512" i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K3510" i="1"/>
  <c r="M3510" i="1" s="1"/>
  <c r="AB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S3500" i="1"/>
  <c r="R3500" i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V3498" i="1" s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V3487" i="1"/>
  <c r="U3487" i="1"/>
  <c r="T3487" i="1"/>
  <c r="R3487" i="1"/>
  <c r="Q3487" i="1"/>
  <c r="S3487" i="1" s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T3486" i="1"/>
  <c r="V3486" i="1" s="1"/>
  <c r="R3486" i="1"/>
  <c r="Q3486" i="1"/>
  <c r="S3486" i="1" s="1"/>
  <c r="P3486" i="1"/>
  <c r="AB3486" i="1" s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R3482" i="1"/>
  <c r="Q3482" i="1"/>
  <c r="S3482" i="1" s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AB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V3472" i="1" s="1"/>
  <c r="T3472" i="1"/>
  <c r="R3472" i="1"/>
  <c r="Q3472" i="1"/>
  <c r="S3472" i="1" s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M3470" i="1"/>
  <c r="AB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B3469" i="1"/>
  <c r="AA3469" i="1"/>
  <c r="Z3469" i="1"/>
  <c r="Y3469" i="1"/>
  <c r="X3469" i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P3465" i="1"/>
  <c r="AB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T3462" i="1"/>
  <c r="V3462" i="1" s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V3451" i="1"/>
  <c r="U3451" i="1"/>
  <c r="T3451" i="1"/>
  <c r="R3451" i="1"/>
  <c r="Q3451" i="1"/>
  <c r="S3451" i="1" s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V3446" i="1" s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AB3441" i="1" s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S3440" i="1"/>
  <c r="R3440" i="1"/>
  <c r="Q3440" i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R3437" i="1"/>
  <c r="Q3437" i="1"/>
  <c r="S3437" i="1" s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V3435" i="1" s="1"/>
  <c r="R3435" i="1"/>
  <c r="Q3435" i="1"/>
  <c r="S3435" i="1" s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S3419" i="1"/>
  <c r="R3419" i="1"/>
  <c r="Q3419" i="1"/>
  <c r="O3419" i="1"/>
  <c r="P3419" i="1" s="1"/>
  <c r="N3419" i="1"/>
  <c r="M3419" i="1"/>
  <c r="AB3419" i="1" s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P3418" i="1" s="1"/>
  <c r="AB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R3416" i="1"/>
  <c r="Q3416" i="1"/>
  <c r="S3416" i="1" s="1"/>
  <c r="P3416" i="1"/>
  <c r="O3416" i="1"/>
  <c r="N3416" i="1"/>
  <c r="L3416" i="1"/>
  <c r="K3416" i="1"/>
  <c r="M3416" i="1" s="1"/>
  <c r="AB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S3415" i="1"/>
  <c r="R3415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S3411" i="1"/>
  <c r="R3411" i="1"/>
  <c r="Q3411" i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P3410" i="1"/>
  <c r="AB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R3408" i="1"/>
  <c r="Q3408" i="1"/>
  <c r="S3408" i="1" s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S3407" i="1"/>
  <c r="R3407" i="1"/>
  <c r="Q3407" i="1"/>
  <c r="P3407" i="1"/>
  <c r="O3407" i="1"/>
  <c r="N3407" i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S3403" i="1"/>
  <c r="R3403" i="1"/>
  <c r="Q3403" i="1"/>
  <c r="O3403" i="1"/>
  <c r="P3403" i="1" s="1"/>
  <c r="N3403" i="1"/>
  <c r="M3403" i="1"/>
  <c r="AB3403" i="1" s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Q3400" i="1"/>
  <c r="S3400" i="1" s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S3399" i="1"/>
  <c r="R3399" i="1"/>
  <c r="Q3399" i="1"/>
  <c r="P3399" i="1"/>
  <c r="O3399" i="1"/>
  <c r="N3399" i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S3395" i="1"/>
  <c r="R3395" i="1"/>
  <c r="Q3395" i="1"/>
  <c r="P3395" i="1"/>
  <c r="AB3395" i="1" s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P3394" i="1"/>
  <c r="AB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V3392" i="1" s="1"/>
  <c r="T3392" i="1"/>
  <c r="R3392" i="1"/>
  <c r="Q3392" i="1"/>
  <c r="S3392" i="1" s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S3391" i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Q3390" i="1"/>
  <c r="S3390" i="1" s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B3386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T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S3379" i="1" s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V3378" i="1" s="1"/>
  <c r="T3378" i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V3376" i="1" s="1"/>
  <c r="T3376" i="1"/>
  <c r="R3376" i="1"/>
  <c r="Q3376" i="1"/>
  <c r="S3376" i="1" s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P3374" i="1"/>
  <c r="AB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P3372" i="1" s="1"/>
  <c r="AB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V3367" i="1" s="1"/>
  <c r="S3367" i="1"/>
  <c r="R3367" i="1"/>
  <c r="Q3367" i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P3366" i="1"/>
  <c r="AB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S3364" i="1"/>
  <c r="R3364" i="1"/>
  <c r="Q3364" i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R3361" i="1"/>
  <c r="Q3361" i="1"/>
  <c r="S3361" i="1" s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AB3359" i="1" s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Q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Q3351" i="1"/>
  <c r="S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V3330" i="1" s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M3326" i="1"/>
  <c r="AB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S3320" i="1"/>
  <c r="R3320" i="1"/>
  <c r="Q3320" i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R3314" i="1"/>
  <c r="Q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AB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S3312" i="1"/>
  <c r="R3312" i="1"/>
  <c r="Q3312" i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AB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S3304" i="1"/>
  <c r="R3304" i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S3296" i="1"/>
  <c r="R3296" i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Q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AB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S3288" i="1"/>
  <c r="R3288" i="1"/>
  <c r="Q3288" i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V3284" i="1" s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T3282" i="1"/>
  <c r="V3282" i="1" s="1"/>
  <c r="R3282" i="1"/>
  <c r="Q3282" i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T3278" i="1"/>
  <c r="V3278" i="1" s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S3276" i="1"/>
  <c r="R3276" i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B3273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V3271" i="1"/>
  <c r="U3271" i="1"/>
  <c r="T3271" i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AB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T3266" i="1"/>
  <c r="V3266" i="1" s="1"/>
  <c r="R3266" i="1"/>
  <c r="Q3266" i="1"/>
  <c r="S3266" i="1" s="1"/>
  <c r="O3266" i="1"/>
  <c r="P3266" i="1" s="1"/>
  <c r="AB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K3265" i="1"/>
  <c r="M3265" i="1" s="1"/>
  <c r="AB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AB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AB3261" i="1" s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R3257" i="1"/>
  <c r="Q3257" i="1"/>
  <c r="S3257" i="1" s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M3254" i="1"/>
  <c r="AB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R3249" i="1"/>
  <c r="Q3249" i="1"/>
  <c r="S3249" i="1" s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T3241" i="1"/>
  <c r="R3241" i="1"/>
  <c r="Q3241" i="1"/>
  <c r="S3241" i="1" s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M3238" i="1"/>
  <c r="AB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V3236" i="1"/>
  <c r="U3236" i="1"/>
  <c r="T3236" i="1"/>
  <c r="R3236" i="1"/>
  <c r="Q3236" i="1"/>
  <c r="S3236" i="1" s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M3234" i="1"/>
  <c r="AB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M3226" i="1"/>
  <c r="AB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M3218" i="1"/>
  <c r="AB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M3214" i="1"/>
  <c r="AB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M3210" i="1"/>
  <c r="AB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R3205" i="1"/>
  <c r="Q3205" i="1"/>
  <c r="S3205" i="1" s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B3202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T3199" i="1"/>
  <c r="V3199" i="1" s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S3197" i="1"/>
  <c r="R3197" i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S3196" i="1"/>
  <c r="R3196" i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T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R3188" i="1"/>
  <c r="Q3188" i="1"/>
  <c r="S3188" i="1" s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AB3187" i="1" s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T3186" i="1"/>
  <c r="V3186" i="1" s="1"/>
  <c r="S3186" i="1"/>
  <c r="R3186" i="1"/>
  <c r="Q3186" i="1"/>
  <c r="P3186" i="1"/>
  <c r="AB3186" i="1" s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V3184" i="1"/>
  <c r="U3184" i="1"/>
  <c r="T3184" i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V3177" i="1" s="1"/>
  <c r="T3177" i="1"/>
  <c r="R3177" i="1"/>
  <c r="Q3177" i="1"/>
  <c r="S3177" i="1" s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M3166" i="1" s="1"/>
  <c r="AB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R3165" i="1"/>
  <c r="Q3165" i="1"/>
  <c r="S3165" i="1" s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V3163" i="1" s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B3161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AB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S3157" i="1"/>
  <c r="R3157" i="1"/>
  <c r="Q3157" i="1"/>
  <c r="P3157" i="1"/>
  <c r="AB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AB3150" i="1" s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S3149" i="1" s="1"/>
  <c r="AB3149" i="1" s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V3145" i="1" s="1"/>
  <c r="T3145" i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S3142" i="1"/>
  <c r="R3142" i="1"/>
  <c r="Q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P3138" i="1"/>
  <c r="O3138" i="1"/>
  <c r="N3138" i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V3136" i="1" s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S3134" i="1"/>
  <c r="R3134" i="1"/>
  <c r="Q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P3133" i="1" s="1"/>
  <c r="AB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V3131" i="1" s="1"/>
  <c r="T3131" i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V3129" i="1" s="1"/>
  <c r="T3129" i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V3128" i="1" s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S3126" i="1"/>
  <c r="R3126" i="1"/>
  <c r="Q3126" i="1"/>
  <c r="O3126" i="1"/>
  <c r="N3126" i="1"/>
  <c r="P3126" i="1" s="1"/>
  <c r="M3126" i="1"/>
  <c r="AB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B3125" i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V3123" i="1" s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S3118" i="1"/>
  <c r="R3118" i="1"/>
  <c r="Q3118" i="1"/>
  <c r="O3118" i="1"/>
  <c r="N3118" i="1"/>
  <c r="P3118" i="1" s="1"/>
  <c r="L3118" i="1"/>
  <c r="M3118" i="1" s="1"/>
  <c r="AB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P3117" i="1" s="1"/>
  <c r="AB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V3115" i="1" s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P3102" i="1" s="1"/>
  <c r="AB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B3101" i="1"/>
  <c r="AA3101" i="1"/>
  <c r="Z3101" i="1"/>
  <c r="Y3101" i="1"/>
  <c r="X3101" i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V3099" i="1" s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V3092" i="1" s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S3090" i="1"/>
  <c r="R3090" i="1"/>
  <c r="Q3090" i="1"/>
  <c r="O3090" i="1"/>
  <c r="N3090" i="1"/>
  <c r="P3090" i="1" s="1"/>
  <c r="M3090" i="1"/>
  <c r="AB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B3089" i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S3088" i="1"/>
  <c r="R3088" i="1"/>
  <c r="Q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V3079" i="1" s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S3078" i="1"/>
  <c r="R3078" i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V3075" i="1"/>
  <c r="U3075" i="1"/>
  <c r="T3075" i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V3073" i="1" s="1"/>
  <c r="T3073" i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V3071" i="1"/>
  <c r="U3071" i="1"/>
  <c r="T3071" i="1"/>
  <c r="R3071" i="1"/>
  <c r="Q3071" i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R3070" i="1"/>
  <c r="S3070" i="1" s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S3069" i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M3068" i="1"/>
  <c r="L3068" i="1"/>
  <c r="K3068" i="1"/>
  <c r="J3068" i="1"/>
  <c r="AB3068" i="1" s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V3067" i="1"/>
  <c r="U3067" i="1"/>
  <c r="T3067" i="1"/>
  <c r="R3067" i="1"/>
  <c r="Q3067" i="1"/>
  <c r="S3067" i="1" s="1"/>
  <c r="O3067" i="1"/>
  <c r="P3067" i="1" s="1"/>
  <c r="AB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V3064" i="1"/>
  <c r="U3064" i="1"/>
  <c r="T3064" i="1"/>
  <c r="S3064" i="1"/>
  <c r="R3064" i="1"/>
  <c r="Q3064" i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V3063" i="1"/>
  <c r="U3063" i="1"/>
  <c r="T3063" i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W3062" i="1"/>
  <c r="U3062" i="1"/>
  <c r="T3062" i="1"/>
  <c r="V3062" i="1" s="1"/>
  <c r="R3062" i="1"/>
  <c r="S3062" i="1" s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V3061" i="1" s="1"/>
  <c r="T3061" i="1"/>
  <c r="S3061" i="1"/>
  <c r="R3061" i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V3059" i="1"/>
  <c r="U3059" i="1"/>
  <c r="T3059" i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W3058" i="1"/>
  <c r="U3058" i="1"/>
  <c r="T3058" i="1"/>
  <c r="V3058" i="1" s="1"/>
  <c r="R3058" i="1"/>
  <c r="S3058" i="1" s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V3057" i="1" s="1"/>
  <c r="T3057" i="1"/>
  <c r="S3057" i="1"/>
  <c r="R3057" i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V3056" i="1"/>
  <c r="U3056" i="1"/>
  <c r="T3056" i="1"/>
  <c r="S3056" i="1"/>
  <c r="R3056" i="1"/>
  <c r="Q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W3055" i="1"/>
  <c r="V3055" i="1"/>
  <c r="U3055" i="1"/>
  <c r="T3055" i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W3054" i="1"/>
  <c r="U3054" i="1"/>
  <c r="T3054" i="1"/>
  <c r="V3054" i="1" s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V3053" i="1" s="1"/>
  <c r="T3053" i="1"/>
  <c r="S3053" i="1"/>
  <c r="R3053" i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V3052" i="1"/>
  <c r="U3052" i="1"/>
  <c r="T3052" i="1"/>
  <c r="S3052" i="1"/>
  <c r="R3052" i="1"/>
  <c r="Q3052" i="1"/>
  <c r="O3052" i="1"/>
  <c r="P3052" i="1" s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W3050" i="1"/>
  <c r="U3050" i="1"/>
  <c r="V3050" i="1" s="1"/>
  <c r="T3050" i="1"/>
  <c r="R3050" i="1"/>
  <c r="S3050" i="1" s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V3046" i="1" s="1"/>
  <c r="T3046" i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V3045" i="1" s="1"/>
  <c r="T3045" i="1"/>
  <c r="S3045" i="1"/>
  <c r="R3045" i="1"/>
  <c r="Q3045" i="1"/>
  <c r="P3045" i="1"/>
  <c r="O3045" i="1"/>
  <c r="N3045" i="1"/>
  <c r="L3045" i="1"/>
  <c r="K3045" i="1"/>
  <c r="M3045" i="1" s="1"/>
  <c r="AB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M3044" i="1" s="1"/>
  <c r="K3044" i="1"/>
  <c r="J3044" i="1"/>
  <c r="AB3044" i="1" s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V3043" i="1"/>
  <c r="U3043" i="1"/>
  <c r="T3043" i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W3042" i="1"/>
  <c r="V3042" i="1"/>
  <c r="U3042" i="1"/>
  <c r="T3042" i="1"/>
  <c r="R3042" i="1"/>
  <c r="S3042" i="1" s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V3041" i="1" s="1"/>
  <c r="T3041" i="1"/>
  <c r="S3041" i="1"/>
  <c r="R3041" i="1"/>
  <c r="Q3041" i="1"/>
  <c r="P3041" i="1"/>
  <c r="O3041" i="1"/>
  <c r="N3041" i="1"/>
  <c r="L3041" i="1"/>
  <c r="M3041" i="1" s="1"/>
  <c r="AB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V3040" i="1"/>
  <c r="U3040" i="1"/>
  <c r="T3040" i="1"/>
  <c r="S3040" i="1"/>
  <c r="R3040" i="1"/>
  <c r="Q3040" i="1"/>
  <c r="O3040" i="1"/>
  <c r="P3040" i="1" s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W3038" i="1"/>
  <c r="U3038" i="1"/>
  <c r="V3038" i="1" s="1"/>
  <c r="T3038" i="1"/>
  <c r="R3038" i="1"/>
  <c r="S3038" i="1" s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V3034" i="1" s="1"/>
  <c r="T3034" i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V3033" i="1" s="1"/>
  <c r="T3033" i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M3032" i="1" s="1"/>
  <c r="K3032" i="1"/>
  <c r="J3032" i="1"/>
  <c r="AB3032" i="1" s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V3031" i="1"/>
  <c r="U3031" i="1"/>
  <c r="T3031" i="1"/>
  <c r="R3031" i="1"/>
  <c r="Q3031" i="1"/>
  <c r="S3031" i="1" s="1"/>
  <c r="P3031" i="1"/>
  <c r="O3031" i="1"/>
  <c r="N3031" i="1"/>
  <c r="M3031" i="1"/>
  <c r="L3031" i="1"/>
  <c r="K3031" i="1"/>
  <c r="J3031" i="1"/>
  <c r="AB3031" i="1" s="1"/>
  <c r="I3031" i="1"/>
  <c r="H3031" i="1"/>
  <c r="G3031" i="1"/>
  <c r="F3031" i="1"/>
  <c r="E3031" i="1"/>
  <c r="D3031" i="1"/>
  <c r="B3031" i="1"/>
  <c r="A3031" i="1" s="1"/>
  <c r="AA3030" i="1"/>
  <c r="Y3030" i="1"/>
  <c r="X3030" i="1"/>
  <c r="W3030" i="1"/>
  <c r="V3030" i="1"/>
  <c r="U3030" i="1"/>
  <c r="T3030" i="1"/>
  <c r="R3030" i="1"/>
  <c r="S3030" i="1" s="1"/>
  <c r="Q3030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V3029" i="1" s="1"/>
  <c r="T3029" i="1"/>
  <c r="S3029" i="1"/>
  <c r="R3029" i="1"/>
  <c r="Q3029" i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V3028" i="1"/>
  <c r="U3028" i="1"/>
  <c r="T3028" i="1"/>
  <c r="S3028" i="1"/>
  <c r="R3028" i="1"/>
  <c r="Q3028" i="1"/>
  <c r="O3028" i="1"/>
  <c r="P3028" i="1" s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W3026" i="1"/>
  <c r="U3026" i="1"/>
  <c r="V3026" i="1" s="1"/>
  <c r="T3026" i="1"/>
  <c r="R3026" i="1"/>
  <c r="S3026" i="1" s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V3022" i="1" s="1"/>
  <c r="T3022" i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V3021" i="1" s="1"/>
  <c r="T3021" i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M3020" i="1" s="1"/>
  <c r="K3020" i="1"/>
  <c r="J3020" i="1"/>
  <c r="AB3020" i="1" s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V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AB3019" i="1" s="1"/>
  <c r="I3019" i="1"/>
  <c r="H3019" i="1"/>
  <c r="G3019" i="1"/>
  <c r="F3019" i="1"/>
  <c r="E3019" i="1"/>
  <c r="D3019" i="1"/>
  <c r="B3019" i="1"/>
  <c r="A3019" i="1" s="1"/>
  <c r="AA3018" i="1"/>
  <c r="Y3018" i="1"/>
  <c r="X3018" i="1"/>
  <c r="W3018" i="1"/>
  <c r="V3018" i="1"/>
  <c r="U3018" i="1"/>
  <c r="T3018" i="1"/>
  <c r="R3018" i="1"/>
  <c r="S3018" i="1" s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V3017" i="1" s="1"/>
  <c r="T3017" i="1"/>
  <c r="S3017" i="1"/>
  <c r="R3017" i="1"/>
  <c r="Q3017" i="1"/>
  <c r="P3017" i="1"/>
  <c r="O3017" i="1"/>
  <c r="N3017" i="1"/>
  <c r="L3017" i="1"/>
  <c r="M3017" i="1" s="1"/>
  <c r="AB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V3016" i="1"/>
  <c r="U3016" i="1"/>
  <c r="T3016" i="1"/>
  <c r="S3016" i="1"/>
  <c r="R3016" i="1"/>
  <c r="Q3016" i="1"/>
  <c r="O3016" i="1"/>
  <c r="P3016" i="1" s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W3014" i="1"/>
  <c r="U3014" i="1"/>
  <c r="V3014" i="1" s="1"/>
  <c r="T3014" i="1"/>
  <c r="R3014" i="1"/>
  <c r="S3014" i="1" s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V3010" i="1" s="1"/>
  <c r="T3010" i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V3009" i="1" s="1"/>
  <c r="T3009" i="1"/>
  <c r="S3009" i="1"/>
  <c r="R3009" i="1"/>
  <c r="Q3009" i="1"/>
  <c r="P3009" i="1"/>
  <c r="O3009" i="1"/>
  <c r="N3009" i="1"/>
  <c r="L3009" i="1"/>
  <c r="K3009" i="1"/>
  <c r="M3009" i="1" s="1"/>
  <c r="AB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M3008" i="1" s="1"/>
  <c r="K3008" i="1"/>
  <c r="J3008" i="1"/>
  <c r="AB3008" i="1" s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V3007" i="1"/>
  <c r="U3007" i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W3006" i="1"/>
  <c r="V3006" i="1"/>
  <c r="U3006" i="1"/>
  <c r="T3006" i="1"/>
  <c r="R3006" i="1"/>
  <c r="S3006" i="1" s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V3005" i="1" s="1"/>
  <c r="T3005" i="1"/>
  <c r="S3005" i="1"/>
  <c r="R3005" i="1"/>
  <c r="Q3005" i="1"/>
  <c r="P3005" i="1"/>
  <c r="O3005" i="1"/>
  <c r="N3005" i="1"/>
  <c r="L3005" i="1"/>
  <c r="M3005" i="1" s="1"/>
  <c r="AB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V3004" i="1"/>
  <c r="U3004" i="1"/>
  <c r="T3004" i="1"/>
  <c r="S3004" i="1"/>
  <c r="R3004" i="1"/>
  <c r="Q3004" i="1"/>
  <c r="O3004" i="1"/>
  <c r="P3004" i="1" s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W3002" i="1"/>
  <c r="U3002" i="1"/>
  <c r="V3002" i="1" s="1"/>
  <c r="T3002" i="1"/>
  <c r="R3002" i="1"/>
  <c r="S3002" i="1" s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V2998" i="1" s="1"/>
  <c r="T2998" i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V2997" i="1" s="1"/>
  <c r="T2997" i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M2996" i="1" s="1"/>
  <c r="K2996" i="1"/>
  <c r="J2996" i="1"/>
  <c r="AB2996" i="1" s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V2995" i="1" s="1"/>
  <c r="T2995" i="1"/>
  <c r="R2995" i="1"/>
  <c r="Q2995" i="1"/>
  <c r="S2995" i="1" s="1"/>
  <c r="P2995" i="1"/>
  <c r="O2995" i="1"/>
  <c r="N2995" i="1"/>
  <c r="M2995" i="1"/>
  <c r="L2995" i="1"/>
  <c r="K2995" i="1"/>
  <c r="J2995" i="1"/>
  <c r="I2995" i="1"/>
  <c r="AB2995" i="1" s="1"/>
  <c r="H2995" i="1"/>
  <c r="G2995" i="1"/>
  <c r="F2995" i="1"/>
  <c r="E2995" i="1"/>
  <c r="D2995" i="1"/>
  <c r="B2995" i="1"/>
  <c r="A2995" i="1" s="1"/>
  <c r="AA2994" i="1"/>
  <c r="Y2994" i="1"/>
  <c r="X2994" i="1"/>
  <c r="W2994" i="1"/>
  <c r="V2994" i="1"/>
  <c r="U2994" i="1"/>
  <c r="T2994" i="1"/>
  <c r="R2994" i="1"/>
  <c r="S2994" i="1" s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V2993" i="1" s="1"/>
  <c r="T2993" i="1"/>
  <c r="S2993" i="1"/>
  <c r="R2993" i="1"/>
  <c r="Q2993" i="1"/>
  <c r="O2993" i="1"/>
  <c r="P2993" i="1" s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S2992" i="1"/>
  <c r="R2992" i="1"/>
  <c r="Q2992" i="1"/>
  <c r="O2992" i="1"/>
  <c r="P2992" i="1" s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W2990" i="1"/>
  <c r="U2990" i="1"/>
  <c r="V2990" i="1" s="1"/>
  <c r="T2990" i="1"/>
  <c r="R2990" i="1"/>
  <c r="S2990" i="1" s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V2986" i="1" s="1"/>
  <c r="T2986" i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V2985" i="1" s="1"/>
  <c r="T2985" i="1"/>
  <c r="S2985" i="1"/>
  <c r="AB2985" i="1" s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V2983" i="1" s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W2982" i="1"/>
  <c r="V2982" i="1"/>
  <c r="U2982" i="1"/>
  <c r="T2982" i="1"/>
  <c r="R2982" i="1"/>
  <c r="S2982" i="1" s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V2981" i="1" s="1"/>
  <c r="T2981" i="1"/>
  <c r="S2981" i="1"/>
  <c r="R2981" i="1"/>
  <c r="Q2981" i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R2980" i="1"/>
  <c r="S2980" i="1" s="1"/>
  <c r="Q2980" i="1"/>
  <c r="O2980" i="1"/>
  <c r="P2980" i="1" s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W2978" i="1"/>
  <c r="U2978" i="1"/>
  <c r="V2978" i="1" s="1"/>
  <c r="T2978" i="1"/>
  <c r="R2978" i="1"/>
  <c r="S2978" i="1" s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V2974" i="1" s="1"/>
  <c r="T2974" i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B2973" i="1"/>
  <c r="AA2973" i="1"/>
  <c r="Y2973" i="1"/>
  <c r="X2973" i="1"/>
  <c r="Z2973" i="1" s="1"/>
  <c r="W2973" i="1"/>
  <c r="U2973" i="1"/>
  <c r="V2973" i="1" s="1"/>
  <c r="T2973" i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V2971" i="1" s="1"/>
  <c r="T2971" i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W2970" i="1"/>
  <c r="V2970" i="1"/>
  <c r="U2970" i="1"/>
  <c r="T2970" i="1"/>
  <c r="R2970" i="1"/>
  <c r="S2970" i="1" s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V2969" i="1" s="1"/>
  <c r="T2969" i="1"/>
  <c r="S2969" i="1"/>
  <c r="R2969" i="1"/>
  <c r="Q2969" i="1"/>
  <c r="O2969" i="1"/>
  <c r="P2969" i="1" s="1"/>
  <c r="AB2969" i="1" s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R2968" i="1"/>
  <c r="S2968" i="1" s="1"/>
  <c r="Q2968" i="1"/>
  <c r="O2968" i="1"/>
  <c r="P2968" i="1" s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W2966" i="1"/>
  <c r="U2966" i="1"/>
  <c r="V2966" i="1" s="1"/>
  <c r="T2966" i="1"/>
  <c r="R2966" i="1"/>
  <c r="S2966" i="1" s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S2965" i="1"/>
  <c r="R2965" i="1"/>
  <c r="Q2965" i="1"/>
  <c r="O2965" i="1"/>
  <c r="P2965" i="1" s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V2962" i="1" s="1"/>
  <c r="T2962" i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AB2962" i="1" s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V2961" i="1" s="1"/>
  <c r="T2961" i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V2959" i="1" s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W2958" i="1"/>
  <c r="V2958" i="1"/>
  <c r="U2958" i="1"/>
  <c r="T2958" i="1"/>
  <c r="R2958" i="1"/>
  <c r="S2958" i="1" s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V2957" i="1" s="1"/>
  <c r="AB2957" i="1" s="1"/>
  <c r="T2957" i="1"/>
  <c r="S2957" i="1"/>
  <c r="R2957" i="1"/>
  <c r="Q2957" i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S2956" i="1"/>
  <c r="R2956" i="1"/>
  <c r="Q2956" i="1"/>
  <c r="O2956" i="1"/>
  <c r="P2956" i="1" s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W2954" i="1"/>
  <c r="V2954" i="1"/>
  <c r="U2954" i="1"/>
  <c r="T2954" i="1"/>
  <c r="R2954" i="1"/>
  <c r="S2954" i="1" s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S2953" i="1"/>
  <c r="R2953" i="1"/>
  <c r="Q2953" i="1"/>
  <c r="O2953" i="1"/>
  <c r="P2953" i="1" s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V2950" i="1" s="1"/>
  <c r="T2950" i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V2949" i="1" s="1"/>
  <c r="T2949" i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V2947" i="1" s="1"/>
  <c r="T2947" i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W2946" i="1"/>
  <c r="V2946" i="1"/>
  <c r="U2946" i="1"/>
  <c r="T2946" i="1"/>
  <c r="S2946" i="1"/>
  <c r="R2946" i="1"/>
  <c r="Q2946" i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V2945" i="1" s="1"/>
  <c r="T2945" i="1"/>
  <c r="S2945" i="1"/>
  <c r="R2945" i="1"/>
  <c r="Q2945" i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R2944" i="1"/>
  <c r="S2944" i="1" s="1"/>
  <c r="Q2944" i="1"/>
  <c r="O2944" i="1"/>
  <c r="P2944" i="1" s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P2943" i="1" s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W2942" i="1"/>
  <c r="U2942" i="1"/>
  <c r="V2942" i="1" s="1"/>
  <c r="T2942" i="1"/>
  <c r="R2942" i="1"/>
  <c r="S2942" i="1" s="1"/>
  <c r="Q2942" i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R2941" i="1"/>
  <c r="S2941" i="1" s="1"/>
  <c r="Q2941" i="1"/>
  <c r="O2941" i="1"/>
  <c r="P2941" i="1" s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V2940" i="1" s="1"/>
  <c r="T2940" i="1"/>
  <c r="R2940" i="1"/>
  <c r="S2940" i="1" s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V2938" i="1" s="1"/>
  <c r="T2938" i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V2937" i="1" s="1"/>
  <c r="T2937" i="1"/>
  <c r="R2937" i="1"/>
  <c r="S2937" i="1" s="1"/>
  <c r="AB2937" i="1" s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V2935" i="1" s="1"/>
  <c r="T2935" i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W2934" i="1"/>
  <c r="V2934" i="1"/>
  <c r="U2934" i="1"/>
  <c r="T2934" i="1"/>
  <c r="S2934" i="1"/>
  <c r="R2934" i="1"/>
  <c r="Q2934" i="1"/>
  <c r="O2934" i="1"/>
  <c r="P2934" i="1" s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V2933" i="1" s="1"/>
  <c r="T2933" i="1"/>
  <c r="S2933" i="1"/>
  <c r="R2933" i="1"/>
  <c r="Q2933" i="1"/>
  <c r="P2933" i="1"/>
  <c r="O2933" i="1"/>
  <c r="N2933" i="1"/>
  <c r="L2933" i="1"/>
  <c r="M2933" i="1" s="1"/>
  <c r="AB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Q2932" i="1"/>
  <c r="S2932" i="1" s="1"/>
  <c r="O2932" i="1"/>
  <c r="P2932" i="1" s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P2931" i="1" s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U2930" i="1"/>
  <c r="T2930" i="1"/>
  <c r="V2930" i="1" s="1"/>
  <c r="R2930" i="1"/>
  <c r="S2930" i="1" s="1"/>
  <c r="Q2930" i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V2929" i="1" s="1"/>
  <c r="T2929" i="1"/>
  <c r="R2929" i="1"/>
  <c r="S2929" i="1" s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V2928" i="1" s="1"/>
  <c r="T2928" i="1"/>
  <c r="R2928" i="1"/>
  <c r="S2928" i="1" s="1"/>
  <c r="Q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V2926" i="1" s="1"/>
  <c r="T2926" i="1"/>
  <c r="R2926" i="1"/>
  <c r="S2926" i="1" s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B2925" i="1"/>
  <c r="AA2925" i="1"/>
  <c r="Y2925" i="1"/>
  <c r="X2925" i="1"/>
  <c r="Z2925" i="1" s="1"/>
  <c r="W2925" i="1"/>
  <c r="U2925" i="1"/>
  <c r="V2925" i="1" s="1"/>
  <c r="T2925" i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B2910" i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AB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AB2890" i="1" s="1"/>
  <c r="L2890" i="1"/>
  <c r="K2890" i="1"/>
  <c r="J2890" i="1"/>
  <c r="I2890" i="1"/>
  <c r="H2890" i="1"/>
  <c r="G2890" i="1"/>
  <c r="F2890" i="1"/>
  <c r="E2890" i="1"/>
  <c r="D2890" i="1"/>
  <c r="B2890" i="1"/>
  <c r="A2890" i="1" s="1"/>
  <c r="AB2889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AB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S2881" i="1"/>
  <c r="AB2881" i="1" s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AB2865" i="1" s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AB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V2857" i="1" s="1"/>
  <c r="S2857" i="1"/>
  <c r="AB2857" i="1" s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R2854" i="1"/>
  <c r="Q2854" i="1"/>
  <c r="S2854" i="1" s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AB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AB2841" i="1" s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AB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S2833" i="1"/>
  <c r="AB2833" i="1" s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AB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AB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P2802" i="1" s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AB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V2793" i="1" s="1"/>
  <c r="R2793" i="1"/>
  <c r="Q2793" i="1"/>
  <c r="S2793" i="1" s="1"/>
  <c r="AB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P2778" i="1" s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AB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AB2770" i="1" s="1"/>
  <c r="L2770" i="1"/>
  <c r="K2770" i="1"/>
  <c r="J2770" i="1"/>
  <c r="I2770" i="1"/>
  <c r="H2770" i="1"/>
  <c r="G2770" i="1"/>
  <c r="F2770" i="1"/>
  <c r="E2770" i="1"/>
  <c r="D2770" i="1"/>
  <c r="B2770" i="1"/>
  <c r="A2770" i="1" s="1"/>
  <c r="AB2769" i="1"/>
  <c r="AA2769" i="1"/>
  <c r="Z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S2752" i="1"/>
  <c r="R2752" i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AB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AB2746" i="1" s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V2738" i="1"/>
  <c r="U2738" i="1"/>
  <c r="T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V2737" i="1" s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S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V2727" i="1" s="1"/>
  <c r="R2727" i="1"/>
  <c r="Q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T2714" i="1"/>
  <c r="V2714" i="1" s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T2713" i="1"/>
  <c r="R2713" i="1"/>
  <c r="Q2713" i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V2711" i="1"/>
  <c r="U2711" i="1"/>
  <c r="T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V2708" i="1"/>
  <c r="U2708" i="1"/>
  <c r="T2708" i="1"/>
  <c r="S2708" i="1"/>
  <c r="R2708" i="1"/>
  <c r="Q2708" i="1"/>
  <c r="P2708" i="1"/>
  <c r="AB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S2702" i="1" s="1"/>
  <c r="P2702" i="1"/>
  <c r="O2702" i="1"/>
  <c r="N2702" i="1"/>
  <c r="M2702" i="1"/>
  <c r="AB2702" i="1" s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AB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V2695" i="1"/>
  <c r="U2695" i="1"/>
  <c r="T2695" i="1"/>
  <c r="R2695" i="1"/>
  <c r="Q2695" i="1"/>
  <c r="S2695" i="1" s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AB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S2692" i="1"/>
  <c r="R2692" i="1"/>
  <c r="Q2692" i="1"/>
  <c r="P2692" i="1"/>
  <c r="AB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V2690" i="1"/>
  <c r="U2690" i="1"/>
  <c r="T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O2689" i="1"/>
  <c r="N2689" i="1"/>
  <c r="P2689" i="1" s="1"/>
  <c r="L2689" i="1"/>
  <c r="K2689" i="1"/>
  <c r="M2689" i="1" s="1"/>
  <c r="AB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V2688" i="1" s="1"/>
  <c r="T2688" i="1"/>
  <c r="R2688" i="1"/>
  <c r="Q2688" i="1"/>
  <c r="S2688" i="1" s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R2685" i="1"/>
  <c r="S2685" i="1" s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R2684" i="1"/>
  <c r="Q2684" i="1"/>
  <c r="S2684" i="1" s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T2679" i="1"/>
  <c r="V2679" i="1" s="1"/>
  <c r="R2679" i="1"/>
  <c r="Q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S2676" i="1"/>
  <c r="R2676" i="1"/>
  <c r="Q2676" i="1"/>
  <c r="O2676" i="1"/>
  <c r="N2676" i="1"/>
  <c r="P2676" i="1" s="1"/>
  <c r="L2676" i="1"/>
  <c r="K2676" i="1"/>
  <c r="M2676" i="1" s="1"/>
  <c r="J2676" i="1"/>
  <c r="AB2676" i="1" s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S2671" i="1"/>
  <c r="R2671" i="1"/>
  <c r="Q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V2670" i="1"/>
  <c r="U2670" i="1"/>
  <c r="T2670" i="1"/>
  <c r="R2670" i="1"/>
  <c r="Q2670" i="1"/>
  <c r="S2670" i="1" s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Q2668" i="1"/>
  <c r="S2668" i="1" s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T2665" i="1"/>
  <c r="R2665" i="1"/>
  <c r="Q2665" i="1"/>
  <c r="S2665" i="1" s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V2663" i="1"/>
  <c r="U2663" i="1"/>
  <c r="T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V2660" i="1"/>
  <c r="U2660" i="1"/>
  <c r="T2660" i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AB2654" i="1" s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V2647" i="1"/>
  <c r="U2647" i="1"/>
  <c r="T2647" i="1"/>
  <c r="R2647" i="1"/>
  <c r="Q2647" i="1"/>
  <c r="S2647" i="1" s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P2644" i="1"/>
  <c r="O2644" i="1"/>
  <c r="N2644" i="1"/>
  <c r="L2644" i="1"/>
  <c r="K2644" i="1"/>
  <c r="M2644" i="1" s="1"/>
  <c r="J2644" i="1"/>
  <c r="I2644" i="1"/>
  <c r="AB2644" i="1" s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V2642" i="1"/>
  <c r="U2642" i="1"/>
  <c r="T2642" i="1"/>
  <c r="R2642" i="1"/>
  <c r="Q2642" i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S2641" i="1" s="1"/>
  <c r="Q2641" i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V2640" i="1" s="1"/>
  <c r="T2640" i="1"/>
  <c r="R2640" i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S2637" i="1"/>
  <c r="R2637" i="1"/>
  <c r="Q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R2636" i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R2634" i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R2631" i="1"/>
  <c r="Q2631" i="1"/>
  <c r="S2631" i="1" s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P2629" i="1" s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S2625" i="1" s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V2624" i="1" s="1"/>
  <c r="T2624" i="1"/>
  <c r="R2624" i="1"/>
  <c r="S2624" i="1" s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V2615" i="1"/>
  <c r="U2615" i="1"/>
  <c r="T2615" i="1"/>
  <c r="R2615" i="1"/>
  <c r="Q2615" i="1"/>
  <c r="S2615" i="1" s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M2614" i="1"/>
  <c r="L2614" i="1"/>
  <c r="K2614" i="1"/>
  <c r="J2614" i="1"/>
  <c r="AB2614" i="1" s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S2613" i="1"/>
  <c r="R2613" i="1"/>
  <c r="Q2613" i="1"/>
  <c r="O2613" i="1"/>
  <c r="P2613" i="1" s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W2611" i="1"/>
  <c r="U2611" i="1"/>
  <c r="T2611" i="1"/>
  <c r="V2611" i="1" s="1"/>
  <c r="S2611" i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V2610" i="1"/>
  <c r="U2610" i="1"/>
  <c r="T2610" i="1"/>
  <c r="R2610" i="1"/>
  <c r="Q2610" i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V2607" i="1" s="1"/>
  <c r="T2607" i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R2606" i="1"/>
  <c r="Q2606" i="1"/>
  <c r="S2606" i="1" s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T2604" i="1"/>
  <c r="V2604" i="1" s="1"/>
  <c r="R2604" i="1"/>
  <c r="S2604" i="1" s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V2603" i="1" s="1"/>
  <c r="T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P2601" i="1" s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R2598" i="1"/>
  <c r="Q2598" i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P2597" i="1" s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T2596" i="1"/>
  <c r="V2596" i="1" s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V2595" i="1" s="1"/>
  <c r="T2595" i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R2594" i="1"/>
  <c r="S2594" i="1" s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W2592" i="1"/>
  <c r="U2592" i="1"/>
  <c r="T2592" i="1"/>
  <c r="V2592" i="1" s="1"/>
  <c r="R2592" i="1"/>
  <c r="S2592" i="1" s="1"/>
  <c r="Q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V2591" i="1" s="1"/>
  <c r="T2591" i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S2590" i="1"/>
  <c r="R2590" i="1"/>
  <c r="Q2590" i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V2589" i="1"/>
  <c r="U2589" i="1"/>
  <c r="T2589" i="1"/>
  <c r="R2589" i="1"/>
  <c r="Q2589" i="1"/>
  <c r="S2589" i="1" s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T2588" i="1"/>
  <c r="V2588" i="1" s="1"/>
  <c r="R2588" i="1"/>
  <c r="S2588" i="1" s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V2587" i="1" s="1"/>
  <c r="T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V2585" i="1"/>
  <c r="U2585" i="1"/>
  <c r="T2585" i="1"/>
  <c r="R2585" i="1"/>
  <c r="Q2585" i="1"/>
  <c r="S2585" i="1" s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V2583" i="1" s="1"/>
  <c r="T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R2582" i="1"/>
  <c r="S2582" i="1" s="1"/>
  <c r="Q2582" i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V2579" i="1" s="1"/>
  <c r="T2579" i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V2577" i="1"/>
  <c r="U2577" i="1"/>
  <c r="T2577" i="1"/>
  <c r="R2577" i="1"/>
  <c r="Q2577" i="1"/>
  <c r="S2577" i="1" s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V2576" i="1" s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AB2575" i="1" s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R2574" i="1"/>
  <c r="Q2574" i="1"/>
  <c r="S2574" i="1" s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V2573" i="1"/>
  <c r="U2573" i="1"/>
  <c r="T2573" i="1"/>
  <c r="R2573" i="1"/>
  <c r="Q2573" i="1"/>
  <c r="S2573" i="1" s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R2570" i="1"/>
  <c r="Q2570" i="1"/>
  <c r="S2570" i="1" s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P2569" i="1" s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V2568" i="1" s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V2567" i="1" s="1"/>
  <c r="T2567" i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T2564" i="1"/>
  <c r="V2564" i="1" s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V2563" i="1" s="1"/>
  <c r="T2563" i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V2561" i="1"/>
  <c r="U2561" i="1"/>
  <c r="T2561" i="1"/>
  <c r="R2561" i="1"/>
  <c r="Q2561" i="1"/>
  <c r="S2561" i="1" s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V2560" i="1" s="1"/>
  <c r="R2560" i="1"/>
  <c r="S2560" i="1" s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T2556" i="1"/>
  <c r="V2556" i="1" s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AB2555" i="1" s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R2554" i="1"/>
  <c r="Q2554" i="1"/>
  <c r="S2554" i="1" s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P2553" i="1" s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V2552" i="1" s="1"/>
  <c r="R2552" i="1"/>
  <c r="S2552" i="1" s="1"/>
  <c r="Q2552" i="1"/>
  <c r="O2552" i="1"/>
  <c r="N2552" i="1"/>
  <c r="P2552" i="1" s="1"/>
  <c r="L2552" i="1"/>
  <c r="K2552" i="1"/>
  <c r="M2552" i="1" s="1"/>
  <c r="AB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V2551" i="1" s="1"/>
  <c r="T2551" i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V2549" i="1"/>
  <c r="U2549" i="1"/>
  <c r="T2549" i="1"/>
  <c r="R2549" i="1"/>
  <c r="Q2549" i="1"/>
  <c r="S2549" i="1" s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V2547" i="1" s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V2545" i="1"/>
  <c r="U2545" i="1"/>
  <c r="T2545" i="1"/>
  <c r="R2545" i="1"/>
  <c r="Q2545" i="1"/>
  <c r="S2545" i="1" s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T2544" i="1"/>
  <c r="V2544" i="1" s="1"/>
  <c r="R2544" i="1"/>
  <c r="S2544" i="1" s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T2542" i="1"/>
  <c r="R2542" i="1"/>
  <c r="Q2542" i="1"/>
  <c r="S2542" i="1" s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V2541" i="1"/>
  <c r="U2541" i="1"/>
  <c r="T2541" i="1"/>
  <c r="R2541" i="1"/>
  <c r="Q2541" i="1"/>
  <c r="S2541" i="1" s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T2540" i="1"/>
  <c r="V2540" i="1" s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V2539" i="1" s="1"/>
  <c r="T2539" i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R2538" i="1"/>
  <c r="Q2538" i="1"/>
  <c r="S2538" i="1" s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V2534" i="1" s="1"/>
  <c r="T2534" i="1"/>
  <c r="R2534" i="1"/>
  <c r="S2534" i="1" s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P2533" i="1" s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AB2531" i="1" s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T2530" i="1"/>
  <c r="R2530" i="1"/>
  <c r="Q2530" i="1"/>
  <c r="S2530" i="1" s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V2529" i="1" s="1"/>
  <c r="T2529" i="1"/>
  <c r="R2529" i="1"/>
  <c r="Q2529" i="1"/>
  <c r="S2529" i="1" s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M2528" i="1" s="1"/>
  <c r="AB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S2526" i="1"/>
  <c r="R2526" i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V2522" i="1" s="1"/>
  <c r="T2522" i="1"/>
  <c r="R2522" i="1"/>
  <c r="S2522" i="1" s="1"/>
  <c r="Q2522" i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V2517" i="1"/>
  <c r="U2517" i="1"/>
  <c r="T2517" i="1"/>
  <c r="R2517" i="1"/>
  <c r="Q2517" i="1"/>
  <c r="S2517" i="1" s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T2516" i="1"/>
  <c r="V2516" i="1" s="1"/>
  <c r="R2516" i="1"/>
  <c r="S2516" i="1" s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P2515" i="1" s="1"/>
  <c r="N2515" i="1"/>
  <c r="L2515" i="1"/>
  <c r="K2515" i="1"/>
  <c r="M2515" i="1" s="1"/>
  <c r="J2515" i="1"/>
  <c r="I2515" i="1"/>
  <c r="AB2515" i="1" s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V2514" i="1" s="1"/>
  <c r="S2514" i="1"/>
  <c r="R2514" i="1"/>
  <c r="Q2514" i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W2512" i="1"/>
  <c r="U2512" i="1"/>
  <c r="T2512" i="1"/>
  <c r="V2512" i="1" s="1"/>
  <c r="R2512" i="1"/>
  <c r="S2512" i="1" s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V2511" i="1" s="1"/>
  <c r="T2511" i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V2510" i="1" s="1"/>
  <c r="T2510" i="1"/>
  <c r="R2510" i="1"/>
  <c r="S2510" i="1" s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V2509" i="1"/>
  <c r="U2509" i="1"/>
  <c r="T2509" i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S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Q2507" i="1"/>
  <c r="S2507" i="1" s="1"/>
  <c r="P2507" i="1"/>
  <c r="AB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T2504" i="1"/>
  <c r="V2504" i="1" s="1"/>
  <c r="R2504" i="1"/>
  <c r="S2504" i="1" s="1"/>
  <c r="Q2504" i="1"/>
  <c r="O2504" i="1"/>
  <c r="P2504" i="1" s="1"/>
  <c r="AB2504" i="1" s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B2503" i="1"/>
  <c r="AA2503" i="1"/>
  <c r="Z2503" i="1"/>
  <c r="Y2503" i="1"/>
  <c r="X2503" i="1"/>
  <c r="W2503" i="1"/>
  <c r="U2503" i="1"/>
  <c r="V2503" i="1" s="1"/>
  <c r="T2503" i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V2499" i="1" s="1"/>
  <c r="T2499" i="1"/>
  <c r="R2499" i="1"/>
  <c r="Q2499" i="1"/>
  <c r="S2499" i="1" s="1"/>
  <c r="P2499" i="1"/>
  <c r="AB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P2497" i="1" s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V2493" i="1"/>
  <c r="U2493" i="1"/>
  <c r="T2493" i="1"/>
  <c r="S2493" i="1"/>
  <c r="R2493" i="1"/>
  <c r="Q2493" i="1"/>
  <c r="O2493" i="1"/>
  <c r="P2493" i="1" s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O2492" i="1"/>
  <c r="N2492" i="1"/>
  <c r="P2492" i="1" s="1"/>
  <c r="AB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AB2491" i="1" s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R2490" i="1"/>
  <c r="Q2490" i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M2486" i="1" s="1"/>
  <c r="AB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V2485" i="1" s="1"/>
  <c r="T2485" i="1"/>
  <c r="R2485" i="1"/>
  <c r="Q2485" i="1"/>
  <c r="S2485" i="1" s="1"/>
  <c r="O2485" i="1"/>
  <c r="P2485" i="1" s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V2481" i="1"/>
  <c r="U2481" i="1"/>
  <c r="T2481" i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R2480" i="1"/>
  <c r="S2480" i="1" s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AB2479" i="1" s="1"/>
  <c r="H2479" i="1"/>
  <c r="G2479" i="1"/>
  <c r="F2479" i="1"/>
  <c r="E2479" i="1"/>
  <c r="D2479" i="1"/>
  <c r="B2479" i="1"/>
  <c r="A2479" i="1"/>
  <c r="AA2478" i="1"/>
  <c r="Y2478" i="1"/>
  <c r="X2478" i="1"/>
  <c r="Z2478" i="1" s="1"/>
  <c r="AB2478" i="1" s="1"/>
  <c r="W2478" i="1"/>
  <c r="U2478" i="1"/>
  <c r="T2478" i="1"/>
  <c r="V2478" i="1" s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W2476" i="1"/>
  <c r="U2476" i="1"/>
  <c r="T2476" i="1"/>
  <c r="V2476" i="1" s="1"/>
  <c r="R2476" i="1"/>
  <c r="S2476" i="1" s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B2473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V2472" i="1"/>
  <c r="U2472" i="1"/>
  <c r="T2472" i="1"/>
  <c r="R2472" i="1"/>
  <c r="S2472" i="1" s="1"/>
  <c r="Q2472" i="1"/>
  <c r="P2472" i="1"/>
  <c r="O2472" i="1"/>
  <c r="N2472" i="1"/>
  <c r="M2472" i="1"/>
  <c r="AB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B2471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V2470" i="1"/>
  <c r="U2470" i="1"/>
  <c r="T2470" i="1"/>
  <c r="S2470" i="1"/>
  <c r="R2470" i="1"/>
  <c r="Q2470" i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V2469" i="1" s="1"/>
  <c r="T2469" i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R2468" i="1"/>
  <c r="S2468" i="1" s="1"/>
  <c r="Q2468" i="1"/>
  <c r="O2468" i="1"/>
  <c r="N2468" i="1"/>
  <c r="P2468" i="1" s="1"/>
  <c r="M2468" i="1"/>
  <c r="AB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B2467" i="1"/>
  <c r="AA2467" i="1"/>
  <c r="Z2467" i="1"/>
  <c r="Y2467" i="1"/>
  <c r="X2467" i="1"/>
  <c r="W2467" i="1"/>
  <c r="U2467" i="1"/>
  <c r="V2467" i="1" s="1"/>
  <c r="T2467" i="1"/>
  <c r="R2467" i="1"/>
  <c r="Q2467" i="1"/>
  <c r="S2467" i="1" s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AB2465" i="1" s="1"/>
  <c r="J2465" i="1"/>
  <c r="I2465" i="1"/>
  <c r="H2465" i="1"/>
  <c r="G2465" i="1"/>
  <c r="F2465" i="1"/>
  <c r="E2465" i="1"/>
  <c r="D2465" i="1"/>
  <c r="B2465" i="1"/>
  <c r="A2465" i="1" s="1"/>
  <c r="AB2464" i="1"/>
  <c r="AA2464" i="1"/>
  <c r="Y2464" i="1"/>
  <c r="Z2464" i="1" s="1"/>
  <c r="X2464" i="1"/>
  <c r="W2464" i="1"/>
  <c r="V2464" i="1"/>
  <c r="U2464" i="1"/>
  <c r="T2464" i="1"/>
  <c r="R2464" i="1"/>
  <c r="S2464" i="1" s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AB2463" i="1" s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W2462" i="1"/>
  <c r="U2462" i="1"/>
  <c r="V2462" i="1" s="1"/>
  <c r="T2462" i="1"/>
  <c r="R2462" i="1"/>
  <c r="S2462" i="1" s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P2461" i="1" s="1"/>
  <c r="N2461" i="1"/>
  <c r="L2461" i="1"/>
  <c r="K2461" i="1"/>
  <c r="M2461" i="1" s="1"/>
  <c r="AB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V2459" i="1"/>
  <c r="U2459" i="1"/>
  <c r="T2459" i="1"/>
  <c r="S2459" i="1"/>
  <c r="R2459" i="1"/>
  <c r="Q2459" i="1"/>
  <c r="O2459" i="1"/>
  <c r="P2459" i="1" s="1"/>
  <c r="AB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AB2458" i="1" s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M2452" i="1" s="1"/>
  <c r="AB2452" i="1" s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V2451" i="1" s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AB2451" i="1" s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R2450" i="1"/>
  <c r="Q2450" i="1"/>
  <c r="S2450" i="1" s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S2449" i="1"/>
  <c r="R2449" i="1"/>
  <c r="Q2449" i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V2445" i="1" s="1"/>
  <c r="T2445" i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T2444" i="1"/>
  <c r="R2444" i="1"/>
  <c r="S2444" i="1" s="1"/>
  <c r="Q2444" i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R2443" i="1"/>
  <c r="Q2443" i="1"/>
  <c r="S2443" i="1" s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V2442" i="1" s="1"/>
  <c r="T2442" i="1"/>
  <c r="R2442" i="1"/>
  <c r="Q2442" i="1"/>
  <c r="S2442" i="1" s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W2441" i="1"/>
  <c r="V2441" i="1"/>
  <c r="U2441" i="1"/>
  <c r="T2441" i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V2440" i="1" s="1"/>
  <c r="T2440" i="1"/>
  <c r="S2440" i="1"/>
  <c r="R2440" i="1"/>
  <c r="Q2440" i="1"/>
  <c r="P2440" i="1"/>
  <c r="O2440" i="1"/>
  <c r="N2440" i="1"/>
  <c r="L2440" i="1"/>
  <c r="M2440" i="1" s="1"/>
  <c r="AB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R2439" i="1"/>
  <c r="S2439" i="1" s="1"/>
  <c r="Q2439" i="1"/>
  <c r="O2439" i="1"/>
  <c r="P2439" i="1" s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W2437" i="1"/>
  <c r="V2437" i="1"/>
  <c r="U2437" i="1"/>
  <c r="T2437" i="1"/>
  <c r="R2437" i="1"/>
  <c r="S2437" i="1" s="1"/>
  <c r="Q2437" i="1"/>
  <c r="O2437" i="1"/>
  <c r="P2437" i="1" s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V2433" i="1"/>
  <c r="U2433" i="1"/>
  <c r="T2433" i="1"/>
  <c r="S2433" i="1"/>
  <c r="R2433" i="1"/>
  <c r="Q2433" i="1"/>
  <c r="O2433" i="1"/>
  <c r="P2433" i="1" s="1"/>
  <c r="N2433" i="1"/>
  <c r="L2433" i="1"/>
  <c r="K2433" i="1"/>
  <c r="M2433" i="1" s="1"/>
  <c r="AB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V2429" i="1" s="1"/>
  <c r="T2429" i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W2428" i="1"/>
  <c r="V2428" i="1"/>
  <c r="U2428" i="1"/>
  <c r="T2428" i="1"/>
  <c r="S2428" i="1"/>
  <c r="R2428" i="1"/>
  <c r="Q2428" i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B2427" i="1"/>
  <c r="AA2427" i="1"/>
  <c r="Y2427" i="1"/>
  <c r="X2427" i="1"/>
  <c r="Z2427" i="1" s="1"/>
  <c r="W2427" i="1"/>
  <c r="U2427" i="1"/>
  <c r="V2427" i="1" s="1"/>
  <c r="T2427" i="1"/>
  <c r="S2427" i="1"/>
  <c r="R2427" i="1"/>
  <c r="Q2427" i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O2426" i="1"/>
  <c r="P2426" i="1" s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R2424" i="1"/>
  <c r="S2424" i="1" s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W2423" i="1"/>
  <c r="U2423" i="1"/>
  <c r="V2423" i="1" s="1"/>
  <c r="T2423" i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M2422" i="1" s="1"/>
  <c r="AB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W2421" i="1"/>
  <c r="U2421" i="1"/>
  <c r="V2421" i="1" s="1"/>
  <c r="T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AB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V2419" i="1" s="1"/>
  <c r="T2419" i="1"/>
  <c r="R2419" i="1"/>
  <c r="S2419" i="1" s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V2415" i="1"/>
  <c r="U2415" i="1"/>
  <c r="T2415" i="1"/>
  <c r="R2415" i="1"/>
  <c r="Q2415" i="1"/>
  <c r="S2415" i="1" s="1"/>
  <c r="AB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V2414" i="1"/>
  <c r="U2414" i="1"/>
  <c r="T2414" i="1"/>
  <c r="S2414" i="1"/>
  <c r="R2414" i="1"/>
  <c r="Q2414" i="1"/>
  <c r="O2414" i="1"/>
  <c r="P2414" i="1" s="1"/>
  <c r="N2414" i="1"/>
  <c r="L2414" i="1"/>
  <c r="M2414" i="1" s="1"/>
  <c r="AB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V2411" i="1"/>
  <c r="U2411" i="1"/>
  <c r="T2411" i="1"/>
  <c r="R2411" i="1"/>
  <c r="Q2411" i="1"/>
  <c r="S2411" i="1" s="1"/>
  <c r="O2411" i="1"/>
  <c r="P2411" i="1" s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V2410" i="1" s="1"/>
  <c r="R2410" i="1"/>
  <c r="S2410" i="1" s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V2408" i="1" s="1"/>
  <c r="T2408" i="1"/>
  <c r="R2408" i="1"/>
  <c r="S2408" i="1" s="1"/>
  <c r="Q2408" i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V2405" i="1"/>
  <c r="U2405" i="1"/>
  <c r="T2405" i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V2403" i="1"/>
  <c r="U2403" i="1"/>
  <c r="T2403" i="1"/>
  <c r="S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V2402" i="1"/>
  <c r="U2402" i="1"/>
  <c r="T2402" i="1"/>
  <c r="R2402" i="1"/>
  <c r="Q2402" i="1"/>
  <c r="S2402" i="1" s="1"/>
  <c r="P2402" i="1"/>
  <c r="O2402" i="1"/>
  <c r="N2402" i="1"/>
  <c r="M2402" i="1"/>
  <c r="AB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B2400" i="1"/>
  <c r="AA2400" i="1"/>
  <c r="Y2400" i="1"/>
  <c r="Z2400" i="1" s="1"/>
  <c r="X2400" i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V2397" i="1" s="1"/>
  <c r="T2397" i="1"/>
  <c r="S2397" i="1"/>
  <c r="R2397" i="1"/>
  <c r="Q2397" i="1"/>
  <c r="P2397" i="1"/>
  <c r="O2397" i="1"/>
  <c r="N2397" i="1"/>
  <c r="L2397" i="1"/>
  <c r="M2397" i="1" s="1"/>
  <c r="AB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S2396" i="1" s="1"/>
  <c r="Q2396" i="1"/>
  <c r="P2396" i="1"/>
  <c r="O2396" i="1"/>
  <c r="N2396" i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S2395" i="1"/>
  <c r="R2395" i="1"/>
  <c r="Q2395" i="1"/>
  <c r="P2395" i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R2394" i="1"/>
  <c r="Q2394" i="1"/>
  <c r="S2394" i="1" s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W2393" i="1"/>
  <c r="V2393" i="1"/>
  <c r="U2393" i="1"/>
  <c r="T2393" i="1"/>
  <c r="S2393" i="1"/>
  <c r="R2393" i="1"/>
  <c r="Q2393" i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V2392" i="1" s="1"/>
  <c r="T2392" i="1"/>
  <c r="S2392" i="1"/>
  <c r="R2392" i="1"/>
  <c r="Q2392" i="1"/>
  <c r="O2392" i="1"/>
  <c r="P2392" i="1" s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W2389" i="1"/>
  <c r="U2389" i="1"/>
  <c r="V2389" i="1" s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V2383" i="1" s="1"/>
  <c r="T2383" i="1"/>
  <c r="R2383" i="1"/>
  <c r="Q2383" i="1"/>
  <c r="S2383" i="1" s="1"/>
  <c r="P2383" i="1"/>
  <c r="O2383" i="1"/>
  <c r="N2383" i="1"/>
  <c r="M2383" i="1"/>
  <c r="L2383" i="1"/>
  <c r="K2383" i="1"/>
  <c r="J2383" i="1"/>
  <c r="I2383" i="1"/>
  <c r="AB2383" i="1" s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O2382" i="1"/>
  <c r="P2382" i="1" s="1"/>
  <c r="N2382" i="1"/>
  <c r="L2382" i="1"/>
  <c r="M2382" i="1" s="1"/>
  <c r="K2382" i="1"/>
  <c r="J2382" i="1"/>
  <c r="AB2382" i="1" s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AB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V2377" i="1"/>
  <c r="U2377" i="1"/>
  <c r="T2377" i="1"/>
  <c r="R2377" i="1"/>
  <c r="S2377" i="1" s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R2376" i="1"/>
  <c r="S2376" i="1" s="1"/>
  <c r="Q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S2374" i="1" s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V2373" i="1" s="1"/>
  <c r="T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P2371" i="1" s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T2370" i="1"/>
  <c r="V2370" i="1" s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V2369" i="1" s="1"/>
  <c r="T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S2366" i="1" s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S2364" i="1" s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P2363" i="1" s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T2362" i="1"/>
  <c r="V2362" i="1" s="1"/>
  <c r="R2362" i="1"/>
  <c r="S2362" i="1" s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P2359" i="1" s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R2358" i="1"/>
  <c r="S2358" i="1" s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V2357" i="1" s="1"/>
  <c r="T2357" i="1"/>
  <c r="R2357" i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T2354" i="1"/>
  <c r="V2354" i="1" s="1"/>
  <c r="R2354" i="1"/>
  <c r="S2354" i="1" s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R2352" i="1"/>
  <c r="Q2352" i="1"/>
  <c r="S2352" i="1" s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V2349" i="1" s="1"/>
  <c r="T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R2348" i="1"/>
  <c r="Q2348" i="1"/>
  <c r="S2348" i="1" s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P2347" i="1" s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S2346" i="1" s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V2345" i="1" s="1"/>
  <c r="T2345" i="1"/>
  <c r="R2345" i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V2341" i="1" s="1"/>
  <c r="T2341" i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P2339" i="1" s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R2336" i="1"/>
  <c r="Q2336" i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P2335" i="1" s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R2334" i="1"/>
  <c r="S2334" i="1" s="1"/>
  <c r="Q2334" i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V2333" i="1" s="1"/>
  <c r="T2333" i="1"/>
  <c r="R2333" i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P2331" i="1" s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V2329" i="1" s="1"/>
  <c r="T2329" i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V2325" i="1" s="1"/>
  <c r="T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R2324" i="1"/>
  <c r="Q2324" i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P2323" i="1" s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S2322" i="1" s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V2321" i="1" s="1"/>
  <c r="T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R2318" i="1"/>
  <c r="S2318" i="1" s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V2317" i="1" s="1"/>
  <c r="T2317" i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P2315" i="1" s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R2312" i="1"/>
  <c r="Q2312" i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P2311" i="1" s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S2310" i="1" s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V2309" i="1" s="1"/>
  <c r="T2309" i="1"/>
  <c r="R2309" i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V2305" i="1" s="1"/>
  <c r="T2305" i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V2301" i="1" s="1"/>
  <c r="T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P2299" i="1" s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S2298" i="1" s="1"/>
  <c r="Q2298" i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V2297" i="1" s="1"/>
  <c r="T2297" i="1"/>
  <c r="R2297" i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P2295" i="1" s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U2293" i="1"/>
  <c r="V2293" i="1" s="1"/>
  <c r="T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Q2292" i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R2288" i="1"/>
  <c r="Q2288" i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P2287" i="1" s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R2286" i="1"/>
  <c r="S2286" i="1" s="1"/>
  <c r="Q2286" i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U2285" i="1"/>
  <c r="V2285" i="1" s="1"/>
  <c r="T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P2283" i="1" s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R2278" i="1"/>
  <c r="S2278" i="1" s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V2277" i="1" s="1"/>
  <c r="T2277" i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R2276" i="1"/>
  <c r="Q2276" i="1"/>
  <c r="S2276" i="1" s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P2275" i="1" s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R2274" i="1"/>
  <c r="S2274" i="1" s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V2273" i="1" s="1"/>
  <c r="T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P2271" i="1" s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Q2268" i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P2267" i="1" s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V2265" i="1" s="1"/>
  <c r="T2265" i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R2264" i="1"/>
  <c r="Q2264" i="1"/>
  <c r="S2264" i="1" s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P2263" i="1" s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V2261" i="1" s="1"/>
  <c r="T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P2259" i="1" s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P2255" i="1" s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R2254" i="1"/>
  <c r="S2254" i="1" s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V2253" i="1" s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R2252" i="1"/>
  <c r="Q2252" i="1"/>
  <c r="S2252" i="1" s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P2251" i="1" s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R2250" i="1"/>
  <c r="S2250" i="1" s="1"/>
  <c r="Q2250" i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V2249" i="1" s="1"/>
  <c r="T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P2247" i="1" s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U2245" i="1"/>
  <c r="V2245" i="1" s="1"/>
  <c r="T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V2244" i="1" s="1"/>
  <c r="R2244" i="1"/>
  <c r="Q2244" i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P2243" i="1" s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V2241" i="1" s="1"/>
  <c r="T2241" i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R2240" i="1"/>
  <c r="Q2240" i="1"/>
  <c r="S2240" i="1" s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P2239" i="1" s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R2238" i="1"/>
  <c r="S2238" i="1" s="1"/>
  <c r="Q2238" i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U2237" i="1"/>
  <c r="V2237" i="1" s="1"/>
  <c r="T2237" i="1"/>
  <c r="R2237" i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P2235" i="1" s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U2233" i="1"/>
  <c r="V2233" i="1" s="1"/>
  <c r="T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T2230" i="1"/>
  <c r="V2230" i="1" s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V2229" i="1" s="1"/>
  <c r="T2229" i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T2226" i="1"/>
  <c r="V2226" i="1" s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S2222" i="1"/>
  <c r="R2222" i="1"/>
  <c r="Q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V2217" i="1" s="1"/>
  <c r="T2217" i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S2214" i="1"/>
  <c r="R2214" i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Q2212" i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U2205" i="1"/>
  <c r="V2205" i="1" s="1"/>
  <c r="T2205" i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V2193" i="1" s="1"/>
  <c r="T2193" i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S2190" i="1"/>
  <c r="R2190" i="1"/>
  <c r="Q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T2189" i="1"/>
  <c r="V2189" i="1" s="1"/>
  <c r="R2189" i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AB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AB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AB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AB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B2122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AB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V2098" i="1" s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AB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AB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T2063" i="1"/>
  <c r="V2063" i="1" s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T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R2004" i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R2000" i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U1983" i="1"/>
  <c r="T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V1956" i="1" s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U1955" i="1"/>
  <c r="T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U1952" i="1"/>
  <c r="T1952" i="1"/>
  <c r="V1952" i="1" s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V1948" i="1" s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U1943" i="1"/>
  <c r="T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T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V1860" i="1" s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P1840" i="1" s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S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R1832" i="1"/>
  <c r="Q1832" i="1"/>
  <c r="S1832" i="1" s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T1831" i="1"/>
  <c r="V1831" i="1" s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R1830" i="1"/>
  <c r="Q1830" i="1"/>
  <c r="S1830" i="1" s="1"/>
  <c r="P1830" i="1"/>
  <c r="O1830" i="1"/>
  <c r="N1830" i="1"/>
  <c r="L1830" i="1"/>
  <c r="K1830" i="1"/>
  <c r="M1830" i="1" s="1"/>
  <c r="J1830" i="1"/>
  <c r="AB1830" i="1" s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V1829" i="1" s="1"/>
  <c r="S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B1828" i="1"/>
  <c r="AA1828" i="1"/>
  <c r="Z1828" i="1"/>
  <c r="Y1828" i="1"/>
  <c r="X1828" i="1"/>
  <c r="W1828" i="1"/>
  <c r="V1828" i="1"/>
  <c r="U1828" i="1"/>
  <c r="T1828" i="1"/>
  <c r="R1828" i="1"/>
  <c r="Q1828" i="1"/>
  <c r="S1828" i="1" s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S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B1826" i="1"/>
  <c r="AA1826" i="1"/>
  <c r="Z1826" i="1"/>
  <c r="Y1826" i="1"/>
  <c r="X1826" i="1"/>
  <c r="W1826" i="1"/>
  <c r="V1826" i="1"/>
  <c r="U1826" i="1"/>
  <c r="T1826" i="1"/>
  <c r="R1826" i="1"/>
  <c r="Q1826" i="1"/>
  <c r="S1826" i="1" s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S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B1824" i="1"/>
  <c r="AA1824" i="1"/>
  <c r="Z1824" i="1"/>
  <c r="Y1824" i="1"/>
  <c r="X1824" i="1"/>
  <c r="W1824" i="1"/>
  <c r="V1824" i="1"/>
  <c r="U1824" i="1"/>
  <c r="T1824" i="1"/>
  <c r="R1824" i="1"/>
  <c r="Q1824" i="1"/>
  <c r="S1824" i="1" s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T1823" i="1"/>
  <c r="V1823" i="1" s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B1822" i="1"/>
  <c r="AA1822" i="1"/>
  <c r="Z1822" i="1"/>
  <c r="Y1822" i="1"/>
  <c r="X1822" i="1"/>
  <c r="W1822" i="1"/>
  <c r="V1822" i="1"/>
  <c r="U1822" i="1"/>
  <c r="T1822" i="1"/>
  <c r="R1822" i="1"/>
  <c r="Q1822" i="1"/>
  <c r="S1822" i="1" s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V1821" i="1" s="1"/>
  <c r="S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B1820" i="1"/>
  <c r="AA1820" i="1"/>
  <c r="Z1820" i="1"/>
  <c r="Y1820" i="1"/>
  <c r="X1820" i="1"/>
  <c r="W1820" i="1"/>
  <c r="V1820" i="1"/>
  <c r="U1820" i="1"/>
  <c r="T1820" i="1"/>
  <c r="R1820" i="1"/>
  <c r="Q1820" i="1"/>
  <c r="S1820" i="1" s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S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B1818" i="1"/>
  <c r="AA1818" i="1"/>
  <c r="Z1818" i="1"/>
  <c r="Y1818" i="1"/>
  <c r="X1818" i="1"/>
  <c r="W1818" i="1"/>
  <c r="V1818" i="1"/>
  <c r="U1818" i="1"/>
  <c r="T1818" i="1"/>
  <c r="R1818" i="1"/>
  <c r="Q1818" i="1"/>
  <c r="S1818" i="1" s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S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B1816" i="1"/>
  <c r="AA1816" i="1"/>
  <c r="Z1816" i="1"/>
  <c r="Y1816" i="1"/>
  <c r="X1816" i="1"/>
  <c r="W1816" i="1"/>
  <c r="V1816" i="1"/>
  <c r="U1816" i="1"/>
  <c r="T1816" i="1"/>
  <c r="R1816" i="1"/>
  <c r="Q1816" i="1"/>
  <c r="S1816" i="1" s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T1815" i="1"/>
  <c r="V1815" i="1" s="1"/>
  <c r="S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B1814" i="1"/>
  <c r="AA1814" i="1"/>
  <c r="Z1814" i="1"/>
  <c r="Y1814" i="1"/>
  <c r="X1814" i="1"/>
  <c r="W1814" i="1"/>
  <c r="V1814" i="1"/>
  <c r="U1814" i="1"/>
  <c r="T1814" i="1"/>
  <c r="R1814" i="1"/>
  <c r="Q1814" i="1"/>
  <c r="S1814" i="1" s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V1813" i="1" s="1"/>
  <c r="S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B1812" i="1"/>
  <c r="AA1812" i="1"/>
  <c r="Z1812" i="1"/>
  <c r="Y1812" i="1"/>
  <c r="X1812" i="1"/>
  <c r="W1812" i="1"/>
  <c r="V1812" i="1"/>
  <c r="U1812" i="1"/>
  <c r="T1812" i="1"/>
  <c r="R1812" i="1"/>
  <c r="Q1812" i="1"/>
  <c r="S1812" i="1" s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S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B1810" i="1"/>
  <c r="AA1810" i="1"/>
  <c r="Z1810" i="1"/>
  <c r="Y1810" i="1"/>
  <c r="X1810" i="1"/>
  <c r="W1810" i="1"/>
  <c r="V1810" i="1"/>
  <c r="U1810" i="1"/>
  <c r="T1810" i="1"/>
  <c r="R1810" i="1"/>
  <c r="Q1810" i="1"/>
  <c r="S1810" i="1" s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S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B1808" i="1"/>
  <c r="AA1808" i="1"/>
  <c r="Z1808" i="1"/>
  <c r="Y1808" i="1"/>
  <c r="X1808" i="1"/>
  <c r="W1808" i="1"/>
  <c r="V1808" i="1"/>
  <c r="U1808" i="1"/>
  <c r="T1808" i="1"/>
  <c r="R1808" i="1"/>
  <c r="Q1808" i="1"/>
  <c r="S1808" i="1" s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V1807" i="1" s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B1806" i="1"/>
  <c r="AA1806" i="1"/>
  <c r="Z1806" i="1"/>
  <c r="Y1806" i="1"/>
  <c r="X1806" i="1"/>
  <c r="W1806" i="1"/>
  <c r="V1806" i="1"/>
  <c r="U1806" i="1"/>
  <c r="T1806" i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B1804" i="1"/>
  <c r="AA1804" i="1"/>
  <c r="Z1804" i="1"/>
  <c r="Y1804" i="1"/>
  <c r="X1804" i="1"/>
  <c r="W1804" i="1"/>
  <c r="V1804" i="1"/>
  <c r="U1804" i="1"/>
  <c r="T1804" i="1"/>
  <c r="R1804" i="1"/>
  <c r="Q1804" i="1"/>
  <c r="S1804" i="1" s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S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B1802" i="1"/>
  <c r="AA1802" i="1"/>
  <c r="Z1802" i="1"/>
  <c r="Y1802" i="1"/>
  <c r="X1802" i="1"/>
  <c r="W1802" i="1"/>
  <c r="V1802" i="1"/>
  <c r="U1802" i="1"/>
  <c r="T1802" i="1"/>
  <c r="R1802" i="1"/>
  <c r="Q1802" i="1"/>
  <c r="S1802" i="1" s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S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B1800" i="1"/>
  <c r="AA1800" i="1"/>
  <c r="Z1800" i="1"/>
  <c r="Y1800" i="1"/>
  <c r="X1800" i="1"/>
  <c r="W1800" i="1"/>
  <c r="V1800" i="1"/>
  <c r="U1800" i="1"/>
  <c r="T1800" i="1"/>
  <c r="R1800" i="1"/>
  <c r="Q1800" i="1"/>
  <c r="S1800" i="1" s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V1799" i="1" s="1"/>
  <c r="S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S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V1796" i="1"/>
  <c r="U1796" i="1"/>
  <c r="T1796" i="1"/>
  <c r="R1796" i="1"/>
  <c r="Q1796" i="1"/>
  <c r="S1796" i="1" s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S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V1792" i="1"/>
  <c r="U1792" i="1"/>
  <c r="T1792" i="1"/>
  <c r="R1792" i="1"/>
  <c r="Q1792" i="1"/>
  <c r="S1792" i="1" s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V1791" i="1" s="1"/>
  <c r="S1791" i="1"/>
  <c r="R1791" i="1"/>
  <c r="Q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P1790" i="1"/>
  <c r="O1790" i="1"/>
  <c r="N1790" i="1"/>
  <c r="L1790" i="1"/>
  <c r="K1790" i="1"/>
  <c r="M1790" i="1" s="1"/>
  <c r="J1790" i="1"/>
  <c r="AB1790" i="1" s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S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V1788" i="1"/>
  <c r="U1788" i="1"/>
  <c r="T1788" i="1"/>
  <c r="R1788" i="1"/>
  <c r="Q1788" i="1"/>
  <c r="S1788" i="1" s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S1787" i="1"/>
  <c r="R1787" i="1"/>
  <c r="Q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S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V1784" i="1"/>
  <c r="U1784" i="1"/>
  <c r="T1784" i="1"/>
  <c r="R1784" i="1"/>
  <c r="Q1784" i="1"/>
  <c r="S1784" i="1" s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V1783" i="1" s="1"/>
  <c r="S1783" i="1"/>
  <c r="R1783" i="1"/>
  <c r="Q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V1781" i="1" s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V1780" i="1"/>
  <c r="U1780" i="1"/>
  <c r="T1780" i="1"/>
  <c r="R1780" i="1"/>
  <c r="Q1780" i="1"/>
  <c r="S1780" i="1" s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S1779" i="1"/>
  <c r="R1779" i="1"/>
  <c r="Q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S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V1776" i="1"/>
  <c r="U1776" i="1"/>
  <c r="T1776" i="1"/>
  <c r="R1776" i="1"/>
  <c r="Q1776" i="1"/>
  <c r="S1776" i="1" s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V1775" i="1" s="1"/>
  <c r="S1775" i="1"/>
  <c r="R1775" i="1"/>
  <c r="Q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S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V1772" i="1"/>
  <c r="U1772" i="1"/>
  <c r="T1772" i="1"/>
  <c r="R1772" i="1"/>
  <c r="Q1772" i="1"/>
  <c r="S1772" i="1" s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S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S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V1768" i="1"/>
  <c r="U1768" i="1"/>
  <c r="T1768" i="1"/>
  <c r="R1768" i="1"/>
  <c r="Q1768" i="1"/>
  <c r="S1768" i="1" s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V1767" i="1" s="1"/>
  <c r="S1767" i="1"/>
  <c r="R1767" i="1"/>
  <c r="Q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P1766" i="1"/>
  <c r="O1766" i="1"/>
  <c r="N1766" i="1"/>
  <c r="L1766" i="1"/>
  <c r="K1766" i="1"/>
  <c r="M1766" i="1" s="1"/>
  <c r="J1766" i="1"/>
  <c r="AB1766" i="1" s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S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V1764" i="1"/>
  <c r="U1764" i="1"/>
  <c r="T1764" i="1"/>
  <c r="R1764" i="1"/>
  <c r="Q1764" i="1"/>
  <c r="S1764" i="1" s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S1763" i="1"/>
  <c r="R1763" i="1"/>
  <c r="Q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S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V1760" i="1"/>
  <c r="U1760" i="1"/>
  <c r="T1760" i="1"/>
  <c r="R1760" i="1"/>
  <c r="Q1760" i="1"/>
  <c r="S1760" i="1" s="1"/>
  <c r="P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V1759" i="1" s="1"/>
  <c r="S1759" i="1"/>
  <c r="R1759" i="1"/>
  <c r="Q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S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V1756" i="1"/>
  <c r="U1756" i="1"/>
  <c r="T1756" i="1"/>
  <c r="R1756" i="1"/>
  <c r="Q1756" i="1"/>
  <c r="S1756" i="1" s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V1755" i="1" s="1"/>
  <c r="S1755" i="1"/>
  <c r="R1755" i="1"/>
  <c r="Q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V1752" i="1"/>
  <c r="U1752" i="1"/>
  <c r="T1752" i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S1751" i="1"/>
  <c r="R1751" i="1"/>
  <c r="Q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S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V1748" i="1"/>
  <c r="U1748" i="1"/>
  <c r="T1748" i="1"/>
  <c r="R1748" i="1"/>
  <c r="Q1748" i="1"/>
  <c r="S1748" i="1" s="1"/>
  <c r="P1748" i="1"/>
  <c r="O1748" i="1"/>
  <c r="N1748" i="1"/>
  <c r="L1748" i="1"/>
  <c r="K1748" i="1"/>
  <c r="M1748" i="1" s="1"/>
  <c r="J1748" i="1"/>
  <c r="AB1748" i="1" s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S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P1746" i="1"/>
  <c r="O1746" i="1"/>
  <c r="N1746" i="1"/>
  <c r="L1746" i="1"/>
  <c r="K1746" i="1"/>
  <c r="M1746" i="1" s="1"/>
  <c r="J1746" i="1"/>
  <c r="AB1746" i="1" s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V1744" i="1"/>
  <c r="U1744" i="1"/>
  <c r="T1744" i="1"/>
  <c r="R1744" i="1"/>
  <c r="Q1744" i="1"/>
  <c r="S1744" i="1" s="1"/>
  <c r="P1744" i="1"/>
  <c r="O1744" i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S1743" i="1"/>
  <c r="R1743" i="1"/>
  <c r="Q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S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V1740" i="1"/>
  <c r="U1740" i="1"/>
  <c r="T1740" i="1"/>
  <c r="R1740" i="1"/>
  <c r="Q1740" i="1"/>
  <c r="S1740" i="1" s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S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S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V1736" i="1"/>
  <c r="U1736" i="1"/>
  <c r="T1736" i="1"/>
  <c r="R1736" i="1"/>
  <c r="Q1736" i="1"/>
  <c r="S1736" i="1" s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T1734" i="1"/>
  <c r="V1734" i="1" s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S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T1730" i="1"/>
  <c r="V1730" i="1" s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V1729" i="1" s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V1727" i="1" s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T1726" i="1"/>
  <c r="V1726" i="1" s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S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T1718" i="1"/>
  <c r="V1718" i="1" s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V1714" i="1" s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U1710" i="1"/>
  <c r="T1710" i="1"/>
  <c r="V1710" i="1" s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U1702" i="1"/>
  <c r="T1702" i="1"/>
  <c r="V1702" i="1" s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Q1698" i="1"/>
  <c r="S1698" i="1" s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R1696" i="1"/>
  <c r="Q1696" i="1"/>
  <c r="S1696" i="1" s="1"/>
  <c r="P1696" i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P1694" i="1"/>
  <c r="O1694" i="1"/>
  <c r="N1694" i="1"/>
  <c r="L1694" i="1"/>
  <c r="K1694" i="1"/>
  <c r="M1694" i="1" s="1"/>
  <c r="J1694" i="1"/>
  <c r="AB1694" i="1" s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S1687" i="1"/>
  <c r="R1687" i="1"/>
  <c r="Q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S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V1684" i="1"/>
  <c r="U1684" i="1"/>
  <c r="T1684" i="1"/>
  <c r="R1684" i="1"/>
  <c r="Q1684" i="1"/>
  <c r="S1684" i="1" s="1"/>
  <c r="P1684" i="1"/>
  <c r="AB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S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Q1682" i="1"/>
  <c r="S1682" i="1" s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V1680" i="1"/>
  <c r="U1680" i="1"/>
  <c r="T1680" i="1"/>
  <c r="R1680" i="1"/>
  <c r="Q1680" i="1"/>
  <c r="S1680" i="1" s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AB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S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Q1674" i="1"/>
  <c r="S1674" i="1" s="1"/>
  <c r="P1674" i="1"/>
  <c r="O1674" i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S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Q1672" i="1"/>
  <c r="S1672" i="1" s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V1667" i="1" s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S1663" i="1"/>
  <c r="R1663" i="1"/>
  <c r="Q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U1662" i="1"/>
  <c r="T1662" i="1"/>
  <c r="V1662" i="1" s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S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V1660" i="1"/>
  <c r="U1660" i="1"/>
  <c r="T1660" i="1"/>
  <c r="R1660" i="1"/>
  <c r="Q1660" i="1"/>
  <c r="S1660" i="1" s="1"/>
  <c r="O1660" i="1"/>
  <c r="N1660" i="1"/>
  <c r="P1660" i="1" s="1"/>
  <c r="AB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S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R1658" i="1"/>
  <c r="Q1658" i="1"/>
  <c r="S1658" i="1" s="1"/>
  <c r="P1658" i="1"/>
  <c r="O1658" i="1"/>
  <c r="N1658" i="1"/>
  <c r="L1658" i="1"/>
  <c r="K1658" i="1"/>
  <c r="M1658" i="1" s="1"/>
  <c r="AB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V1656" i="1"/>
  <c r="U1656" i="1"/>
  <c r="T1656" i="1"/>
  <c r="R1656" i="1"/>
  <c r="Q1656" i="1"/>
  <c r="S1656" i="1" s="1"/>
  <c r="P1656" i="1"/>
  <c r="O1656" i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U1654" i="1"/>
  <c r="T1654" i="1"/>
  <c r="V1654" i="1" s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K1652" i="1"/>
  <c r="M1652" i="1" s="1"/>
  <c r="AB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S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U1638" i="1"/>
  <c r="T1638" i="1"/>
  <c r="V1638" i="1" s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S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V1636" i="1"/>
  <c r="U1636" i="1"/>
  <c r="T1636" i="1"/>
  <c r="R1636" i="1"/>
  <c r="Q1636" i="1"/>
  <c r="S1636" i="1" s="1"/>
  <c r="P1636" i="1"/>
  <c r="O1636" i="1"/>
  <c r="N1636" i="1"/>
  <c r="L1636" i="1"/>
  <c r="K1636" i="1"/>
  <c r="M1636" i="1" s="1"/>
  <c r="J1636" i="1"/>
  <c r="AB1636" i="1" s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V1635" i="1" s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R1634" i="1"/>
  <c r="Q1634" i="1"/>
  <c r="S1634" i="1" s="1"/>
  <c r="P1634" i="1"/>
  <c r="O1634" i="1"/>
  <c r="N1634" i="1"/>
  <c r="L1634" i="1"/>
  <c r="K1634" i="1"/>
  <c r="M1634" i="1" s="1"/>
  <c r="J1634" i="1"/>
  <c r="AB1634" i="1" s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AB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S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S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S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R1618" i="1"/>
  <c r="Q1618" i="1"/>
  <c r="S1618" i="1" s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O1617" i="1"/>
  <c r="P1617" i="1" s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S1614" i="1" s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V1613" i="1"/>
  <c r="U1613" i="1"/>
  <c r="T1613" i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R1612" i="1"/>
  <c r="S1612" i="1" s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V1609" i="1" s="1"/>
  <c r="T1609" i="1"/>
  <c r="R1609" i="1"/>
  <c r="Q1609" i="1"/>
  <c r="S1609" i="1" s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V1608" i="1" s="1"/>
  <c r="T1608" i="1"/>
  <c r="R1608" i="1"/>
  <c r="S1608" i="1" s="1"/>
  <c r="Q1608" i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T1606" i="1"/>
  <c r="V1606" i="1" s="1"/>
  <c r="S1606" i="1"/>
  <c r="R1606" i="1"/>
  <c r="Q1606" i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S1605" i="1" s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T1604" i="1"/>
  <c r="V1604" i="1" s="1"/>
  <c r="R1604" i="1"/>
  <c r="S1604" i="1" s="1"/>
  <c r="Q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Q1603" i="1"/>
  <c r="S1603" i="1" s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S1602" i="1"/>
  <c r="R1602" i="1"/>
  <c r="Q1602" i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T1600" i="1"/>
  <c r="V1600" i="1" s="1"/>
  <c r="S1600" i="1"/>
  <c r="R1600" i="1"/>
  <c r="Q1600" i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S1597" i="1"/>
  <c r="R1597" i="1"/>
  <c r="Q1597" i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S1596" i="1" s="1"/>
  <c r="Q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Q1595" i="1"/>
  <c r="S1595" i="1" s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V1590" i="1" s="1"/>
  <c r="R1590" i="1"/>
  <c r="S1590" i="1" s="1"/>
  <c r="Q1590" i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V1589" i="1" s="1"/>
  <c r="T1589" i="1"/>
  <c r="R1589" i="1"/>
  <c r="Q1589" i="1"/>
  <c r="S1589" i="1" s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V1588" i="1"/>
  <c r="U1588" i="1"/>
  <c r="T1588" i="1"/>
  <c r="R1588" i="1"/>
  <c r="Q1588" i="1"/>
  <c r="S1588" i="1" s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P1585" i="1"/>
  <c r="AB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R1583" i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W1580" i="1"/>
  <c r="U1580" i="1"/>
  <c r="T1580" i="1"/>
  <c r="V1580" i="1" s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T1576" i="1"/>
  <c r="V1576" i="1" s="1"/>
  <c r="S1576" i="1"/>
  <c r="R1576" i="1"/>
  <c r="Q1576" i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V1575" i="1" s="1"/>
  <c r="T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S1573" i="1"/>
  <c r="R1573" i="1"/>
  <c r="Q1573" i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V1571" i="1"/>
  <c r="U1571" i="1"/>
  <c r="T1571" i="1"/>
  <c r="R1571" i="1"/>
  <c r="Q1571" i="1"/>
  <c r="S1571" i="1" s="1"/>
  <c r="P1571" i="1"/>
  <c r="AB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U1566" i="1"/>
  <c r="T1566" i="1"/>
  <c r="V1566" i="1" s="1"/>
  <c r="R1566" i="1"/>
  <c r="S1566" i="1" s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V1565" i="1" s="1"/>
  <c r="T1565" i="1"/>
  <c r="R1565" i="1"/>
  <c r="Q1565" i="1"/>
  <c r="S1565" i="1" s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T1562" i="1"/>
  <c r="V1562" i="1" s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Q1561" i="1"/>
  <c r="S1561" i="1" s="1"/>
  <c r="P1561" i="1"/>
  <c r="O1561" i="1"/>
  <c r="N1561" i="1"/>
  <c r="L1561" i="1"/>
  <c r="K1561" i="1"/>
  <c r="M1561" i="1" s="1"/>
  <c r="J1561" i="1"/>
  <c r="I1561" i="1"/>
  <c r="AB1561" i="1" s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AB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P1557" i="1" s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S1556" i="1"/>
  <c r="R1556" i="1"/>
  <c r="Q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R1554" i="1"/>
  <c r="Q1554" i="1"/>
  <c r="S1554" i="1" s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S1552" i="1"/>
  <c r="R1552" i="1"/>
  <c r="Q1552" i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B1551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S1549" i="1"/>
  <c r="R1549" i="1"/>
  <c r="Q1549" i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S1548" i="1" s="1"/>
  <c r="Q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T1546" i="1"/>
  <c r="V1546" i="1" s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V1545" i="1"/>
  <c r="U1545" i="1"/>
  <c r="T1545" i="1"/>
  <c r="R1545" i="1"/>
  <c r="Q1545" i="1"/>
  <c r="S1545" i="1" s="1"/>
  <c r="P1545" i="1"/>
  <c r="AB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S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R1543" i="1"/>
  <c r="Q1543" i="1"/>
  <c r="S1543" i="1" s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T1542" i="1"/>
  <c r="V1542" i="1" s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V1541" i="1"/>
  <c r="U1541" i="1"/>
  <c r="T1541" i="1"/>
  <c r="R1541" i="1"/>
  <c r="Q1541" i="1"/>
  <c r="S1541" i="1" s="1"/>
  <c r="P1541" i="1"/>
  <c r="O1541" i="1"/>
  <c r="N1541" i="1"/>
  <c r="L1541" i="1"/>
  <c r="K1541" i="1"/>
  <c r="M1541" i="1" s="1"/>
  <c r="AB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R1539" i="1"/>
  <c r="Q1539" i="1"/>
  <c r="S1539" i="1" s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T1538" i="1"/>
  <c r="V1538" i="1" s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V1537" i="1"/>
  <c r="U1537" i="1"/>
  <c r="T1537" i="1"/>
  <c r="R1537" i="1"/>
  <c r="Q1537" i="1"/>
  <c r="S1537" i="1" s="1"/>
  <c r="P1537" i="1"/>
  <c r="O1537" i="1"/>
  <c r="N1537" i="1"/>
  <c r="L1537" i="1"/>
  <c r="K1537" i="1"/>
  <c r="M1537" i="1" s="1"/>
  <c r="AB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S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Q1535" i="1"/>
  <c r="S1535" i="1" s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S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V1533" i="1"/>
  <c r="U1533" i="1"/>
  <c r="T1533" i="1"/>
  <c r="R1533" i="1"/>
  <c r="Q1533" i="1"/>
  <c r="S1533" i="1" s="1"/>
  <c r="P1533" i="1"/>
  <c r="AB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S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R1531" i="1"/>
  <c r="Q1531" i="1"/>
  <c r="S1531" i="1" s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U1530" i="1"/>
  <c r="T1530" i="1"/>
  <c r="V1530" i="1" s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V1529" i="1"/>
  <c r="U1529" i="1"/>
  <c r="T1529" i="1"/>
  <c r="R1529" i="1"/>
  <c r="Q1529" i="1"/>
  <c r="S1529" i="1" s="1"/>
  <c r="P1529" i="1"/>
  <c r="O1529" i="1"/>
  <c r="N1529" i="1"/>
  <c r="L1529" i="1"/>
  <c r="K1529" i="1"/>
  <c r="M1529" i="1" s="1"/>
  <c r="AB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S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Q1527" i="1"/>
  <c r="S1527" i="1" s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T1526" i="1"/>
  <c r="V1526" i="1" s="1"/>
  <c r="S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V1525" i="1"/>
  <c r="U1525" i="1"/>
  <c r="T1525" i="1"/>
  <c r="R1525" i="1"/>
  <c r="Q1525" i="1"/>
  <c r="S1525" i="1" s="1"/>
  <c r="P1525" i="1"/>
  <c r="O1525" i="1"/>
  <c r="N1525" i="1"/>
  <c r="L1525" i="1"/>
  <c r="K1525" i="1"/>
  <c r="M1525" i="1" s="1"/>
  <c r="AB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S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R1523" i="1"/>
  <c r="Q1523" i="1"/>
  <c r="S1523" i="1" s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V1521" i="1"/>
  <c r="U1521" i="1"/>
  <c r="T1521" i="1"/>
  <c r="R1521" i="1"/>
  <c r="Q1521" i="1"/>
  <c r="S1521" i="1" s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S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R1519" i="1"/>
  <c r="Q1519" i="1"/>
  <c r="S1519" i="1" s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B1517" i="1"/>
  <c r="AA1517" i="1"/>
  <c r="Z1517" i="1"/>
  <c r="Y1517" i="1"/>
  <c r="X1517" i="1"/>
  <c r="W1517" i="1"/>
  <c r="V1517" i="1"/>
  <c r="U1517" i="1"/>
  <c r="T1517" i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V1516" i="1" s="1"/>
  <c r="S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R1515" i="1"/>
  <c r="Q1515" i="1"/>
  <c r="S1515" i="1" s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V1514" i="1" s="1"/>
  <c r="S1514" i="1"/>
  <c r="R1514" i="1"/>
  <c r="Q1514" i="1"/>
  <c r="O1514" i="1"/>
  <c r="N1514" i="1"/>
  <c r="P1514" i="1" s="1"/>
  <c r="M1514" i="1"/>
  <c r="L1514" i="1"/>
  <c r="K1514" i="1"/>
  <c r="J1514" i="1"/>
  <c r="I1514" i="1"/>
  <c r="AB1514" i="1" s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R1513" i="1"/>
  <c r="Q1513" i="1"/>
  <c r="S1513" i="1" s="1"/>
  <c r="P1513" i="1"/>
  <c r="O1513" i="1"/>
  <c r="N1513" i="1"/>
  <c r="L1513" i="1"/>
  <c r="K1513" i="1"/>
  <c r="M1513" i="1" s="1"/>
  <c r="AB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S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R1511" i="1"/>
  <c r="Q1511" i="1"/>
  <c r="S1511" i="1" s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T1510" i="1"/>
  <c r="V1510" i="1" s="1"/>
  <c r="S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U1509" i="1"/>
  <c r="T1509" i="1"/>
  <c r="R1509" i="1"/>
  <c r="Q1509" i="1"/>
  <c r="S1509" i="1" s="1"/>
  <c r="P1509" i="1"/>
  <c r="O1509" i="1"/>
  <c r="N1509" i="1"/>
  <c r="L1509" i="1"/>
  <c r="K1509" i="1"/>
  <c r="M1509" i="1" s="1"/>
  <c r="AB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R1507" i="1"/>
  <c r="Q1507" i="1"/>
  <c r="S1507" i="1" s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U1506" i="1"/>
  <c r="T1506" i="1"/>
  <c r="V1506" i="1" s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V1505" i="1"/>
  <c r="U1505" i="1"/>
  <c r="T1505" i="1"/>
  <c r="R1505" i="1"/>
  <c r="Q1505" i="1"/>
  <c r="S1505" i="1" s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S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Q1503" i="1"/>
  <c r="S1503" i="1" s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S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B1501" i="1"/>
  <c r="AA1501" i="1"/>
  <c r="Z1501" i="1"/>
  <c r="Y1501" i="1"/>
  <c r="X1501" i="1"/>
  <c r="W1501" i="1"/>
  <c r="V1501" i="1"/>
  <c r="U1501" i="1"/>
  <c r="T1501" i="1"/>
  <c r="R1501" i="1"/>
  <c r="Q1501" i="1"/>
  <c r="S1501" i="1" s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S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R1499" i="1"/>
  <c r="Q1499" i="1"/>
  <c r="S1499" i="1" s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S1498" i="1"/>
  <c r="R1498" i="1"/>
  <c r="Q1498" i="1"/>
  <c r="O1498" i="1"/>
  <c r="N1498" i="1"/>
  <c r="P1498" i="1" s="1"/>
  <c r="M1498" i="1"/>
  <c r="L1498" i="1"/>
  <c r="K1498" i="1"/>
  <c r="J1498" i="1"/>
  <c r="I1498" i="1"/>
  <c r="AB1498" i="1" s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R1497" i="1"/>
  <c r="Q1497" i="1"/>
  <c r="S1497" i="1" s="1"/>
  <c r="P1497" i="1"/>
  <c r="O1497" i="1"/>
  <c r="N1497" i="1"/>
  <c r="L1497" i="1"/>
  <c r="K1497" i="1"/>
  <c r="M1497" i="1" s="1"/>
  <c r="AB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Q1495" i="1"/>
  <c r="S1495" i="1" s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U1494" i="1"/>
  <c r="T1494" i="1"/>
  <c r="V1494" i="1" s="1"/>
  <c r="S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R1493" i="1"/>
  <c r="Q1493" i="1"/>
  <c r="S1493" i="1" s="1"/>
  <c r="P1493" i="1"/>
  <c r="O1493" i="1"/>
  <c r="N1493" i="1"/>
  <c r="L1493" i="1"/>
  <c r="K1493" i="1"/>
  <c r="M1493" i="1" s="1"/>
  <c r="AB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S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R1491" i="1"/>
  <c r="Q1491" i="1"/>
  <c r="S1491" i="1" s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T1490" i="1"/>
  <c r="V1490" i="1" s="1"/>
  <c r="S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R1489" i="1"/>
  <c r="Q1489" i="1"/>
  <c r="S1489" i="1" s="1"/>
  <c r="P1489" i="1"/>
  <c r="O1489" i="1"/>
  <c r="N1489" i="1"/>
  <c r="L1489" i="1"/>
  <c r="K1489" i="1"/>
  <c r="M1489" i="1" s="1"/>
  <c r="AB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S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Q1487" i="1"/>
  <c r="S1487" i="1" s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S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B1485" i="1"/>
  <c r="AA1485" i="1"/>
  <c r="Z1485" i="1"/>
  <c r="Y1485" i="1"/>
  <c r="X1485" i="1"/>
  <c r="W1485" i="1"/>
  <c r="V1485" i="1"/>
  <c r="U1485" i="1"/>
  <c r="T1485" i="1"/>
  <c r="R1485" i="1"/>
  <c r="Q1485" i="1"/>
  <c r="S1485" i="1" s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S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R1483" i="1"/>
  <c r="Q1483" i="1"/>
  <c r="S1483" i="1" s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V1482" i="1" s="1"/>
  <c r="S1482" i="1"/>
  <c r="R1482" i="1"/>
  <c r="Q1482" i="1"/>
  <c r="O1482" i="1"/>
  <c r="N1482" i="1"/>
  <c r="P1482" i="1" s="1"/>
  <c r="M1482" i="1"/>
  <c r="L1482" i="1"/>
  <c r="K1482" i="1"/>
  <c r="J1482" i="1"/>
  <c r="I1482" i="1"/>
  <c r="AB1482" i="1" s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U1481" i="1"/>
  <c r="T1481" i="1"/>
  <c r="R1481" i="1"/>
  <c r="Q1481" i="1"/>
  <c r="S1481" i="1" s="1"/>
  <c r="P1481" i="1"/>
  <c r="O1481" i="1"/>
  <c r="N1481" i="1"/>
  <c r="L1481" i="1"/>
  <c r="K1481" i="1"/>
  <c r="M1481" i="1" s="1"/>
  <c r="AB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U1478" i="1"/>
  <c r="T1478" i="1"/>
  <c r="V1478" i="1" s="1"/>
  <c r="S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Q1477" i="1"/>
  <c r="S1477" i="1" s="1"/>
  <c r="P1477" i="1"/>
  <c r="O1477" i="1"/>
  <c r="N1477" i="1"/>
  <c r="L1477" i="1"/>
  <c r="K1477" i="1"/>
  <c r="M1477" i="1" s="1"/>
  <c r="AB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S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U1473" i="1"/>
  <c r="T1473" i="1"/>
  <c r="R1473" i="1"/>
  <c r="Q1473" i="1"/>
  <c r="S1473" i="1" s="1"/>
  <c r="P1473" i="1"/>
  <c r="O1473" i="1"/>
  <c r="N1473" i="1"/>
  <c r="L1473" i="1"/>
  <c r="M1473" i="1" s="1"/>
  <c r="AB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S1472" i="1"/>
  <c r="R1472" i="1"/>
  <c r="Q1472" i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S1468" i="1"/>
  <c r="R1468" i="1"/>
  <c r="Q1468" i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B1465" i="1"/>
  <c r="AA1465" i="1"/>
  <c r="Z1465" i="1"/>
  <c r="Y1465" i="1"/>
  <c r="X1465" i="1"/>
  <c r="W1465" i="1"/>
  <c r="V1465" i="1"/>
  <c r="U1465" i="1"/>
  <c r="T1465" i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S1464" i="1"/>
  <c r="R1464" i="1"/>
  <c r="Q1464" i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Q1463" i="1"/>
  <c r="S1463" i="1" s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V1461" i="1"/>
  <c r="U1461" i="1"/>
  <c r="T1461" i="1"/>
  <c r="R1461" i="1"/>
  <c r="Q1461" i="1"/>
  <c r="S1461" i="1" s="1"/>
  <c r="P1461" i="1"/>
  <c r="O1461" i="1"/>
  <c r="N1461" i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V1460" i="1" s="1"/>
  <c r="S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R1459" i="1"/>
  <c r="Q1459" i="1"/>
  <c r="S1459" i="1" s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R1457" i="1"/>
  <c r="Q1457" i="1"/>
  <c r="S1457" i="1" s="1"/>
  <c r="AB1457" i="1" s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S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R1453" i="1"/>
  <c r="Q1453" i="1"/>
  <c r="S1453" i="1" s="1"/>
  <c r="P1453" i="1"/>
  <c r="O1453" i="1"/>
  <c r="N1453" i="1"/>
  <c r="L1453" i="1"/>
  <c r="K1453" i="1"/>
  <c r="M1453" i="1" s="1"/>
  <c r="AB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V1452" i="1" s="1"/>
  <c r="S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R1451" i="1"/>
  <c r="Q1451" i="1"/>
  <c r="S1451" i="1" s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V1449" i="1"/>
  <c r="U1449" i="1"/>
  <c r="T1449" i="1"/>
  <c r="R1449" i="1"/>
  <c r="Q1449" i="1"/>
  <c r="S1449" i="1" s="1"/>
  <c r="P1449" i="1"/>
  <c r="AB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V1448" i="1" s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S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V1444" i="1" s="1"/>
  <c r="S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R1443" i="1"/>
  <c r="Q1443" i="1"/>
  <c r="S1443" i="1" s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B1441" i="1"/>
  <c r="AA1441" i="1"/>
  <c r="Z1441" i="1"/>
  <c r="Y1441" i="1"/>
  <c r="X1441" i="1"/>
  <c r="W1441" i="1"/>
  <c r="V1441" i="1"/>
  <c r="U1441" i="1"/>
  <c r="T1441" i="1"/>
  <c r="R1441" i="1"/>
  <c r="Q1441" i="1"/>
  <c r="S1441" i="1" s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V1438" i="1" s="1"/>
  <c r="S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Q1437" i="1"/>
  <c r="S1437" i="1" s="1"/>
  <c r="P1437" i="1"/>
  <c r="O1437" i="1"/>
  <c r="N1437" i="1"/>
  <c r="L1437" i="1"/>
  <c r="K1437" i="1"/>
  <c r="M1437" i="1" s="1"/>
  <c r="AB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S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S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B1433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V1432" i="1" s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V1428" i="1" s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K1425" i="1"/>
  <c r="M1425" i="1" s="1"/>
  <c r="AB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V1424" i="1" s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AB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V1420" i="1" s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AB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K1413" i="1"/>
  <c r="M1413" i="1" s="1"/>
  <c r="AB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T1412" i="1"/>
  <c r="V1412" i="1" s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K1409" i="1"/>
  <c r="M1409" i="1" s="1"/>
  <c r="AB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V1408" i="1" s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AB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V1396" i="1" s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P1389" i="1"/>
  <c r="AB1389" i="1" s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T1384" i="1"/>
  <c r="V1384" i="1" s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V1380" i="1" s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K1377" i="1"/>
  <c r="M1377" i="1" s="1"/>
  <c r="AB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V1376" i="1" s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T1372" i="1"/>
  <c r="V1372" i="1" s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AB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R1368" i="1"/>
  <c r="Q1368" i="1"/>
  <c r="S1368" i="1" s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V1364" i="1" s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U1351" i="1"/>
  <c r="T1351" i="1"/>
  <c r="V1351" i="1" s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V1348" i="1" s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V1344" i="1" s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S1330" i="1"/>
  <c r="R1330" i="1"/>
  <c r="Q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V1327" i="1"/>
  <c r="U1327" i="1"/>
  <c r="T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V1324" i="1" s="1"/>
  <c r="T1324" i="1"/>
  <c r="R1324" i="1"/>
  <c r="S1324" i="1" s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V1323" i="1" s="1"/>
  <c r="T1323" i="1"/>
  <c r="R1323" i="1"/>
  <c r="Q1323" i="1"/>
  <c r="S1323" i="1" s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P1322" i="1" s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V1320" i="1" s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V1315" i="1" s="1"/>
  <c r="T1315" i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P1298" i="1" s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T1278" i="1"/>
  <c r="V1278" i="1" s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R1153" i="1"/>
  <c r="Q1153" i="1"/>
  <c r="S1153" i="1" s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V1082" i="1" s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K1075" i="1"/>
  <c r="M1075" i="1" s="1"/>
  <c r="AB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AB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AB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 s="1"/>
  <c r="AB1047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AB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AB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P1031" i="1"/>
  <c r="AB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K1027" i="1"/>
  <c r="M1027" i="1" s="1"/>
  <c r="AB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AB1020" i="1" s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S1019" i="1"/>
  <c r="R1019" i="1"/>
  <c r="Q1019" i="1"/>
  <c r="P1019" i="1"/>
  <c r="AB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V1015" i="1" s="1"/>
  <c r="S1015" i="1"/>
  <c r="R1015" i="1"/>
  <c r="Q1015" i="1"/>
  <c r="P1015" i="1"/>
  <c r="AB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AB1012" i="1" s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S1011" i="1"/>
  <c r="R1011" i="1"/>
  <c r="Q1011" i="1"/>
  <c r="O1011" i="1"/>
  <c r="N1011" i="1"/>
  <c r="P1011" i="1" s="1"/>
  <c r="AB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S1007" i="1"/>
  <c r="R1007" i="1"/>
  <c r="Q1007" i="1"/>
  <c r="O1007" i="1"/>
  <c r="N1007" i="1"/>
  <c r="P1007" i="1" s="1"/>
  <c r="AB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S1003" i="1"/>
  <c r="R1003" i="1"/>
  <c r="Q1003" i="1"/>
  <c r="O1003" i="1"/>
  <c r="N1003" i="1"/>
  <c r="P1003" i="1" s="1"/>
  <c r="AB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U999" i="1"/>
  <c r="T999" i="1"/>
  <c r="V999" i="1" s="1"/>
  <c r="S999" i="1"/>
  <c r="R999" i="1"/>
  <c r="Q999" i="1"/>
  <c r="O999" i="1"/>
  <c r="N999" i="1"/>
  <c r="P999" i="1" s="1"/>
  <c r="L999" i="1"/>
  <c r="K999" i="1"/>
  <c r="M999" i="1" s="1"/>
  <c r="AB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AB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T991" i="1"/>
  <c r="V991" i="1" s="1"/>
  <c r="S991" i="1"/>
  <c r="R991" i="1"/>
  <c r="Q991" i="1"/>
  <c r="O991" i="1"/>
  <c r="N991" i="1"/>
  <c r="P991" i="1" s="1"/>
  <c r="L991" i="1"/>
  <c r="K991" i="1"/>
  <c r="M991" i="1" s="1"/>
  <c r="AB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S987" i="1"/>
  <c r="R987" i="1"/>
  <c r="Q987" i="1"/>
  <c r="O987" i="1"/>
  <c r="N987" i="1"/>
  <c r="P987" i="1" s="1"/>
  <c r="L987" i="1"/>
  <c r="K987" i="1"/>
  <c r="M987" i="1" s="1"/>
  <c r="AB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AB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S983" i="1"/>
  <c r="R983" i="1"/>
  <c r="Q983" i="1"/>
  <c r="O983" i="1"/>
  <c r="N983" i="1"/>
  <c r="P983" i="1" s="1"/>
  <c r="L983" i="1"/>
  <c r="K983" i="1"/>
  <c r="M983" i="1" s="1"/>
  <c r="AB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AB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S979" i="1"/>
  <c r="R979" i="1"/>
  <c r="Q979" i="1"/>
  <c r="O979" i="1"/>
  <c r="N979" i="1"/>
  <c r="P979" i="1" s="1"/>
  <c r="L979" i="1"/>
  <c r="K979" i="1"/>
  <c r="M979" i="1" s="1"/>
  <c r="AB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S975" i="1"/>
  <c r="R975" i="1"/>
  <c r="Q975" i="1"/>
  <c r="O975" i="1"/>
  <c r="N975" i="1"/>
  <c r="P975" i="1" s="1"/>
  <c r="L975" i="1"/>
  <c r="K975" i="1"/>
  <c r="M975" i="1" s="1"/>
  <c r="AB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S971" i="1"/>
  <c r="R971" i="1"/>
  <c r="Q971" i="1"/>
  <c r="O971" i="1"/>
  <c r="N971" i="1"/>
  <c r="P971" i="1" s="1"/>
  <c r="L971" i="1"/>
  <c r="K971" i="1"/>
  <c r="M971" i="1" s="1"/>
  <c r="AB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AB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S967" i="1"/>
  <c r="R967" i="1"/>
  <c r="Q967" i="1"/>
  <c r="O967" i="1"/>
  <c r="N967" i="1"/>
  <c r="P967" i="1" s="1"/>
  <c r="L967" i="1"/>
  <c r="K967" i="1"/>
  <c r="M967" i="1" s="1"/>
  <c r="AB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S963" i="1"/>
  <c r="R963" i="1"/>
  <c r="Q963" i="1"/>
  <c r="O963" i="1"/>
  <c r="N963" i="1"/>
  <c r="P963" i="1" s="1"/>
  <c r="L963" i="1"/>
  <c r="K963" i="1"/>
  <c r="M963" i="1" s="1"/>
  <c r="AB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S959" i="1"/>
  <c r="R959" i="1"/>
  <c r="Q959" i="1"/>
  <c r="O959" i="1"/>
  <c r="N959" i="1"/>
  <c r="P959" i="1" s="1"/>
  <c r="L959" i="1"/>
  <c r="K959" i="1"/>
  <c r="M959" i="1" s="1"/>
  <c r="AB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M956" i="1"/>
  <c r="AB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S955" i="1"/>
  <c r="R955" i="1"/>
  <c r="Q955" i="1"/>
  <c r="O955" i="1"/>
  <c r="N955" i="1"/>
  <c r="P955" i="1" s="1"/>
  <c r="L955" i="1"/>
  <c r="K955" i="1"/>
  <c r="M955" i="1" s="1"/>
  <c r="AB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AB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S951" i="1"/>
  <c r="R951" i="1"/>
  <c r="Q951" i="1"/>
  <c r="O951" i="1"/>
  <c r="N951" i="1"/>
  <c r="P951" i="1" s="1"/>
  <c r="L951" i="1"/>
  <c r="K951" i="1"/>
  <c r="M951" i="1" s="1"/>
  <c r="AB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S947" i="1"/>
  <c r="R947" i="1"/>
  <c r="Q947" i="1"/>
  <c r="O947" i="1"/>
  <c r="N947" i="1"/>
  <c r="P947" i="1" s="1"/>
  <c r="L947" i="1"/>
  <c r="K947" i="1"/>
  <c r="M947" i="1" s="1"/>
  <c r="AB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M944" i="1"/>
  <c r="AB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S943" i="1"/>
  <c r="R943" i="1"/>
  <c r="Q943" i="1"/>
  <c r="O943" i="1"/>
  <c r="N943" i="1"/>
  <c r="P943" i="1" s="1"/>
  <c r="L943" i="1"/>
  <c r="K943" i="1"/>
  <c r="M943" i="1" s="1"/>
  <c r="AB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AB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S939" i="1"/>
  <c r="R939" i="1"/>
  <c r="Q939" i="1"/>
  <c r="O939" i="1"/>
  <c r="N939" i="1"/>
  <c r="P939" i="1" s="1"/>
  <c r="L939" i="1"/>
  <c r="K939" i="1"/>
  <c r="M939" i="1" s="1"/>
  <c r="AB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S935" i="1"/>
  <c r="R935" i="1"/>
  <c r="Q935" i="1"/>
  <c r="O935" i="1"/>
  <c r="N935" i="1"/>
  <c r="P935" i="1" s="1"/>
  <c r="L935" i="1"/>
  <c r="K935" i="1"/>
  <c r="M935" i="1" s="1"/>
  <c r="AB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AB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S931" i="1"/>
  <c r="R931" i="1"/>
  <c r="Q931" i="1"/>
  <c r="O931" i="1"/>
  <c r="N931" i="1"/>
  <c r="P931" i="1" s="1"/>
  <c r="L931" i="1"/>
  <c r="K931" i="1"/>
  <c r="M931" i="1" s="1"/>
  <c r="AB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S927" i="1"/>
  <c r="R927" i="1"/>
  <c r="Q927" i="1"/>
  <c r="O927" i="1"/>
  <c r="N927" i="1"/>
  <c r="P927" i="1" s="1"/>
  <c r="L927" i="1"/>
  <c r="K927" i="1"/>
  <c r="M927" i="1" s="1"/>
  <c r="AB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S923" i="1"/>
  <c r="R923" i="1"/>
  <c r="Q923" i="1"/>
  <c r="O923" i="1"/>
  <c r="N923" i="1"/>
  <c r="P923" i="1" s="1"/>
  <c r="L923" i="1"/>
  <c r="K923" i="1"/>
  <c r="M923" i="1" s="1"/>
  <c r="AB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AB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S919" i="1"/>
  <c r="R919" i="1"/>
  <c r="Q919" i="1"/>
  <c r="O919" i="1"/>
  <c r="N919" i="1"/>
  <c r="P919" i="1" s="1"/>
  <c r="L919" i="1"/>
  <c r="K919" i="1"/>
  <c r="M919" i="1" s="1"/>
  <c r="AB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S915" i="1"/>
  <c r="R915" i="1"/>
  <c r="Q915" i="1"/>
  <c r="O915" i="1"/>
  <c r="N915" i="1"/>
  <c r="P915" i="1" s="1"/>
  <c r="L915" i="1"/>
  <c r="K915" i="1"/>
  <c r="M915" i="1" s="1"/>
  <c r="AB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S911" i="1"/>
  <c r="R911" i="1"/>
  <c r="Q911" i="1"/>
  <c r="O911" i="1"/>
  <c r="N911" i="1"/>
  <c r="P911" i="1" s="1"/>
  <c r="L911" i="1"/>
  <c r="K911" i="1"/>
  <c r="M911" i="1" s="1"/>
  <c r="AB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M908" i="1"/>
  <c r="AB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S907" i="1"/>
  <c r="R907" i="1"/>
  <c r="Q907" i="1"/>
  <c r="O907" i="1"/>
  <c r="N907" i="1"/>
  <c r="P907" i="1" s="1"/>
  <c r="L907" i="1"/>
  <c r="K907" i="1"/>
  <c r="M907" i="1" s="1"/>
  <c r="AB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S903" i="1"/>
  <c r="R903" i="1"/>
  <c r="Q903" i="1"/>
  <c r="O903" i="1"/>
  <c r="N903" i="1"/>
  <c r="P903" i="1" s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S899" i="1"/>
  <c r="R899" i="1"/>
  <c r="Q899" i="1"/>
  <c r="O899" i="1"/>
  <c r="N899" i="1"/>
  <c r="P899" i="1" s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M896" i="1"/>
  <c r="AB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S895" i="1"/>
  <c r="R895" i="1"/>
  <c r="Q895" i="1"/>
  <c r="O895" i="1"/>
  <c r="N895" i="1"/>
  <c r="P895" i="1" s="1"/>
  <c r="L895" i="1"/>
  <c r="K895" i="1"/>
  <c r="M895" i="1" s="1"/>
  <c r="AB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S891" i="1"/>
  <c r="R891" i="1"/>
  <c r="Q891" i="1"/>
  <c r="O891" i="1"/>
  <c r="N891" i="1"/>
  <c r="P891" i="1" s="1"/>
  <c r="L891" i="1"/>
  <c r="K891" i="1"/>
  <c r="M891" i="1" s="1"/>
  <c r="AB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S887" i="1"/>
  <c r="R887" i="1"/>
  <c r="Q887" i="1"/>
  <c r="O887" i="1"/>
  <c r="N887" i="1"/>
  <c r="P887" i="1" s="1"/>
  <c r="L887" i="1"/>
  <c r="K887" i="1"/>
  <c r="M887" i="1" s="1"/>
  <c r="AB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M884" i="1"/>
  <c r="AB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S883" i="1"/>
  <c r="R883" i="1"/>
  <c r="Q883" i="1"/>
  <c r="O883" i="1"/>
  <c r="N883" i="1"/>
  <c r="P883" i="1" s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S879" i="1"/>
  <c r="R879" i="1"/>
  <c r="Q879" i="1"/>
  <c r="O879" i="1"/>
  <c r="N879" i="1"/>
  <c r="P879" i="1" s="1"/>
  <c r="L879" i="1"/>
  <c r="K879" i="1"/>
  <c r="M879" i="1" s="1"/>
  <c r="AB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S875" i="1"/>
  <c r="R875" i="1"/>
  <c r="Q875" i="1"/>
  <c r="O875" i="1"/>
  <c r="N875" i="1"/>
  <c r="P875" i="1" s="1"/>
  <c r="L875" i="1"/>
  <c r="K875" i="1"/>
  <c r="M875" i="1" s="1"/>
  <c r="AB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M872" i="1"/>
  <c r="AB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M871" i="1" s="1"/>
  <c r="AB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S867" i="1"/>
  <c r="R867" i="1"/>
  <c r="Q867" i="1"/>
  <c r="O867" i="1"/>
  <c r="N867" i="1"/>
  <c r="P867" i="1" s="1"/>
  <c r="L867" i="1"/>
  <c r="K867" i="1"/>
  <c r="M867" i="1" s="1"/>
  <c r="AB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M864" i="1"/>
  <c r="AB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S863" i="1"/>
  <c r="R863" i="1"/>
  <c r="Q863" i="1"/>
  <c r="O863" i="1"/>
  <c r="N863" i="1"/>
  <c r="P863" i="1" s="1"/>
  <c r="L863" i="1"/>
  <c r="K863" i="1"/>
  <c r="M863" i="1" s="1"/>
  <c r="AB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M860" i="1"/>
  <c r="AB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S859" i="1"/>
  <c r="R859" i="1"/>
  <c r="Q859" i="1"/>
  <c r="O859" i="1"/>
  <c r="N859" i="1"/>
  <c r="P859" i="1" s="1"/>
  <c r="L859" i="1"/>
  <c r="K859" i="1"/>
  <c r="M859" i="1" s="1"/>
  <c r="AB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AB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K852" i="1"/>
  <c r="M852" i="1" s="1"/>
  <c r="AB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S847" i="1"/>
  <c r="R847" i="1"/>
  <c r="Q847" i="1"/>
  <c r="O847" i="1"/>
  <c r="N847" i="1"/>
  <c r="P847" i="1" s="1"/>
  <c r="AB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M844" i="1"/>
  <c r="AB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S843" i="1"/>
  <c r="R843" i="1"/>
  <c r="Q843" i="1"/>
  <c r="P843" i="1"/>
  <c r="AB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M840" i="1"/>
  <c r="AB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S839" i="1"/>
  <c r="R839" i="1"/>
  <c r="Q839" i="1"/>
  <c r="P839" i="1"/>
  <c r="AB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AB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V821" i="1" s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K816" i="1"/>
  <c r="M816" i="1" s="1"/>
  <c r="AB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M812" i="1"/>
  <c r="AB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S799" i="1"/>
  <c r="R799" i="1"/>
  <c r="Q799" i="1"/>
  <c r="O799" i="1"/>
  <c r="N799" i="1"/>
  <c r="P799" i="1" s="1"/>
  <c r="AB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AB796" i="1" s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S795" i="1"/>
  <c r="R795" i="1"/>
  <c r="Q795" i="1"/>
  <c r="O795" i="1"/>
  <c r="N795" i="1"/>
  <c r="P795" i="1" s="1"/>
  <c r="AB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S791" i="1"/>
  <c r="R791" i="1"/>
  <c r="Q791" i="1"/>
  <c r="O791" i="1"/>
  <c r="P791" i="1" s="1"/>
  <c r="AB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V773" i="1" s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K768" i="1"/>
  <c r="M768" i="1" s="1"/>
  <c r="AB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M764" i="1"/>
  <c r="AB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S763" i="1"/>
  <c r="R763" i="1"/>
  <c r="Q763" i="1"/>
  <c r="O763" i="1"/>
  <c r="N763" i="1"/>
  <c r="P763" i="1" s="1"/>
  <c r="L763" i="1"/>
  <c r="K763" i="1"/>
  <c r="M763" i="1" s="1"/>
  <c r="AB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AB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S755" i="1"/>
  <c r="R755" i="1"/>
  <c r="Q755" i="1"/>
  <c r="O755" i="1"/>
  <c r="N755" i="1"/>
  <c r="P755" i="1" s="1"/>
  <c r="L755" i="1"/>
  <c r="K755" i="1"/>
  <c r="M755" i="1" s="1"/>
  <c r="AB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M748" i="1"/>
  <c r="AB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S747" i="1"/>
  <c r="R747" i="1"/>
  <c r="Q747" i="1"/>
  <c r="P747" i="1"/>
  <c r="AB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S743" i="1"/>
  <c r="R743" i="1"/>
  <c r="Q743" i="1"/>
  <c r="O743" i="1"/>
  <c r="P743" i="1" s="1"/>
  <c r="AB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V725" i="1" s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M712" i="1"/>
  <c r="AB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AB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P707" i="1"/>
  <c r="AB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M688" i="1"/>
  <c r="AB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P687" i="1"/>
  <c r="AB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P683" i="1" s="1"/>
  <c r="AB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P663" i="1"/>
  <c r="AB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M660" i="1"/>
  <c r="AB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P659" i="1" s="1"/>
  <c r="AB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AB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P639" i="1"/>
  <c r="AB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M636" i="1"/>
  <c r="AB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P635" i="1" s="1"/>
  <c r="AB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S615" i="1"/>
  <c r="R615" i="1"/>
  <c r="Q615" i="1"/>
  <c r="P615" i="1"/>
  <c r="AB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M612" i="1"/>
  <c r="AB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P611" i="1"/>
  <c r="AB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V609" i="1" s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V606" i="1" s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AB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AB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S591" i="1"/>
  <c r="R591" i="1"/>
  <c r="Q591" i="1"/>
  <c r="P591" i="1"/>
  <c r="AB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V588" i="1"/>
  <c r="U588" i="1"/>
  <c r="T588" i="1"/>
  <c r="R588" i="1"/>
  <c r="Q588" i="1"/>
  <c r="S588" i="1" s="1"/>
  <c r="AB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V586" i="1"/>
  <c r="U586" i="1"/>
  <c r="T586" i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AB585" i="1" s="1"/>
  <c r="X585" i="1"/>
  <c r="W585" i="1"/>
  <c r="U585" i="1"/>
  <c r="T585" i="1"/>
  <c r="V585" i="1" s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V584" i="1"/>
  <c r="U584" i="1"/>
  <c r="T584" i="1"/>
  <c r="R584" i="1"/>
  <c r="Q584" i="1"/>
  <c r="S584" i="1" s="1"/>
  <c r="P584" i="1"/>
  <c r="O584" i="1"/>
  <c r="N584" i="1"/>
  <c r="L584" i="1"/>
  <c r="K584" i="1"/>
  <c r="M584" i="1" s="1"/>
  <c r="AB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T583" i="1"/>
  <c r="V583" i="1" s="1"/>
  <c r="S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V582" i="1"/>
  <c r="U582" i="1"/>
  <c r="T582" i="1"/>
  <c r="R582" i="1"/>
  <c r="Q582" i="1"/>
  <c r="S582" i="1" s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S580" i="1"/>
  <c r="AB580" i="1" s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AB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R569" i="1"/>
  <c r="Q569" i="1"/>
  <c r="S569" i="1" s="1"/>
  <c r="P569" i="1"/>
  <c r="O569" i="1"/>
  <c r="N569" i="1"/>
  <c r="M569" i="1"/>
  <c r="AB569" i="1" s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P568" i="1"/>
  <c r="O568" i="1"/>
  <c r="N568" i="1"/>
  <c r="L568" i="1"/>
  <c r="K568" i="1"/>
  <c r="M568" i="1" s="1"/>
  <c r="AB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V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V565" i="1" s="1"/>
  <c r="R565" i="1"/>
  <c r="Q565" i="1"/>
  <c r="S565" i="1" s="1"/>
  <c r="P565" i="1"/>
  <c r="O565" i="1"/>
  <c r="N565" i="1"/>
  <c r="M565" i="1"/>
  <c r="AB565" i="1" s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AB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T561" i="1"/>
  <c r="V561" i="1" s="1"/>
  <c r="R561" i="1"/>
  <c r="Q561" i="1"/>
  <c r="S561" i="1" s="1"/>
  <c r="P561" i="1"/>
  <c r="O561" i="1"/>
  <c r="N561" i="1"/>
  <c r="M561" i="1"/>
  <c r="AB561" i="1" s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Q560" i="1"/>
  <c r="S560" i="1" s="1"/>
  <c r="P560" i="1"/>
  <c r="AB560" i="1" s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V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T557" i="1"/>
  <c r="V557" i="1" s="1"/>
  <c r="R557" i="1"/>
  <c r="Q557" i="1"/>
  <c r="S557" i="1" s="1"/>
  <c r="O557" i="1"/>
  <c r="N557" i="1"/>
  <c r="P557" i="1" s="1"/>
  <c r="AB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R556" i="1"/>
  <c r="Q556" i="1"/>
  <c r="S556" i="1" s="1"/>
  <c r="P556" i="1"/>
  <c r="AB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N553" i="1"/>
  <c r="P553" i="1" s="1"/>
  <c r="AB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P552" i="1"/>
  <c r="AB552" i="1" s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S548" i="1"/>
  <c r="AB548" i="1" s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U545" i="1"/>
  <c r="T545" i="1"/>
  <c r="V545" i="1" s="1"/>
  <c r="R545" i="1"/>
  <c r="Q545" i="1"/>
  <c r="S545" i="1" s="1"/>
  <c r="P545" i="1"/>
  <c r="O545" i="1"/>
  <c r="N545" i="1"/>
  <c r="M545" i="1"/>
  <c r="AB545" i="1" s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S544" i="1" s="1"/>
  <c r="AB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P541" i="1" s="1"/>
  <c r="AB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T540" i="1"/>
  <c r="V540" i="1" s="1"/>
  <c r="R540" i="1"/>
  <c r="Q540" i="1"/>
  <c r="S540" i="1" s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T537" i="1"/>
  <c r="V537" i="1" s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P536" i="1"/>
  <c r="O536" i="1"/>
  <c r="N536" i="1"/>
  <c r="L536" i="1"/>
  <c r="K536" i="1"/>
  <c r="M536" i="1" s="1"/>
  <c r="AB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T533" i="1"/>
  <c r="V533" i="1" s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AB532" i="1" s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V530" i="1"/>
  <c r="U530" i="1"/>
  <c r="T530" i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M529" i="1"/>
  <c r="AB529" i="1" s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Q528" i="1"/>
  <c r="S528" i="1" s="1"/>
  <c r="AB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V526" i="1"/>
  <c r="U526" i="1"/>
  <c r="T526" i="1"/>
  <c r="R526" i="1"/>
  <c r="Q526" i="1"/>
  <c r="S526" i="1" s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M525" i="1"/>
  <c r="AB525" i="1" s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S524" i="1" s="1"/>
  <c r="AB524" i="1" s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V522" i="1"/>
  <c r="U522" i="1"/>
  <c r="T522" i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S520" i="1" s="1"/>
  <c r="AB520" i="1" s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V518" i="1"/>
  <c r="U518" i="1"/>
  <c r="T518" i="1"/>
  <c r="R518" i="1"/>
  <c r="Q518" i="1"/>
  <c r="S518" i="1" s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Q516" i="1"/>
  <c r="S516" i="1" s="1"/>
  <c r="AB516" i="1" s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V514" i="1"/>
  <c r="U514" i="1"/>
  <c r="T514" i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M513" i="1"/>
  <c r="AB513" i="1" s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Q512" i="1"/>
  <c r="S512" i="1" s="1"/>
  <c r="AB512" i="1" s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V510" i="1"/>
  <c r="U510" i="1"/>
  <c r="T510" i="1"/>
  <c r="R510" i="1"/>
  <c r="Q510" i="1"/>
  <c r="S510" i="1" s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Q508" i="1"/>
  <c r="S508" i="1" s="1"/>
  <c r="AB508" i="1" s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M505" i="1"/>
  <c r="AB505" i="1" s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Q504" i="1"/>
  <c r="S504" i="1" s="1"/>
  <c r="AB504" i="1" s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V502" i="1"/>
  <c r="U502" i="1"/>
  <c r="T502" i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M501" i="1"/>
  <c r="AB501" i="1" s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Q500" i="1"/>
  <c r="S500" i="1" s="1"/>
  <c r="AB500" i="1" s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V498" i="1"/>
  <c r="U498" i="1"/>
  <c r="T498" i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Q496" i="1"/>
  <c r="S496" i="1" s="1"/>
  <c r="AB496" i="1" s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V494" i="1"/>
  <c r="U494" i="1"/>
  <c r="T494" i="1"/>
  <c r="R494" i="1"/>
  <c r="Q494" i="1"/>
  <c r="S494" i="1" s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Q492" i="1"/>
  <c r="S492" i="1" s="1"/>
  <c r="AB492" i="1" s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V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Q488" i="1"/>
  <c r="S488" i="1" s="1"/>
  <c r="AB488" i="1" s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V486" i="1"/>
  <c r="U486" i="1"/>
  <c r="T486" i="1"/>
  <c r="R486" i="1"/>
  <c r="Q486" i="1"/>
  <c r="S486" i="1" s="1"/>
  <c r="O486" i="1"/>
  <c r="N486" i="1"/>
  <c r="P486" i="1" s="1"/>
  <c r="L486" i="1"/>
  <c r="M486" i="1" s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Q484" i="1"/>
  <c r="S484" i="1" s="1"/>
  <c r="AB484" i="1" s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V482" i="1"/>
  <c r="U482" i="1"/>
  <c r="T482" i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Q480" i="1"/>
  <c r="S480" i="1" s="1"/>
  <c r="AB480" i="1" s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V478" i="1"/>
  <c r="U478" i="1"/>
  <c r="T478" i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S476" i="1" s="1"/>
  <c r="AB476" i="1" s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V474" i="1"/>
  <c r="U474" i="1"/>
  <c r="T474" i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Q472" i="1"/>
  <c r="S472" i="1" s="1"/>
  <c r="AB472" i="1" s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V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Q468" i="1"/>
  <c r="S468" i="1" s="1"/>
  <c r="P468" i="1"/>
  <c r="AB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S460" i="1" s="1"/>
  <c r="P460" i="1"/>
  <c r="O460" i="1"/>
  <c r="N460" i="1"/>
  <c r="L460" i="1"/>
  <c r="K460" i="1"/>
  <c r="M460" i="1" s="1"/>
  <c r="AB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V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Q456" i="1"/>
  <c r="S456" i="1" s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V454" i="1"/>
  <c r="U454" i="1"/>
  <c r="T454" i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S452" i="1" s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Q448" i="1"/>
  <c r="S448" i="1" s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V444" i="1" s="1"/>
  <c r="T444" i="1"/>
  <c r="R444" i="1"/>
  <c r="Q444" i="1"/>
  <c r="S444" i="1" s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V442" i="1"/>
  <c r="U442" i="1"/>
  <c r="T442" i="1"/>
  <c r="R442" i="1"/>
  <c r="Q442" i="1"/>
  <c r="S442" i="1" s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V441" i="1" s="1"/>
  <c r="R441" i="1"/>
  <c r="S441" i="1" s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V440" i="1" s="1"/>
  <c r="T440" i="1"/>
  <c r="R440" i="1"/>
  <c r="Q440" i="1"/>
  <c r="S440" i="1" s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V438" i="1"/>
  <c r="U438" i="1"/>
  <c r="T438" i="1"/>
  <c r="R438" i="1"/>
  <c r="Q438" i="1"/>
  <c r="S438" i="1" s="1"/>
  <c r="O438" i="1"/>
  <c r="P438" i="1" s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R437" i="1"/>
  <c r="S437" i="1" s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V436" i="1" s="1"/>
  <c r="T436" i="1"/>
  <c r="R436" i="1"/>
  <c r="Q436" i="1"/>
  <c r="S436" i="1" s="1"/>
  <c r="AB436" i="1" s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V434" i="1"/>
  <c r="U434" i="1"/>
  <c r="T434" i="1"/>
  <c r="R434" i="1"/>
  <c r="Q434" i="1"/>
  <c r="S434" i="1" s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T433" i="1"/>
  <c r="V433" i="1" s="1"/>
  <c r="R433" i="1"/>
  <c r="S433" i="1" s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Q432" i="1"/>
  <c r="S432" i="1" s="1"/>
  <c r="AB432" i="1" s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V430" i="1"/>
  <c r="U430" i="1"/>
  <c r="T430" i="1"/>
  <c r="R430" i="1"/>
  <c r="Q430" i="1"/>
  <c r="S430" i="1" s="1"/>
  <c r="O430" i="1"/>
  <c r="P430" i="1" s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R429" i="1"/>
  <c r="S429" i="1" s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V428" i="1" s="1"/>
  <c r="T428" i="1"/>
  <c r="R428" i="1"/>
  <c r="Q428" i="1"/>
  <c r="S428" i="1" s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V426" i="1"/>
  <c r="U426" i="1"/>
  <c r="T426" i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V424" i="1" s="1"/>
  <c r="T424" i="1"/>
  <c r="R424" i="1"/>
  <c r="Q424" i="1"/>
  <c r="S424" i="1" s="1"/>
  <c r="AB424" i="1" s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V422" i="1"/>
  <c r="U422" i="1"/>
  <c r="T422" i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V420" i="1" s="1"/>
  <c r="T420" i="1"/>
  <c r="R420" i="1"/>
  <c r="Q420" i="1"/>
  <c r="S420" i="1" s="1"/>
  <c r="P420" i="1"/>
  <c r="AB420" i="1" s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V418" i="1"/>
  <c r="U418" i="1"/>
  <c r="T418" i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M417" i="1"/>
  <c r="AB417" i="1" s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Q416" i="1"/>
  <c r="S416" i="1" s="1"/>
  <c r="AB416" i="1" s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V414" i="1"/>
  <c r="U414" i="1"/>
  <c r="T414" i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Q412" i="1"/>
  <c r="S412" i="1" s="1"/>
  <c r="P412" i="1"/>
  <c r="AB412" i="1" s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Q408" i="1"/>
  <c r="S408" i="1" s="1"/>
  <c r="AB408" i="1" s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V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Q404" i="1"/>
  <c r="S404" i="1" s="1"/>
  <c r="P404" i="1"/>
  <c r="O404" i="1"/>
  <c r="N404" i="1"/>
  <c r="L404" i="1"/>
  <c r="K404" i="1"/>
  <c r="M404" i="1" s="1"/>
  <c r="AB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V400" i="1" s="1"/>
  <c r="T400" i="1"/>
  <c r="R400" i="1"/>
  <c r="Q400" i="1"/>
  <c r="S400" i="1" s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V398" i="1"/>
  <c r="U398" i="1"/>
  <c r="T398" i="1"/>
  <c r="R398" i="1"/>
  <c r="Q398" i="1"/>
  <c r="S398" i="1" s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Q396" i="1"/>
  <c r="S396" i="1" s="1"/>
  <c r="AB396" i="1" s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Q392" i="1"/>
  <c r="S392" i="1" s="1"/>
  <c r="AB392" i="1" s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V390" i="1"/>
  <c r="U390" i="1"/>
  <c r="T390" i="1"/>
  <c r="R390" i="1"/>
  <c r="Q390" i="1"/>
  <c r="S390" i="1" s="1"/>
  <c r="O390" i="1"/>
  <c r="P390" i="1" s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R389" i="1"/>
  <c r="S389" i="1" s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V388" i="1" s="1"/>
  <c r="T388" i="1"/>
  <c r="R388" i="1"/>
  <c r="Q388" i="1"/>
  <c r="S388" i="1" s="1"/>
  <c r="AB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V385" i="1" s="1"/>
  <c r="R385" i="1"/>
  <c r="S385" i="1" s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Q384" i="1"/>
  <c r="S384" i="1" s="1"/>
  <c r="AB384" i="1" s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V382" i="1"/>
  <c r="U382" i="1"/>
  <c r="T382" i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R381" i="1"/>
  <c r="S381" i="1" s="1"/>
  <c r="Q381" i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V380" i="1" s="1"/>
  <c r="T380" i="1"/>
  <c r="R380" i="1"/>
  <c r="Q380" i="1"/>
  <c r="S380" i="1" s="1"/>
  <c r="AB380" i="1" s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R377" i="1"/>
  <c r="S377" i="1" s="1"/>
  <c r="Q377" i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Q376" i="1"/>
  <c r="S376" i="1" s="1"/>
  <c r="AB376" i="1" s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V374" i="1"/>
  <c r="U374" i="1"/>
  <c r="T374" i="1"/>
  <c r="R374" i="1"/>
  <c r="Q374" i="1"/>
  <c r="S374" i="1" s="1"/>
  <c r="O374" i="1"/>
  <c r="P374" i="1" s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R373" i="1"/>
  <c r="S373" i="1" s="1"/>
  <c r="Q373" i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V372" i="1" s="1"/>
  <c r="T372" i="1"/>
  <c r="R372" i="1"/>
  <c r="Q372" i="1"/>
  <c r="S372" i="1" s="1"/>
  <c r="AB372" i="1" s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V370" i="1"/>
  <c r="U370" i="1"/>
  <c r="T370" i="1"/>
  <c r="R370" i="1"/>
  <c r="Q370" i="1"/>
  <c r="S370" i="1" s="1"/>
  <c r="O370" i="1"/>
  <c r="P370" i="1" s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R369" i="1"/>
  <c r="S369" i="1" s="1"/>
  <c r="Q369" i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V368" i="1" s="1"/>
  <c r="T368" i="1"/>
  <c r="R368" i="1"/>
  <c r="Q368" i="1"/>
  <c r="S368" i="1" s="1"/>
  <c r="AB368" i="1" s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R365" i="1"/>
  <c r="S365" i="1" s="1"/>
  <c r="Q365" i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V364" i="1" s="1"/>
  <c r="T364" i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Q360" i="1"/>
  <c r="S360" i="1" s="1"/>
  <c r="AB360" i="1" s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V358" i="1"/>
  <c r="U358" i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Q356" i="1"/>
  <c r="S356" i="1" s="1"/>
  <c r="AB356" i="1" s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V353" i="1" s="1"/>
  <c r="R353" i="1"/>
  <c r="S353" i="1" s="1"/>
  <c r="Q353" i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V352" i="1" s="1"/>
  <c r="T352" i="1"/>
  <c r="R352" i="1"/>
  <c r="Q352" i="1"/>
  <c r="S352" i="1" s="1"/>
  <c r="AB352" i="1" s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V350" i="1"/>
  <c r="U350" i="1"/>
  <c r="T350" i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R349" i="1"/>
  <c r="S349" i="1" s="1"/>
  <c r="Q349" i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Q348" i="1"/>
  <c r="S348" i="1" s="1"/>
  <c r="AB348" i="1" s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V346" i="1"/>
  <c r="U346" i="1"/>
  <c r="T346" i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R344" i="1"/>
  <c r="Q344" i="1"/>
  <c r="S344" i="1" s="1"/>
  <c r="AB344" i="1" s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V342" i="1"/>
  <c r="U342" i="1"/>
  <c r="T342" i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R340" i="1"/>
  <c r="Q340" i="1"/>
  <c r="S340" i="1" s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V337" i="1" s="1"/>
  <c r="R337" i="1"/>
  <c r="S337" i="1" s="1"/>
  <c r="Q337" i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V336" i="1" s="1"/>
  <c r="T336" i="1"/>
  <c r="R336" i="1"/>
  <c r="Q336" i="1"/>
  <c r="S336" i="1" s="1"/>
  <c r="AB336" i="1" s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V334" i="1"/>
  <c r="U334" i="1"/>
  <c r="T334" i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R333" i="1"/>
  <c r="S333" i="1" s="1"/>
  <c r="Q333" i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Q332" i="1"/>
  <c r="S332" i="1" s="1"/>
  <c r="AB332" i="1" s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V330" i="1"/>
  <c r="U330" i="1"/>
  <c r="T330" i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Q328" i="1"/>
  <c r="S328" i="1" s="1"/>
  <c r="AB328" i="1" s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V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R324" i="1"/>
  <c r="Q324" i="1"/>
  <c r="S324" i="1" s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V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S320" i="1" s="1"/>
  <c r="AB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AB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Q312" i="1"/>
  <c r="S312" i="1" s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R308" i="1"/>
  <c r="Q308" i="1"/>
  <c r="S308" i="1" s="1"/>
  <c r="P308" i="1"/>
  <c r="O308" i="1"/>
  <c r="N308" i="1"/>
  <c r="L308" i="1"/>
  <c r="K308" i="1"/>
  <c r="M308" i="1" s="1"/>
  <c r="AB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P305" i="1"/>
  <c r="AB305" i="1" s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P301" i="1"/>
  <c r="O301" i="1"/>
  <c r="N301" i="1"/>
  <c r="M301" i="1"/>
  <c r="AB301" i="1" s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S300" i="1"/>
  <c r="AB300" i="1" s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P297" i="1" s="1"/>
  <c r="N297" i="1"/>
  <c r="M297" i="1"/>
  <c r="AB297" i="1" s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S296" i="1"/>
  <c r="AB296" i="1" s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AB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S292" i="1"/>
  <c r="R292" i="1"/>
  <c r="Q292" i="1"/>
  <c r="P292" i="1"/>
  <c r="AB292" i="1" s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S288" i="1" s="1"/>
  <c r="Q288" i="1"/>
  <c r="P288" i="1"/>
  <c r="AB288" i="1" s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AB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P284" i="1"/>
  <c r="AB284" i="1" s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P280" i="1"/>
  <c r="AB280" i="1" s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P276" i="1"/>
  <c r="AB276" i="1" s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T273" i="1"/>
  <c r="V273" i="1" s="1"/>
  <c r="R273" i="1"/>
  <c r="S273" i="1" s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V272" i="1" s="1"/>
  <c r="T272" i="1"/>
  <c r="R272" i="1"/>
  <c r="Q272" i="1"/>
  <c r="S272" i="1" s="1"/>
  <c r="P272" i="1"/>
  <c r="AB272" i="1" s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P268" i="1"/>
  <c r="AB268" i="1" s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P264" i="1"/>
  <c r="AB264" i="1" s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P261" i="1" s="1"/>
  <c r="AB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R260" i="1"/>
  <c r="Q260" i="1"/>
  <c r="S260" i="1" s="1"/>
  <c r="P260" i="1"/>
  <c r="O260" i="1"/>
  <c r="N260" i="1"/>
  <c r="L260" i="1"/>
  <c r="K260" i="1"/>
  <c r="M260" i="1" s="1"/>
  <c r="AB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T257" i="1"/>
  <c r="V257" i="1" s="1"/>
  <c r="R257" i="1"/>
  <c r="S257" i="1" s="1"/>
  <c r="Q257" i="1"/>
  <c r="O257" i="1"/>
  <c r="N257" i="1"/>
  <c r="P257" i="1" s="1"/>
  <c r="AB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V256" i="1" s="1"/>
  <c r="T256" i="1"/>
  <c r="R256" i="1"/>
  <c r="Q256" i="1"/>
  <c r="S256" i="1" s="1"/>
  <c r="P256" i="1"/>
  <c r="O256" i="1"/>
  <c r="N256" i="1"/>
  <c r="L256" i="1"/>
  <c r="K256" i="1"/>
  <c r="M256" i="1" s="1"/>
  <c r="AB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V254" i="1"/>
  <c r="U254" i="1"/>
  <c r="T254" i="1"/>
  <c r="R254" i="1"/>
  <c r="Q254" i="1"/>
  <c r="S254" i="1" s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T253" i="1"/>
  <c r="V253" i="1" s="1"/>
  <c r="R253" i="1"/>
  <c r="S253" i="1" s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V250" i="1"/>
  <c r="U250" i="1"/>
  <c r="T250" i="1"/>
  <c r="R250" i="1"/>
  <c r="Q250" i="1"/>
  <c r="S250" i="1" s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T249" i="1"/>
  <c r="V249" i="1" s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AB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V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Q245" i="1"/>
  <c r="S245" i="1" s="1"/>
  <c r="P245" i="1"/>
  <c r="O245" i="1"/>
  <c r="N245" i="1"/>
  <c r="M245" i="1"/>
  <c r="AB245" i="1" s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AB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R241" i="1"/>
  <c r="Q241" i="1"/>
  <c r="S241" i="1" s="1"/>
  <c r="P241" i="1"/>
  <c r="O241" i="1"/>
  <c r="N241" i="1"/>
  <c r="M241" i="1"/>
  <c r="AB241" i="1" s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V240" i="1" s="1"/>
  <c r="T240" i="1"/>
  <c r="S240" i="1"/>
  <c r="AB240" i="1" s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S237" i="1"/>
  <c r="R237" i="1"/>
  <c r="Q237" i="1"/>
  <c r="P237" i="1"/>
  <c r="O237" i="1"/>
  <c r="N237" i="1"/>
  <c r="M237" i="1"/>
  <c r="AB237" i="1" s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AB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S232" i="1"/>
  <c r="R232" i="1"/>
  <c r="Q232" i="1"/>
  <c r="P232" i="1"/>
  <c r="AB232" i="1" s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Q228" i="1"/>
  <c r="S228" i="1" s="1"/>
  <c r="P228" i="1"/>
  <c r="O228" i="1"/>
  <c r="N228" i="1"/>
  <c r="L228" i="1"/>
  <c r="K228" i="1"/>
  <c r="M228" i="1" s="1"/>
  <c r="AB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T225" i="1"/>
  <c r="V225" i="1" s="1"/>
  <c r="R225" i="1"/>
  <c r="Q225" i="1"/>
  <c r="S225" i="1" s="1"/>
  <c r="P225" i="1"/>
  <c r="O225" i="1"/>
  <c r="N225" i="1"/>
  <c r="M225" i="1"/>
  <c r="AB225" i="1" s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R224" i="1"/>
  <c r="S224" i="1" s="1"/>
  <c r="AB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S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U217" i="1"/>
  <c r="T217" i="1"/>
  <c r="V217" i="1" s="1"/>
  <c r="R217" i="1"/>
  <c r="S217" i="1" s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V216" i="1" s="1"/>
  <c r="T216" i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S215" i="1"/>
  <c r="R215" i="1"/>
  <c r="Q215" i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V214" i="1"/>
  <c r="U214" i="1"/>
  <c r="T214" i="1"/>
  <c r="R214" i="1"/>
  <c r="Q214" i="1"/>
  <c r="S214" i="1" s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T213" i="1"/>
  <c r="V213" i="1" s="1"/>
  <c r="R213" i="1"/>
  <c r="S213" i="1" s="1"/>
  <c r="Q213" i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V212" i="1" s="1"/>
  <c r="T212" i="1"/>
  <c r="R212" i="1"/>
  <c r="Q212" i="1"/>
  <c r="S212" i="1" s="1"/>
  <c r="P212" i="1"/>
  <c r="O212" i="1"/>
  <c r="N212" i="1"/>
  <c r="L212" i="1"/>
  <c r="K212" i="1"/>
  <c r="M212" i="1" s="1"/>
  <c r="AB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S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V210" i="1"/>
  <c r="U210" i="1"/>
  <c r="T210" i="1"/>
  <c r="R210" i="1"/>
  <c r="Q210" i="1"/>
  <c r="S210" i="1" s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S209" i="1" s="1"/>
  <c r="Q209" i="1"/>
  <c r="P209" i="1"/>
  <c r="O209" i="1"/>
  <c r="N209" i="1"/>
  <c r="M209" i="1"/>
  <c r="AB209" i="1" s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Q208" i="1"/>
  <c r="S208" i="1" s="1"/>
  <c r="P208" i="1"/>
  <c r="O208" i="1"/>
  <c r="N208" i="1"/>
  <c r="L208" i="1"/>
  <c r="K208" i="1"/>
  <c r="M208" i="1" s="1"/>
  <c r="AB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P205" i="1"/>
  <c r="O205" i="1"/>
  <c r="N205" i="1"/>
  <c r="M205" i="1"/>
  <c r="AB205" i="1" s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S204" i="1"/>
  <c r="AB204" i="1" s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S200" i="1"/>
  <c r="R200" i="1"/>
  <c r="Q200" i="1"/>
  <c r="P200" i="1"/>
  <c r="AB200" i="1" s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N197" i="1"/>
  <c r="P197" i="1" s="1"/>
  <c r="AB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R193" i="1"/>
  <c r="Q193" i="1"/>
  <c r="S193" i="1" s="1"/>
  <c r="P193" i="1"/>
  <c r="O193" i="1"/>
  <c r="N193" i="1"/>
  <c r="M193" i="1"/>
  <c r="AB193" i="1" s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R192" i="1"/>
  <c r="Q192" i="1"/>
  <c r="S192" i="1" s="1"/>
  <c r="P192" i="1"/>
  <c r="O192" i="1"/>
  <c r="N192" i="1"/>
  <c r="L192" i="1"/>
  <c r="K192" i="1"/>
  <c r="M192" i="1" s="1"/>
  <c r="AB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S188" i="1"/>
  <c r="R188" i="1"/>
  <c r="Q188" i="1"/>
  <c r="P188" i="1"/>
  <c r="AB188" i="1" s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V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U185" i="1"/>
  <c r="T185" i="1"/>
  <c r="V185" i="1" s="1"/>
  <c r="R185" i="1"/>
  <c r="S185" i="1" s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S184" i="1"/>
  <c r="R184" i="1"/>
  <c r="Q184" i="1"/>
  <c r="P184" i="1"/>
  <c r="AB184" i="1" s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T181" i="1"/>
  <c r="V181" i="1" s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AB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V178" i="1"/>
  <c r="U178" i="1"/>
  <c r="T178" i="1"/>
  <c r="R178" i="1"/>
  <c r="Q178" i="1"/>
  <c r="S178" i="1" s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U177" i="1"/>
  <c r="T177" i="1"/>
  <c r="V177" i="1" s="1"/>
  <c r="R177" i="1"/>
  <c r="S177" i="1" s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AB176" i="1" s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S172" i="1"/>
  <c r="R172" i="1"/>
  <c r="Q172" i="1"/>
  <c r="P172" i="1"/>
  <c r="AB172" i="1" s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P169" i="1"/>
  <c r="O169" i="1"/>
  <c r="N169" i="1"/>
  <c r="M169" i="1"/>
  <c r="AB169" i="1" s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U168" i="1"/>
  <c r="T168" i="1"/>
  <c r="V168" i="1" s="1"/>
  <c r="R168" i="1"/>
  <c r="S168" i="1" s="1"/>
  <c r="Q168" i="1"/>
  <c r="P168" i="1"/>
  <c r="AB168" i="1" s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V166" i="1"/>
  <c r="U166" i="1"/>
  <c r="T166" i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R164" i="1"/>
  <c r="Q164" i="1"/>
  <c r="S164" i="1" s="1"/>
  <c r="AB164" i="1" s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N161" i="1"/>
  <c r="P161" i="1" s="1"/>
  <c r="AB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AB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R156" i="1"/>
  <c r="Q156" i="1"/>
  <c r="S156" i="1" s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P153" i="1"/>
  <c r="O153" i="1"/>
  <c r="N153" i="1"/>
  <c r="L153" i="1"/>
  <c r="K153" i="1"/>
  <c r="M153" i="1" s="1"/>
  <c r="AB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M149" i="1"/>
  <c r="AB149" i="1" s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S148" i="1"/>
  <c r="R148" i="1"/>
  <c r="Q148" i="1"/>
  <c r="O148" i="1"/>
  <c r="N148" i="1"/>
  <c r="P148" i="1" s="1"/>
  <c r="AB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N145" i="1"/>
  <c r="P145" i="1" s="1"/>
  <c r="AB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V141" i="1" s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Q140" i="1"/>
  <c r="S140" i="1" s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Q136" i="1"/>
  <c r="S136" i="1" s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N133" i="1"/>
  <c r="P133" i="1" s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R132" i="1"/>
  <c r="S132" i="1" s="1"/>
  <c r="Q132" i="1"/>
  <c r="O132" i="1"/>
  <c r="P132" i="1" s="1"/>
  <c r="N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R131" i="1"/>
  <c r="Q131" i="1"/>
  <c r="S131" i="1" s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R130" i="1"/>
  <c r="S130" i="1" s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N128" i="1"/>
  <c r="P128" i="1" s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R121" i="1"/>
  <c r="Q121" i="1"/>
  <c r="S121" i="1" s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S118" i="1" s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V117" i="1" s="1"/>
  <c r="T117" i="1"/>
  <c r="R117" i="1"/>
  <c r="Q117" i="1"/>
  <c r="S117" i="1" s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V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V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V43" i="1"/>
  <c r="U43" i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V35" i="1"/>
  <c r="U35" i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P21" i="1"/>
  <c r="O21" i="1"/>
  <c r="N21" i="1"/>
  <c r="L21" i="1"/>
  <c r="K21" i="1"/>
  <c r="M21" i="1" s="1"/>
  <c r="J21" i="1"/>
  <c r="I21" i="1"/>
  <c r="AB21" i="1" s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P13" i="1"/>
  <c r="O13" i="1"/>
  <c r="N13" i="1"/>
  <c r="L13" i="1"/>
  <c r="K13" i="1"/>
  <c r="M13" i="1" s="1"/>
  <c r="J13" i="1"/>
  <c r="I13" i="1"/>
  <c r="AB13" i="1" s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J5" i="1"/>
  <c r="I5" i="1"/>
  <c r="AB5" i="1" s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2" i="1" l="1"/>
  <c r="AB20" i="1"/>
  <c r="AB27" i="1"/>
  <c r="AB34" i="1"/>
  <c r="AB41" i="1"/>
  <c r="AB69" i="1"/>
  <c r="AB77" i="1"/>
  <c r="AB83" i="1"/>
  <c r="AB104" i="1"/>
  <c r="AB116" i="1"/>
  <c r="AB130" i="1"/>
  <c r="AB181" i="1"/>
  <c r="AB201" i="1"/>
  <c r="AB249" i="1"/>
  <c r="AB304" i="1"/>
  <c r="AB540" i="1"/>
  <c r="AB708" i="1"/>
  <c r="AB4" i="1"/>
  <c r="AB3" i="1"/>
  <c r="AB11" i="1"/>
  <c r="AB19" i="1"/>
  <c r="AB40" i="1"/>
  <c r="AB47" i="1"/>
  <c r="AB54" i="1"/>
  <c r="AB61" i="1"/>
  <c r="AB68" i="1"/>
  <c r="AB76" i="1"/>
  <c r="AB89" i="1"/>
  <c r="AB94" i="1"/>
  <c r="AB99" i="1"/>
  <c r="AB110" i="1"/>
  <c r="AB121" i="1"/>
  <c r="AB127" i="1"/>
  <c r="AB189" i="1"/>
  <c r="AB216" i="1"/>
  <c r="AB440" i="1"/>
  <c r="AB456" i="1"/>
  <c r="AB581" i="1"/>
  <c r="AB18" i="1"/>
  <c r="AB46" i="1"/>
  <c r="AB53" i="1"/>
  <c r="AB98" i="1"/>
  <c r="AB109" i="1"/>
  <c r="AB126" i="1"/>
  <c r="AB141" i="1"/>
  <c r="AB196" i="1"/>
  <c r="AB217" i="1"/>
  <c r="AB265" i="1"/>
  <c r="AB273" i="1"/>
  <c r="AB281" i="1"/>
  <c r="AB309" i="1"/>
  <c r="AB317" i="1"/>
  <c r="AB325" i="1"/>
  <c r="AB333" i="1"/>
  <c r="AB341" i="1"/>
  <c r="AB349" i="1"/>
  <c r="AB357" i="1"/>
  <c r="AB365" i="1"/>
  <c r="AB373" i="1"/>
  <c r="AB381" i="1"/>
  <c r="AB389" i="1"/>
  <c r="AB397" i="1"/>
  <c r="AB405" i="1"/>
  <c r="AB413" i="1"/>
  <c r="AB421" i="1"/>
  <c r="AB429" i="1"/>
  <c r="AB437" i="1"/>
  <c r="AB445" i="1"/>
  <c r="AB453" i="1"/>
  <c r="AB461" i="1"/>
  <c r="AB469" i="1"/>
  <c r="AB477" i="1"/>
  <c r="AB485" i="1"/>
  <c r="AB493" i="1"/>
  <c r="AB509" i="1"/>
  <c r="AB517" i="1"/>
  <c r="AB533" i="1"/>
  <c r="AB1004" i="1"/>
  <c r="AB33" i="1"/>
  <c r="AB10" i="1"/>
  <c r="AB25" i="1"/>
  <c r="AB52" i="1"/>
  <c r="AB59" i="1"/>
  <c r="AB66" i="1"/>
  <c r="AB74" i="1"/>
  <c r="AB81" i="1"/>
  <c r="AB87" i="1"/>
  <c r="AB93" i="1"/>
  <c r="AB108" i="1"/>
  <c r="AB136" i="1"/>
  <c r="AB289" i="1"/>
  <c r="AB616" i="1"/>
  <c r="AB664" i="1"/>
  <c r="AB9" i="1"/>
  <c r="AB102" i="1"/>
  <c r="AB114" i="1"/>
  <c r="AB125" i="1"/>
  <c r="AB38" i="1"/>
  <c r="AB8" i="1"/>
  <c r="AB16" i="1"/>
  <c r="AB44" i="1"/>
  <c r="AB51" i="1"/>
  <c r="AB58" i="1"/>
  <c r="AB65" i="1"/>
  <c r="AB73" i="1"/>
  <c r="AB86" i="1"/>
  <c r="AB97" i="1"/>
  <c r="AB107" i="1"/>
  <c r="AB119" i="1"/>
  <c r="AB124" i="1"/>
  <c r="AB140" i="1"/>
  <c r="AB177" i="1"/>
  <c r="AB220" i="1"/>
  <c r="AB253" i="1"/>
  <c r="AB577" i="1"/>
  <c r="AB64" i="1"/>
  <c r="AB72" i="1"/>
  <c r="AB113" i="1"/>
  <c r="AB152" i="1"/>
  <c r="AB157" i="1"/>
  <c r="AB185" i="1"/>
  <c r="AB221" i="1"/>
  <c r="AB312" i="1"/>
  <c r="AB313" i="1"/>
  <c r="AB324" i="1"/>
  <c r="AB340" i="1"/>
  <c r="AB364" i="1"/>
  <c r="AB428" i="1"/>
  <c r="AB444" i="1"/>
  <c r="AB452" i="1"/>
  <c r="AB572" i="1"/>
  <c r="AB7" i="1"/>
  <c r="AB15" i="1"/>
  <c r="AB23" i="1"/>
  <c r="AB37" i="1"/>
  <c r="AB36" i="1"/>
  <c r="AB43" i="1"/>
  <c r="AB50" i="1"/>
  <c r="AB57" i="1"/>
  <c r="AB71" i="1"/>
  <c r="AB79" i="1"/>
  <c r="AB85" i="1"/>
  <c r="AB91" i="1"/>
  <c r="AB96" i="1"/>
  <c r="AB101" i="1"/>
  <c r="AB106" i="1"/>
  <c r="AB112" i="1"/>
  <c r="AB118" i="1"/>
  <c r="AB123" i="1"/>
  <c r="AB213" i="1"/>
  <c r="AB233" i="1"/>
  <c r="AB321" i="1"/>
  <c r="AB576" i="1"/>
  <c r="AB30" i="1"/>
  <c r="AB6" i="1"/>
  <c r="AB14" i="1"/>
  <c r="AB22" i="1"/>
  <c r="AB29" i="1"/>
  <c r="AB56" i="1"/>
  <c r="AB63" i="1"/>
  <c r="AB84" i="1"/>
  <c r="AB156" i="1"/>
  <c r="AB269" i="1"/>
  <c r="AB277" i="1"/>
  <c r="AB329" i="1"/>
  <c r="AB337" i="1"/>
  <c r="AB345" i="1"/>
  <c r="AB353" i="1"/>
  <c r="AB361" i="1"/>
  <c r="AB369" i="1"/>
  <c r="AB377" i="1"/>
  <c r="AB385" i="1"/>
  <c r="AB393" i="1"/>
  <c r="AB400" i="1"/>
  <c r="AB401" i="1"/>
  <c r="AB409" i="1"/>
  <c r="AB425" i="1"/>
  <c r="AB433" i="1"/>
  <c r="AB441" i="1"/>
  <c r="AB448" i="1"/>
  <c r="AB449" i="1"/>
  <c r="AB457" i="1"/>
  <c r="AB464" i="1"/>
  <c r="AB465" i="1"/>
  <c r="AB473" i="1"/>
  <c r="AB481" i="1"/>
  <c r="AB489" i="1"/>
  <c r="AB497" i="1"/>
  <c r="AB521" i="1"/>
  <c r="AB17" i="1"/>
  <c r="AB45" i="1"/>
  <c r="AB28" i="1"/>
  <c r="AB35" i="1"/>
  <c r="AB42" i="1"/>
  <c r="AB49" i="1"/>
  <c r="AB70" i="1"/>
  <c r="AB78" i="1"/>
  <c r="AB90" i="1"/>
  <c r="AB100" i="1"/>
  <c r="AB105" i="1"/>
  <c r="AB117" i="1"/>
  <c r="AB122" i="1"/>
  <c r="AB129" i="1"/>
  <c r="AB144" i="1"/>
  <c r="AB173" i="1"/>
  <c r="AB229" i="1"/>
  <c r="AB252" i="1"/>
  <c r="AB537" i="1"/>
  <c r="AB549" i="1"/>
  <c r="AB684" i="1"/>
  <c r="AB166" i="1"/>
  <c r="AB226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631" i="1"/>
  <c r="M132" i="1"/>
  <c r="AB132" i="1" s="1"/>
  <c r="AB170" i="1"/>
  <c r="AB174" i="1"/>
  <c r="AB179" i="1"/>
  <c r="AB235" i="1"/>
  <c r="AB586" i="1"/>
  <c r="AB620" i="1"/>
  <c r="AB679" i="1"/>
  <c r="AB703" i="1"/>
  <c r="AB726" i="1"/>
  <c r="AB735" i="1"/>
  <c r="AB780" i="1"/>
  <c r="AB1025" i="1"/>
  <c r="AB1043" i="1"/>
  <c r="M1620" i="1"/>
  <c r="AB1792" i="1"/>
  <c r="AB139" i="1"/>
  <c r="AB134" i="1"/>
  <c r="AB178" i="1"/>
  <c r="AB183" i="1"/>
  <c r="AB187" i="1"/>
  <c r="AB234" i="1"/>
  <c r="AB239" i="1"/>
  <c r="AB243" i="1"/>
  <c r="AB247" i="1"/>
  <c r="AB598" i="1"/>
  <c r="AB649" i="1"/>
  <c r="AB655" i="1"/>
  <c r="AB673" i="1"/>
  <c r="AB697" i="1"/>
  <c r="AB725" i="1"/>
  <c r="AB766" i="1"/>
  <c r="AB828" i="1"/>
  <c r="AB1059" i="1"/>
  <c r="AB1071" i="1"/>
  <c r="P131" i="1"/>
  <c r="AB131" i="1" s="1"/>
  <c r="AB135" i="1"/>
  <c r="Z170" i="1"/>
  <c r="Z174" i="1"/>
  <c r="AB182" i="1"/>
  <c r="AB186" i="1"/>
  <c r="AB191" i="1"/>
  <c r="Z230" i="1"/>
  <c r="AB230" i="1" s="1"/>
  <c r="AB238" i="1"/>
  <c r="AB242" i="1"/>
  <c r="AB246" i="1"/>
  <c r="AB251" i="1"/>
  <c r="AB255" i="1"/>
  <c r="AB563" i="1"/>
  <c r="AB567" i="1"/>
  <c r="AB604" i="1"/>
  <c r="AB624" i="1"/>
  <c r="M644" i="1"/>
  <c r="AB644" i="1" s="1"/>
  <c r="M668" i="1"/>
  <c r="AB668" i="1" s="1"/>
  <c r="V677" i="1"/>
  <c r="M692" i="1"/>
  <c r="AB692" i="1" s="1"/>
  <c r="V701" i="1"/>
  <c r="S742" i="1"/>
  <c r="Z756" i="1"/>
  <c r="AB765" i="1"/>
  <c r="AB775" i="1"/>
  <c r="AB807" i="1"/>
  <c r="AB808" i="1"/>
  <c r="Z856" i="1"/>
  <c r="AB856" i="1" s="1"/>
  <c r="AB865" i="1"/>
  <c r="AB877" i="1"/>
  <c r="AB889" i="1"/>
  <c r="AB901" i="1"/>
  <c r="AB913" i="1"/>
  <c r="AB925" i="1"/>
  <c r="AB937" i="1"/>
  <c r="AB949" i="1"/>
  <c r="AB961" i="1"/>
  <c r="AB973" i="1"/>
  <c r="AB985" i="1"/>
  <c r="M996" i="1"/>
  <c r="AB996" i="1" s="1"/>
  <c r="S1170" i="1"/>
  <c r="AB138" i="1"/>
  <c r="AB143" i="1"/>
  <c r="AB194" i="1"/>
  <c r="AB199" i="1"/>
  <c r="AB258" i="1"/>
  <c r="AB263" i="1"/>
  <c r="AB267" i="1"/>
  <c r="AB271" i="1"/>
  <c r="AB275" i="1"/>
  <c r="AB279" i="1"/>
  <c r="AB283" i="1"/>
  <c r="AB287" i="1"/>
  <c r="AB291" i="1"/>
  <c r="AB555" i="1"/>
  <c r="AB558" i="1"/>
  <c r="AB570" i="1"/>
  <c r="AB643" i="1"/>
  <c r="AB667" i="1"/>
  <c r="AB691" i="1"/>
  <c r="AB696" i="1"/>
  <c r="AB716" i="1"/>
  <c r="AB721" i="1"/>
  <c r="AB756" i="1"/>
  <c r="AB774" i="1"/>
  <c r="AB776" i="1"/>
  <c r="AB868" i="1"/>
  <c r="AB880" i="1"/>
  <c r="AB892" i="1"/>
  <c r="AB904" i="1"/>
  <c r="AB916" i="1"/>
  <c r="AB928" i="1"/>
  <c r="AB964" i="1"/>
  <c r="AB976" i="1"/>
  <c r="AB988" i="1"/>
  <c r="AB1062" i="1"/>
  <c r="AB1073" i="1"/>
  <c r="AB1074" i="1"/>
  <c r="AB142" i="1"/>
  <c r="AB147" i="1"/>
  <c r="AB198" i="1"/>
  <c r="AB203" i="1"/>
  <c r="Z250" i="1"/>
  <c r="Z254" i="1"/>
  <c r="AB254" i="1" s="1"/>
  <c r="AB262" i="1"/>
  <c r="AB266" i="1"/>
  <c r="AB270" i="1"/>
  <c r="AB274" i="1"/>
  <c r="AB278" i="1"/>
  <c r="AB282" i="1"/>
  <c r="AB286" i="1"/>
  <c r="AB290" i="1"/>
  <c r="AB295" i="1"/>
  <c r="AB299" i="1"/>
  <c r="AB551" i="1"/>
  <c r="AB554" i="1"/>
  <c r="AB579" i="1"/>
  <c r="AB602" i="1"/>
  <c r="AB622" i="1"/>
  <c r="AB647" i="1"/>
  <c r="AB671" i="1"/>
  <c r="AB695" i="1"/>
  <c r="AB731" i="1"/>
  <c r="AB773" i="1"/>
  <c r="AB783" i="1"/>
  <c r="Z804" i="1"/>
  <c r="AB822" i="1"/>
  <c r="AB824" i="1"/>
  <c r="AB831" i="1"/>
  <c r="AB1034" i="1"/>
  <c r="AB1063" i="1"/>
  <c r="AB562" i="1"/>
  <c r="AB146" i="1"/>
  <c r="AB151" i="1"/>
  <c r="AB202" i="1"/>
  <c r="AB207" i="1"/>
  <c r="AB211" i="1"/>
  <c r="AB294" i="1"/>
  <c r="AB298" i="1"/>
  <c r="AB303" i="1"/>
  <c r="AB547" i="1"/>
  <c r="AB550" i="1"/>
  <c r="AB628" i="1"/>
  <c r="AB715" i="1"/>
  <c r="AB720" i="1"/>
  <c r="AB821" i="1"/>
  <c r="AB836" i="1"/>
  <c r="AB861" i="1"/>
  <c r="AB873" i="1"/>
  <c r="AB885" i="1"/>
  <c r="AB933" i="1"/>
  <c r="AB945" i="1"/>
  <c r="AB1033" i="1"/>
  <c r="AB150" i="1"/>
  <c r="AB155" i="1"/>
  <c r="AB302" i="1"/>
  <c r="AB307" i="1"/>
  <c r="AB311" i="1"/>
  <c r="AB543" i="1"/>
  <c r="AB546" i="1"/>
  <c r="AB574" i="1"/>
  <c r="AB583" i="1"/>
  <c r="AB601" i="1"/>
  <c r="AB607" i="1"/>
  <c r="AB608" i="1"/>
  <c r="AB621" i="1"/>
  <c r="AB627" i="1"/>
  <c r="AB646" i="1"/>
  <c r="AB670" i="1"/>
  <c r="AB694" i="1"/>
  <c r="AB719" i="1"/>
  <c r="AB804" i="1"/>
  <c r="AB1016" i="1"/>
  <c r="AB1072" i="1"/>
  <c r="AB566" i="1"/>
  <c r="AB159" i="1"/>
  <c r="AB214" i="1"/>
  <c r="AB215" i="1"/>
  <c r="AB219" i="1"/>
  <c r="AB315" i="1"/>
  <c r="AB539" i="1"/>
  <c r="AB578" i="1"/>
  <c r="AB596" i="1"/>
  <c r="AB652" i="1"/>
  <c r="AB676" i="1"/>
  <c r="AB700" i="1"/>
  <c r="AB769" i="1"/>
  <c r="AB771" i="1"/>
  <c r="AB803" i="1"/>
  <c r="AB876" i="1"/>
  <c r="AB888" i="1"/>
  <c r="AB900" i="1"/>
  <c r="AB912" i="1"/>
  <c r="AB924" i="1"/>
  <c r="AB936" i="1"/>
  <c r="AB948" i="1"/>
  <c r="AB960" i="1"/>
  <c r="AB972" i="1"/>
  <c r="P1095" i="1"/>
  <c r="V1097" i="1"/>
  <c r="AB1097" i="1" s="1"/>
  <c r="AB250" i="1"/>
  <c r="Z150" i="1"/>
  <c r="AB158" i="1"/>
  <c r="AB163" i="1"/>
  <c r="Z206" i="1"/>
  <c r="AB206" i="1" s="1"/>
  <c r="Z210" i="1"/>
  <c r="AB210" i="1" s="1"/>
  <c r="AB218" i="1"/>
  <c r="AB223" i="1"/>
  <c r="Z302" i="1"/>
  <c r="AB314" i="1"/>
  <c r="AB319" i="1"/>
  <c r="AB535" i="1"/>
  <c r="AB538" i="1"/>
  <c r="Z546" i="1"/>
  <c r="AB582" i="1"/>
  <c r="V605" i="1"/>
  <c r="AB626" i="1"/>
  <c r="AB645" i="1"/>
  <c r="AB669" i="1"/>
  <c r="AB693" i="1"/>
  <c r="AB699" i="1"/>
  <c r="AB718" i="1"/>
  <c r="AB728" i="1"/>
  <c r="P751" i="1"/>
  <c r="AB751" i="1" s="1"/>
  <c r="V777" i="1"/>
  <c r="AB784" i="1"/>
  <c r="AB811" i="1"/>
  <c r="AB851" i="1"/>
  <c r="AB992" i="1"/>
  <c r="AB1023" i="1"/>
  <c r="Z154" i="1"/>
  <c r="AB154" i="1" s="1"/>
  <c r="AB162" i="1"/>
  <c r="AB167" i="1"/>
  <c r="AB222" i="1"/>
  <c r="AB227" i="1"/>
  <c r="Z306" i="1"/>
  <c r="AB306" i="1" s="1"/>
  <c r="Z310" i="1"/>
  <c r="AB310" i="1" s="1"/>
  <c r="AB318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4" i="1"/>
  <c r="Z542" i="1"/>
  <c r="AB542" i="1" s="1"/>
  <c r="AB587" i="1"/>
  <c r="AB600" i="1"/>
  <c r="AB727" i="1"/>
  <c r="AB740" i="1"/>
  <c r="Z760" i="1"/>
  <c r="AB760" i="1" s="1"/>
  <c r="AB817" i="1"/>
  <c r="V825" i="1"/>
  <c r="AB869" i="1"/>
  <c r="AB881" i="1"/>
  <c r="AB893" i="1"/>
  <c r="AB905" i="1"/>
  <c r="AB917" i="1"/>
  <c r="AB929" i="1"/>
  <c r="AB941" i="1"/>
  <c r="AB953" i="1"/>
  <c r="AB965" i="1"/>
  <c r="AB977" i="1"/>
  <c r="AB989" i="1"/>
  <c r="V1041" i="1"/>
  <c r="AB1054" i="1"/>
  <c r="P1067" i="1"/>
  <c r="AB1067" i="1" s="1"/>
  <c r="AB1079" i="1"/>
  <c r="AB1081" i="1"/>
  <c r="AB1082" i="1"/>
  <c r="AB729" i="1"/>
  <c r="AB730" i="1"/>
  <c r="AB777" i="1"/>
  <c r="AB778" i="1"/>
  <c r="AB825" i="1"/>
  <c r="AB826" i="1"/>
  <c r="AB1061" i="1"/>
  <c r="Z1072" i="1"/>
  <c r="AB1148" i="1"/>
  <c r="V1153" i="1"/>
  <c r="AB1154" i="1"/>
  <c r="M1156" i="1"/>
  <c r="AB1156" i="1" s="1"/>
  <c r="AB1234" i="1"/>
  <c r="AB605" i="1"/>
  <c r="AB606" i="1"/>
  <c r="AB629" i="1"/>
  <c r="AB630" i="1"/>
  <c r="AB653" i="1"/>
  <c r="AB654" i="1"/>
  <c r="AB677" i="1"/>
  <c r="AB678" i="1"/>
  <c r="AB701" i="1"/>
  <c r="AB702" i="1"/>
  <c r="Z724" i="1"/>
  <c r="AB724" i="1" s="1"/>
  <c r="AB733" i="1"/>
  <c r="AB734" i="1"/>
  <c r="Z772" i="1"/>
  <c r="AB772" i="1" s="1"/>
  <c r="AB781" i="1"/>
  <c r="AB782" i="1"/>
  <c r="Z820" i="1"/>
  <c r="AB820" i="1" s="1"/>
  <c r="AB829" i="1"/>
  <c r="AB830" i="1"/>
  <c r="AB1022" i="1"/>
  <c r="AB1032" i="1"/>
  <c r="AB1041" i="1"/>
  <c r="AB1042" i="1"/>
  <c r="Z1052" i="1"/>
  <c r="AB1052" i="1" s="1"/>
  <c r="AB1080" i="1"/>
  <c r="P1083" i="1"/>
  <c r="V1085" i="1"/>
  <c r="P1139" i="1"/>
  <c r="AB1142" i="1"/>
  <c r="AB1201" i="1"/>
  <c r="V1209" i="1"/>
  <c r="S1218" i="1"/>
  <c r="AB1218" i="1" s="1"/>
  <c r="P1231" i="1"/>
  <c r="M1240" i="1"/>
  <c r="S1250" i="1"/>
  <c r="AB1252" i="1"/>
  <c r="AB1261" i="1"/>
  <c r="AB1445" i="1"/>
  <c r="AB737" i="1"/>
  <c r="AB738" i="1"/>
  <c r="AB785" i="1"/>
  <c r="AB786" i="1"/>
  <c r="AB833" i="1"/>
  <c r="AB834" i="1"/>
  <c r="AB1018" i="1"/>
  <c r="AB1021" i="1"/>
  <c r="AB1069" i="1"/>
  <c r="AB1070" i="1"/>
  <c r="AB1128" i="1"/>
  <c r="AB1153" i="1"/>
  <c r="AB609" i="1"/>
  <c r="AB610" i="1"/>
  <c r="AB633" i="1"/>
  <c r="AB634" i="1"/>
  <c r="AB657" i="1"/>
  <c r="AB658" i="1"/>
  <c r="AB681" i="1"/>
  <c r="AB682" i="1"/>
  <c r="AB705" i="1"/>
  <c r="AB706" i="1"/>
  <c r="Z732" i="1"/>
  <c r="AB732" i="1" s="1"/>
  <c r="AB741" i="1"/>
  <c r="AB742" i="1"/>
  <c r="Z780" i="1"/>
  <c r="AB789" i="1"/>
  <c r="AB790" i="1"/>
  <c r="Z828" i="1"/>
  <c r="AB837" i="1"/>
  <c r="AB838" i="1"/>
  <c r="AB1014" i="1"/>
  <c r="AB1017" i="1"/>
  <c r="AB1030" i="1"/>
  <c r="AB1040" i="1"/>
  <c r="AB1049" i="1"/>
  <c r="AB1050" i="1"/>
  <c r="Z1060" i="1"/>
  <c r="AB1060" i="1" s="1"/>
  <c r="M1124" i="1"/>
  <c r="S1130" i="1"/>
  <c r="AB589" i="1"/>
  <c r="AB745" i="1"/>
  <c r="AB746" i="1"/>
  <c r="AB793" i="1"/>
  <c r="AB794" i="1"/>
  <c r="AB841" i="1"/>
  <c r="AB842" i="1"/>
  <c r="AB1006" i="1"/>
  <c r="AB1010" i="1"/>
  <c r="AB1013" i="1"/>
  <c r="AB1029" i="1"/>
  <c r="AB1058" i="1"/>
  <c r="AB1068" i="1"/>
  <c r="AB1077" i="1"/>
  <c r="AB1078" i="1"/>
  <c r="AB590" i="1"/>
  <c r="AB613" i="1"/>
  <c r="AB614" i="1"/>
  <c r="AB637" i="1"/>
  <c r="AB638" i="1"/>
  <c r="AB661" i="1"/>
  <c r="AB662" i="1"/>
  <c r="AB685" i="1"/>
  <c r="AB686" i="1"/>
  <c r="AB709" i="1"/>
  <c r="AB710" i="1"/>
  <c r="Z740" i="1"/>
  <c r="AB749" i="1"/>
  <c r="AB750" i="1"/>
  <c r="Z788" i="1"/>
  <c r="AB788" i="1" s="1"/>
  <c r="AB797" i="1"/>
  <c r="AB798" i="1"/>
  <c r="Z836" i="1"/>
  <c r="AB845" i="1"/>
  <c r="AB846" i="1"/>
  <c r="AB1002" i="1"/>
  <c r="AB1005" i="1"/>
  <c r="AB1009" i="1"/>
  <c r="Z1016" i="1"/>
  <c r="AB1038" i="1"/>
  <c r="AB1048" i="1"/>
  <c r="AB1057" i="1"/>
  <c r="Z1068" i="1"/>
  <c r="S1114" i="1"/>
  <c r="Z744" i="1"/>
  <c r="AB744" i="1" s="1"/>
  <c r="AB753" i="1"/>
  <c r="AB754" i="1"/>
  <c r="Z792" i="1"/>
  <c r="AB792" i="1" s="1"/>
  <c r="AB801" i="1"/>
  <c r="AB802" i="1"/>
  <c r="AB849" i="1"/>
  <c r="AB850" i="1"/>
  <c r="AB998" i="1"/>
  <c r="AB1001" i="1"/>
  <c r="AB1037" i="1"/>
  <c r="Z1048" i="1"/>
  <c r="AB1066" i="1"/>
  <c r="AB1311" i="1"/>
  <c r="AB1357" i="1"/>
  <c r="AB593" i="1"/>
  <c r="AB594" i="1"/>
  <c r="AB617" i="1"/>
  <c r="AB618" i="1"/>
  <c r="AB641" i="1"/>
  <c r="AB642" i="1"/>
  <c r="AB665" i="1"/>
  <c r="AB666" i="1"/>
  <c r="AB689" i="1"/>
  <c r="AB690" i="1"/>
  <c r="AB713" i="1"/>
  <c r="AB714" i="1"/>
  <c r="AB757" i="1"/>
  <c r="AB758" i="1"/>
  <c r="AB805" i="1"/>
  <c r="AB806" i="1"/>
  <c r="AB853" i="1"/>
  <c r="AB854" i="1"/>
  <c r="AB994" i="1"/>
  <c r="AB997" i="1"/>
  <c r="Z1004" i="1"/>
  <c r="Z1008" i="1"/>
  <c r="AB1008" i="1" s="1"/>
  <c r="Z1028" i="1"/>
  <c r="AB1028" i="1" s="1"/>
  <c r="AB1056" i="1"/>
  <c r="AB1065" i="1"/>
  <c r="Z1076" i="1"/>
  <c r="AB1076" i="1" s="1"/>
  <c r="P1107" i="1"/>
  <c r="V1109" i="1"/>
  <c r="Z752" i="1"/>
  <c r="AB752" i="1" s="1"/>
  <c r="AB761" i="1"/>
  <c r="AB762" i="1"/>
  <c r="Z800" i="1"/>
  <c r="AB800" i="1" s="1"/>
  <c r="AB809" i="1"/>
  <c r="AB810" i="1"/>
  <c r="Z848" i="1"/>
  <c r="AB848" i="1" s="1"/>
  <c r="AB857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3" i="1"/>
  <c r="Z1000" i="1"/>
  <c r="AB1000" i="1" s="1"/>
  <c r="AB1026" i="1"/>
  <c r="AB1036" i="1"/>
  <c r="AB1045" i="1"/>
  <c r="AB1046" i="1"/>
  <c r="Z1056" i="1"/>
  <c r="S1102" i="1"/>
  <c r="AB1173" i="1"/>
  <c r="P1175" i="1"/>
  <c r="AB1175" i="1" s="1"/>
  <c r="V1181" i="1"/>
  <c r="AB1181" i="1" s="1"/>
  <c r="AB1087" i="1"/>
  <c r="AB1093" i="1"/>
  <c r="AB1099" i="1"/>
  <c r="AB1105" i="1"/>
  <c r="AB1111" i="1"/>
  <c r="AB1117" i="1"/>
  <c r="AB1123" i="1"/>
  <c r="S1126" i="1"/>
  <c r="AB1126" i="1" s="1"/>
  <c r="AB1133" i="1"/>
  <c r="P1135" i="1"/>
  <c r="V1141" i="1"/>
  <c r="AB1141" i="1" s="1"/>
  <c r="M1144" i="1"/>
  <c r="S1146" i="1"/>
  <c r="AB1146" i="1" s="1"/>
  <c r="P1151" i="1"/>
  <c r="AB1151" i="1" s="1"/>
  <c r="M1168" i="1"/>
  <c r="V1177" i="1"/>
  <c r="AB1177" i="1" s="1"/>
  <c r="AB1178" i="1"/>
  <c r="AB1183" i="1"/>
  <c r="AB1187" i="1"/>
  <c r="AB1192" i="1"/>
  <c r="AB1197" i="1"/>
  <c r="P1203" i="1"/>
  <c r="M1212" i="1"/>
  <c r="AB1225" i="1"/>
  <c r="P1227" i="1"/>
  <c r="AB1227" i="1" s="1"/>
  <c r="AB1231" i="1"/>
  <c r="M1236" i="1"/>
  <c r="S1242" i="1"/>
  <c r="AB1253" i="1"/>
  <c r="P1255" i="1"/>
  <c r="V1261" i="1"/>
  <c r="AB1262" i="1"/>
  <c r="M1268" i="1"/>
  <c r="AB1268" i="1" s="1"/>
  <c r="S1274" i="1"/>
  <c r="AB1274" i="1" s="1"/>
  <c r="AB1276" i="1"/>
  <c r="S1278" i="1"/>
  <c r="AB1278" i="1" s="1"/>
  <c r="AB1280" i="1"/>
  <c r="AB1285" i="1"/>
  <c r="P1287" i="1"/>
  <c r="AB1287" i="1" s="1"/>
  <c r="V1293" i="1"/>
  <c r="AB1293" i="1" s="1"/>
  <c r="AB1294" i="1"/>
  <c r="M1300" i="1"/>
  <c r="M1304" i="1"/>
  <c r="M1308" i="1"/>
  <c r="AB1308" i="1" s="1"/>
  <c r="AB1312" i="1"/>
  <c r="AB1319" i="1"/>
  <c r="M1324" i="1"/>
  <c r="AB1381" i="1"/>
  <c r="AB1393" i="1"/>
  <c r="AB1505" i="1"/>
  <c r="AB1085" i="1"/>
  <c r="AB1091" i="1"/>
  <c r="AB1103" i="1"/>
  <c r="AB1109" i="1"/>
  <c r="AB1115" i="1"/>
  <c r="AB1121" i="1"/>
  <c r="V1125" i="1"/>
  <c r="AB1125" i="1" s="1"/>
  <c r="M1128" i="1"/>
  <c r="AB1131" i="1"/>
  <c r="S1134" i="1"/>
  <c r="P1143" i="1"/>
  <c r="V1145" i="1"/>
  <c r="M1148" i="1"/>
  <c r="S1150" i="1"/>
  <c r="P1155" i="1"/>
  <c r="AB1155" i="1" s="1"/>
  <c r="AB1159" i="1"/>
  <c r="AB1165" i="1"/>
  <c r="P1167" i="1"/>
  <c r="AB1171" i="1"/>
  <c r="V1185" i="1"/>
  <c r="AB1190" i="1"/>
  <c r="AB1200" i="1"/>
  <c r="AB1209" i="1"/>
  <c r="P1211" i="1"/>
  <c r="AB1224" i="1"/>
  <c r="S1226" i="1"/>
  <c r="AB1233" i="1"/>
  <c r="P1235" i="1"/>
  <c r="AB1235" i="1" s="1"/>
  <c r="M1244" i="1"/>
  <c r="AB1244" i="1" s="1"/>
  <c r="AB1247" i="1"/>
  <c r="S1254" i="1"/>
  <c r="AB1254" i="1" s="1"/>
  <c r="P1267" i="1"/>
  <c r="AB1267" i="1" s="1"/>
  <c r="S1286" i="1"/>
  <c r="AB1286" i="1" s="1"/>
  <c r="P1299" i="1"/>
  <c r="P1303" i="1"/>
  <c r="P1307" i="1"/>
  <c r="V1309" i="1"/>
  <c r="AB1314" i="1"/>
  <c r="V1317" i="1"/>
  <c r="P1323" i="1"/>
  <c r="AB1323" i="1" s="1"/>
  <c r="AB1345" i="1"/>
  <c r="AB1366" i="1"/>
  <c r="AB1469" i="1"/>
  <c r="AB1549" i="1"/>
  <c r="AB1550" i="1"/>
  <c r="AB1170" i="1"/>
  <c r="AB1195" i="1"/>
  <c r="AB1228" i="1"/>
  <c r="AB1242" i="1"/>
  <c r="AB1251" i="1"/>
  <c r="AB1256" i="1"/>
  <c r="AB1265" i="1"/>
  <c r="AB1283" i="1"/>
  <c r="AB1288" i="1"/>
  <c r="AB1297" i="1"/>
  <c r="AB1305" i="1"/>
  <c r="AB1329" i="1"/>
  <c r="AB1084" i="1"/>
  <c r="AB1090" i="1"/>
  <c r="AB1096" i="1"/>
  <c r="AB1102" i="1"/>
  <c r="AB1108" i="1"/>
  <c r="AB1114" i="1"/>
  <c r="AB1120" i="1"/>
  <c r="AB1140" i="1"/>
  <c r="V1157" i="1"/>
  <c r="AB1158" i="1"/>
  <c r="M1160" i="1"/>
  <c r="AB1160" i="1" s="1"/>
  <c r="AB1164" i="1"/>
  <c r="M1172" i="1"/>
  <c r="AB1172" i="1" s="1"/>
  <c r="M1196" i="1"/>
  <c r="AB1196" i="1" s="1"/>
  <c r="S1206" i="1"/>
  <c r="AB1213" i="1"/>
  <c r="P1215" i="1"/>
  <c r="AB1215" i="1" s="1"/>
  <c r="AB1223" i="1"/>
  <c r="S1230" i="1"/>
  <c r="AB1237" i="1"/>
  <c r="P1239" i="1"/>
  <c r="AB1239" i="1" s="1"/>
  <c r="V1245" i="1"/>
  <c r="AB1245" i="1" s="1"/>
  <c r="AB1246" i="1"/>
  <c r="M1252" i="1"/>
  <c r="AB1260" i="1"/>
  <c r="AB1269" i="1"/>
  <c r="P1271" i="1"/>
  <c r="AB1271" i="1" s="1"/>
  <c r="V1277" i="1"/>
  <c r="AB1277" i="1" s="1"/>
  <c r="AB1282" i="1"/>
  <c r="M1284" i="1"/>
  <c r="AB1284" i="1" s="1"/>
  <c r="AB1292" i="1"/>
  <c r="AB1301" i="1"/>
  <c r="AB1309" i="1"/>
  <c r="P1311" i="1"/>
  <c r="P1315" i="1"/>
  <c r="AB1315" i="1" s="1"/>
  <c r="AB1321" i="1"/>
  <c r="AB1365" i="1"/>
  <c r="AB1423" i="1"/>
  <c r="AB1083" i="1"/>
  <c r="AB1130" i="1"/>
  <c r="AB1135" i="1"/>
  <c r="AB1145" i="1"/>
  <c r="AB1185" i="1"/>
  <c r="AB1194" i="1"/>
  <c r="AB1203" i="1"/>
  <c r="AB1208" i="1"/>
  <c r="AB1232" i="1"/>
  <c r="AB1250" i="1"/>
  <c r="AB1255" i="1"/>
  <c r="AB1317" i="1"/>
  <c r="AB1373" i="1"/>
  <c r="AB1401" i="1"/>
  <c r="AB1089" i="1"/>
  <c r="AB1095" i="1"/>
  <c r="AB1101" i="1"/>
  <c r="AB1107" i="1"/>
  <c r="AB1113" i="1"/>
  <c r="AB1119" i="1"/>
  <c r="P1127" i="1"/>
  <c r="AB1127" i="1" s="1"/>
  <c r="M1136" i="1"/>
  <c r="AB1136" i="1" s="1"/>
  <c r="AB1139" i="1"/>
  <c r="S1142" i="1"/>
  <c r="P1147" i="1"/>
  <c r="AB1147" i="1" s="1"/>
  <c r="V1149" i="1"/>
  <c r="AB1149" i="1" s="1"/>
  <c r="M1152" i="1"/>
  <c r="AB1152" i="1" s="1"/>
  <c r="AB1157" i="1"/>
  <c r="AB1163" i="1"/>
  <c r="S1166" i="1"/>
  <c r="AB1166" i="1" s="1"/>
  <c r="AB1169" i="1"/>
  <c r="AB1189" i="1"/>
  <c r="V1193" i="1"/>
  <c r="AB1193" i="1" s="1"/>
  <c r="AB1198" i="1"/>
  <c r="M1204" i="1"/>
  <c r="AB1204" i="1" s="1"/>
  <c r="S1210" i="1"/>
  <c r="AB1210" i="1" s="1"/>
  <c r="AB1217" i="1"/>
  <c r="V1221" i="1"/>
  <c r="AB1221" i="1" s="1"/>
  <c r="AB1222" i="1"/>
  <c r="M1228" i="1"/>
  <c r="S1234" i="1"/>
  <c r="AB1241" i="1"/>
  <c r="AB1259" i="1"/>
  <c r="AB1264" i="1"/>
  <c r="S1266" i="1"/>
  <c r="AB1266" i="1" s="1"/>
  <c r="AB1273" i="1"/>
  <c r="M1288" i="1"/>
  <c r="AB1291" i="1"/>
  <c r="AB1313" i="1"/>
  <c r="AB1458" i="1"/>
  <c r="AB1521" i="1"/>
  <c r="AB1134" i="1"/>
  <c r="AB1144" i="1"/>
  <c r="AB1150" i="1"/>
  <c r="AB1168" i="1"/>
  <c r="M1176" i="1"/>
  <c r="AB1176" i="1" s="1"/>
  <c r="AB1207" i="1"/>
  <c r="AB1212" i="1"/>
  <c r="AB1226" i="1"/>
  <c r="AB1236" i="1"/>
  <c r="AB1281" i="1"/>
  <c r="AB1300" i="1"/>
  <c r="AB1304" i="1"/>
  <c r="AB1375" i="1"/>
  <c r="AB1088" i="1"/>
  <c r="AB1094" i="1"/>
  <c r="AB1100" i="1"/>
  <c r="AB1106" i="1"/>
  <c r="AB1112" i="1"/>
  <c r="AB1118" i="1"/>
  <c r="AB1124" i="1"/>
  <c r="AB1129" i="1"/>
  <c r="AB1138" i="1"/>
  <c r="AB1162" i="1"/>
  <c r="AB1174" i="1"/>
  <c r="AB1179" i="1"/>
  <c r="AB1184" i="1"/>
  <c r="AB1188" i="1"/>
  <c r="AB1202" i="1"/>
  <c r="AB1249" i="1"/>
  <c r="AB1258" i="1"/>
  <c r="AB1263" i="1"/>
  <c r="AB1290" i="1"/>
  <c r="AB1295" i="1"/>
  <c r="S1318" i="1"/>
  <c r="AB1318" i="1" s="1"/>
  <c r="AB1324" i="1"/>
  <c r="AB1404" i="1"/>
  <c r="AB1405" i="1"/>
  <c r="V1137" i="1"/>
  <c r="AB1137" i="1" s="1"/>
  <c r="AB1143" i="1"/>
  <c r="AB1167" i="1"/>
  <c r="M1180" i="1"/>
  <c r="AB1180" i="1" s="1"/>
  <c r="S1190" i="1"/>
  <c r="P1199" i="1"/>
  <c r="AB1199" i="1" s="1"/>
  <c r="V1205" i="1"/>
  <c r="AB1205" i="1" s="1"/>
  <c r="AB1206" i="1"/>
  <c r="AB1211" i="1"/>
  <c r="AB1216" i="1"/>
  <c r="P1223" i="1"/>
  <c r="V1229" i="1"/>
  <c r="AB1229" i="1" s="1"/>
  <c r="AB1230" i="1"/>
  <c r="AB1240" i="1"/>
  <c r="M1264" i="1"/>
  <c r="AB1272" i="1"/>
  <c r="V1289" i="1"/>
  <c r="AB1289" i="1" s="1"/>
  <c r="M1296" i="1"/>
  <c r="AB1296" i="1" s="1"/>
  <c r="AB1299" i="1"/>
  <c r="AB1303" i="1"/>
  <c r="AB1307" i="1"/>
  <c r="AB1316" i="1"/>
  <c r="AB1320" i="1"/>
  <c r="AB1429" i="1"/>
  <c r="AB1328" i="1"/>
  <c r="V1330" i="1"/>
  <c r="V1334" i="1"/>
  <c r="M1337" i="1"/>
  <c r="AB1337" i="1" s="1"/>
  <c r="S1351" i="1"/>
  <c r="AB1364" i="1"/>
  <c r="P1368" i="1"/>
  <c r="AB1368" i="1" s="1"/>
  <c r="AB1374" i="1"/>
  <c r="V1382" i="1"/>
  <c r="AB1382" i="1" s="1"/>
  <c r="M1385" i="1"/>
  <c r="AB1385" i="1" s="1"/>
  <c r="AB1403" i="1"/>
  <c r="AB1412" i="1"/>
  <c r="AB1422" i="1"/>
  <c r="AB1452" i="1"/>
  <c r="AB1455" i="1"/>
  <c r="AB1476" i="1"/>
  <c r="AB1492" i="1"/>
  <c r="AB1508" i="1"/>
  <c r="AB1524" i="1"/>
  <c r="AB1526" i="1"/>
  <c r="AB1527" i="1"/>
  <c r="AB1536" i="1"/>
  <c r="AB1538" i="1"/>
  <c r="AB1539" i="1"/>
  <c r="AB1548" i="1"/>
  <c r="AB1575" i="1"/>
  <c r="AB1624" i="1"/>
  <c r="S1654" i="1"/>
  <c r="AB1789" i="1"/>
  <c r="AB1330" i="1"/>
  <c r="AB1335" i="1"/>
  <c r="AB1354" i="1"/>
  <c r="AB1383" i="1"/>
  <c r="AB1392" i="1"/>
  <c r="AB1402" i="1"/>
  <c r="AB1454" i="1"/>
  <c r="AB1478" i="1"/>
  <c r="AB1494" i="1"/>
  <c r="AB1510" i="1"/>
  <c r="AB1567" i="1"/>
  <c r="AB1650" i="1"/>
  <c r="AB1332" i="1"/>
  <c r="AB1334" i="1"/>
  <c r="AB1372" i="1"/>
  <c r="AB1411" i="1"/>
  <c r="AB1420" i="1"/>
  <c r="AB1430" i="1"/>
  <c r="AB1448" i="1"/>
  <c r="AB1450" i="1"/>
  <c r="AB1451" i="1"/>
  <c r="AB1472" i="1"/>
  <c r="AB1475" i="1"/>
  <c r="AB1491" i="1"/>
  <c r="AB1507" i="1"/>
  <c r="AB1523" i="1"/>
  <c r="AB1574" i="1"/>
  <c r="AB1673" i="1"/>
  <c r="AB1343" i="1"/>
  <c r="AB1352" i="1"/>
  <c r="AB1362" i="1"/>
  <c r="AB1391" i="1"/>
  <c r="AB1400" i="1"/>
  <c r="AB1410" i="1"/>
  <c r="AB1474" i="1"/>
  <c r="AB1488" i="1"/>
  <c r="AB1504" i="1"/>
  <c r="AB1520" i="1"/>
  <c r="AB1554" i="1"/>
  <c r="AB1559" i="1"/>
  <c r="AB1566" i="1"/>
  <c r="AB1597" i="1"/>
  <c r="AB1648" i="1"/>
  <c r="M1331" i="1"/>
  <c r="AB1331" i="1" s="1"/>
  <c r="M1333" i="1"/>
  <c r="AB1333" i="1" s="1"/>
  <c r="M1335" i="1"/>
  <c r="P1336" i="1"/>
  <c r="AB1336" i="1" s="1"/>
  <c r="AB1342" i="1"/>
  <c r="V1350" i="1"/>
  <c r="AB1350" i="1" s="1"/>
  <c r="M1353" i="1"/>
  <c r="AB1353" i="1" s="1"/>
  <c r="S1367" i="1"/>
  <c r="AB1371" i="1"/>
  <c r="P1384" i="1"/>
  <c r="AB1384" i="1" s="1"/>
  <c r="AB1390" i="1"/>
  <c r="AB1419" i="1"/>
  <c r="AB1428" i="1"/>
  <c r="AB1444" i="1"/>
  <c r="AB1446" i="1"/>
  <c r="AB1447" i="1"/>
  <c r="AB1468" i="1"/>
  <c r="AB1471" i="1"/>
  <c r="AB1490" i="1"/>
  <c r="AB1506" i="1"/>
  <c r="AB1522" i="1"/>
  <c r="AB1532" i="1"/>
  <c r="AB1534" i="1"/>
  <c r="AB1535" i="1"/>
  <c r="AB1544" i="1"/>
  <c r="AB1546" i="1"/>
  <c r="AB1547" i="1"/>
  <c r="AB1591" i="1"/>
  <c r="P1593" i="1"/>
  <c r="AB1593" i="1" s="1"/>
  <c r="AB1596" i="1"/>
  <c r="M1611" i="1"/>
  <c r="AB1611" i="1" s="1"/>
  <c r="AB1632" i="1"/>
  <c r="AB1351" i="1"/>
  <c r="AB1360" i="1"/>
  <c r="AB1370" i="1"/>
  <c r="AB1399" i="1"/>
  <c r="AB1408" i="1"/>
  <c r="AB1418" i="1"/>
  <c r="AB1470" i="1"/>
  <c r="AB1487" i="1"/>
  <c r="AB1503" i="1"/>
  <c r="AB1519" i="1"/>
  <c r="Z1580" i="1"/>
  <c r="AB1580" i="1" s="1"/>
  <c r="M1587" i="1"/>
  <c r="AB1587" i="1" s="1"/>
  <c r="P1599" i="1"/>
  <c r="AB1599" i="1" s="1"/>
  <c r="AB1603" i="1"/>
  <c r="V1614" i="1"/>
  <c r="AB1614" i="1" s="1"/>
  <c r="S1617" i="1"/>
  <c r="AB1623" i="1"/>
  <c r="AB1646" i="1"/>
  <c r="AB1340" i="1"/>
  <c r="P1344" i="1"/>
  <c r="AB1344" i="1" s="1"/>
  <c r="V1358" i="1"/>
  <c r="AB1358" i="1" s="1"/>
  <c r="M1361" i="1"/>
  <c r="AB1361" i="1" s="1"/>
  <c r="AB1379" i="1"/>
  <c r="AB1388" i="1"/>
  <c r="AB1398" i="1"/>
  <c r="AB1427" i="1"/>
  <c r="AB1440" i="1"/>
  <c r="AB1442" i="1"/>
  <c r="AB1443" i="1"/>
  <c r="AB1464" i="1"/>
  <c r="AB1467" i="1"/>
  <c r="AB1484" i="1"/>
  <c r="AB1500" i="1"/>
  <c r="AB1516" i="1"/>
  <c r="AB1570" i="1"/>
  <c r="AB1590" i="1"/>
  <c r="AB1696" i="1"/>
  <c r="AB1697" i="1"/>
  <c r="S1327" i="1"/>
  <c r="AB1327" i="1" s="1"/>
  <c r="P1330" i="1"/>
  <c r="V1338" i="1"/>
  <c r="AB1338" i="1" s="1"/>
  <c r="M1341" i="1"/>
  <c r="AB1341" i="1" s="1"/>
  <c r="S1355" i="1"/>
  <c r="AB1355" i="1" s="1"/>
  <c r="AB1359" i="1"/>
  <c r="P1372" i="1"/>
  <c r="AB1378" i="1"/>
  <c r="AB1407" i="1"/>
  <c r="AB1416" i="1"/>
  <c r="AB1426" i="1"/>
  <c r="AB1466" i="1"/>
  <c r="AB1486" i="1"/>
  <c r="AB1502" i="1"/>
  <c r="AB1518" i="1"/>
  <c r="AB1553" i="1"/>
  <c r="AB1563" i="1"/>
  <c r="P1592" i="1"/>
  <c r="AB1592" i="1" s="1"/>
  <c r="AB1339" i="1"/>
  <c r="AB1348" i="1"/>
  <c r="S1383" i="1"/>
  <c r="AB1387" i="1"/>
  <c r="AB1396" i="1"/>
  <c r="AB1406" i="1"/>
  <c r="AB1436" i="1"/>
  <c r="AB1438" i="1"/>
  <c r="AB1439" i="1"/>
  <c r="AB1460" i="1"/>
  <c r="AB1463" i="1"/>
  <c r="AB1483" i="1"/>
  <c r="AB1499" i="1"/>
  <c r="AB1515" i="1"/>
  <c r="AB1528" i="1"/>
  <c r="AB1530" i="1"/>
  <c r="AB1531" i="1"/>
  <c r="AB1540" i="1"/>
  <c r="AB1542" i="1"/>
  <c r="AB1543" i="1"/>
  <c r="AB1562" i="1"/>
  <c r="AB1569" i="1"/>
  <c r="AB1577" i="1"/>
  <c r="AB1589" i="1"/>
  <c r="AB1595" i="1"/>
  <c r="AB1602" i="1"/>
  <c r="AB1607" i="1"/>
  <c r="AB1613" i="1"/>
  <c r="AB1620" i="1"/>
  <c r="Z1620" i="1"/>
  <c r="S1331" i="1"/>
  <c r="S1333" i="1"/>
  <c r="V1336" i="1"/>
  <c r="V1346" i="1"/>
  <c r="AB1346" i="1" s="1"/>
  <c r="M1349" i="1"/>
  <c r="AB1349" i="1" s="1"/>
  <c r="S1363" i="1"/>
  <c r="AB1363" i="1" s="1"/>
  <c r="AB1367" i="1"/>
  <c r="AB1376" i="1"/>
  <c r="P1380" i="1"/>
  <c r="AB1380" i="1" s="1"/>
  <c r="AB1386" i="1"/>
  <c r="AB1415" i="1"/>
  <c r="AB1424" i="1"/>
  <c r="AB1434" i="1"/>
  <c r="AB1435" i="1"/>
  <c r="AB1462" i="1"/>
  <c r="M1553" i="1"/>
  <c r="AB1557" i="1"/>
  <c r="V1582" i="1"/>
  <c r="AB1582" i="1" s="1"/>
  <c r="AB1583" i="1"/>
  <c r="V1605" i="1"/>
  <c r="AB1606" i="1"/>
  <c r="V1625" i="1"/>
  <c r="AB1625" i="1" s="1"/>
  <c r="AB1662" i="1"/>
  <c r="V1554" i="1"/>
  <c r="P1564" i="1"/>
  <c r="M1573" i="1"/>
  <c r="AB1573" i="1" s="1"/>
  <c r="S1583" i="1"/>
  <c r="AB1588" i="1"/>
  <c r="M1601" i="1"/>
  <c r="AB1601" i="1" s="1"/>
  <c r="S1615" i="1"/>
  <c r="AB1615" i="1" s="1"/>
  <c r="AB1621" i="1"/>
  <c r="AB1637" i="1"/>
  <c r="S1646" i="1"/>
  <c r="P1651" i="1"/>
  <c r="M1664" i="1"/>
  <c r="V1673" i="1"/>
  <c r="V1697" i="1"/>
  <c r="AB1726" i="1"/>
  <c r="M1780" i="1"/>
  <c r="AB1780" i="1" s="1"/>
  <c r="AB1798" i="1"/>
  <c r="AB1576" i="1"/>
  <c r="AB1668" i="1"/>
  <c r="AB1678" i="1"/>
  <c r="AB1716" i="1"/>
  <c r="AB1718" i="1"/>
  <c r="AB1764" i="1"/>
  <c r="AB1917" i="1"/>
  <c r="AB1645" i="1"/>
  <c r="AB1773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39" i="1"/>
  <c r="V1550" i="1"/>
  <c r="P1560" i="1"/>
  <c r="AB1560" i="1" s="1"/>
  <c r="M1569" i="1"/>
  <c r="S1579" i="1"/>
  <c r="AB1579" i="1" s="1"/>
  <c r="AB1584" i="1"/>
  <c r="V1598" i="1"/>
  <c r="AB1598" i="1" s="1"/>
  <c r="M1605" i="1"/>
  <c r="AB1605" i="1" s="1"/>
  <c r="AB1616" i="1"/>
  <c r="M1632" i="1"/>
  <c r="AB1647" i="1"/>
  <c r="AB1649" i="1"/>
  <c r="AB1692" i="1"/>
  <c r="AB1739" i="1"/>
  <c r="AB1788" i="1"/>
  <c r="AB1832" i="1"/>
  <c r="M1549" i="1"/>
  <c r="S1559" i="1"/>
  <c r="AB1564" i="1"/>
  <c r="V1578" i="1"/>
  <c r="AB1578" i="1" s="1"/>
  <c r="P1588" i="1"/>
  <c r="M1597" i="1"/>
  <c r="P1612" i="1"/>
  <c r="AB1612" i="1" s="1"/>
  <c r="P1622" i="1"/>
  <c r="AB1622" i="1" s="1"/>
  <c r="M1628" i="1"/>
  <c r="AB1628" i="1" s="1"/>
  <c r="AB1644" i="1"/>
  <c r="AB1681" i="1"/>
  <c r="AB1737" i="1"/>
  <c r="AB1797" i="1"/>
  <c r="AB1608" i="1"/>
  <c r="AB1666" i="1"/>
  <c r="AB1708" i="1"/>
  <c r="AB1710" i="1"/>
  <c r="AB1720" i="1"/>
  <c r="AB1722" i="1"/>
  <c r="P1548" i="1"/>
  <c r="M1557" i="1"/>
  <c r="S1567" i="1"/>
  <c r="AB1572" i="1"/>
  <c r="V1586" i="1"/>
  <c r="AB1586" i="1" s="1"/>
  <c r="P1596" i="1"/>
  <c r="P1604" i="1"/>
  <c r="AB1604" i="1" s="1"/>
  <c r="V1610" i="1"/>
  <c r="AB1610" i="1" s="1"/>
  <c r="M1617" i="1"/>
  <c r="AB1617" i="1" s="1"/>
  <c r="V1641" i="1"/>
  <c r="AB1641" i="1" s="1"/>
  <c r="AB1654" i="1"/>
  <c r="S1670" i="1"/>
  <c r="AB1670" i="1" s="1"/>
  <c r="S1678" i="1"/>
  <c r="P1763" i="1"/>
  <c r="AB1552" i="1"/>
  <c r="AB1600" i="1"/>
  <c r="AB1642" i="1"/>
  <c r="AB1663" i="1"/>
  <c r="AB1664" i="1"/>
  <c r="AB1680" i="1"/>
  <c r="AB1754" i="1"/>
  <c r="AB1770" i="1"/>
  <c r="AB1782" i="1"/>
  <c r="P1556" i="1"/>
  <c r="AB1556" i="1" s="1"/>
  <c r="M1565" i="1"/>
  <c r="AB1565" i="1" s="1"/>
  <c r="S1575" i="1"/>
  <c r="V1594" i="1"/>
  <c r="AB1594" i="1" s="1"/>
  <c r="V1602" i="1"/>
  <c r="M1609" i="1"/>
  <c r="AB1609" i="1" s="1"/>
  <c r="S1626" i="1"/>
  <c r="AB1626" i="1" s="1"/>
  <c r="AB1661" i="1"/>
  <c r="AB1690" i="1"/>
  <c r="AB1752" i="1"/>
  <c r="AB1774" i="1"/>
  <c r="P1787" i="1"/>
  <c r="AB1640" i="1"/>
  <c r="AB1659" i="1"/>
  <c r="AB1702" i="1"/>
  <c r="AB1742" i="1"/>
  <c r="AB1768" i="1"/>
  <c r="P1631" i="1"/>
  <c r="AB1643" i="1"/>
  <c r="V1645" i="1"/>
  <c r="P1655" i="1"/>
  <c r="V1669" i="1"/>
  <c r="AB1669" i="1" s="1"/>
  <c r="P1679" i="1"/>
  <c r="V1693" i="1"/>
  <c r="S1702" i="1"/>
  <c r="S1706" i="1"/>
  <c r="AB1706" i="1" s="1"/>
  <c r="S1710" i="1"/>
  <c r="S1714" i="1"/>
  <c r="AB1714" i="1" s="1"/>
  <c r="S1718" i="1"/>
  <c r="S1722" i="1"/>
  <c r="S1726" i="1"/>
  <c r="S1730" i="1"/>
  <c r="AB1730" i="1" s="1"/>
  <c r="S1734" i="1"/>
  <c r="AB1734" i="1" s="1"/>
  <c r="V1745" i="1"/>
  <c r="AB1751" i="1"/>
  <c r="M1760" i="1"/>
  <c r="AB1760" i="1" s="1"/>
  <c r="P1767" i="1"/>
  <c r="S1770" i="1"/>
  <c r="V1777" i="1"/>
  <c r="AB1777" i="1" s="1"/>
  <c r="M1784" i="1"/>
  <c r="AB1784" i="1" s="1"/>
  <c r="P1791" i="1"/>
  <c r="S1794" i="1"/>
  <c r="AB1794" i="1" s="1"/>
  <c r="AB1837" i="1"/>
  <c r="M1688" i="1"/>
  <c r="AB1688" i="1" s="1"/>
  <c r="AB1693" i="1"/>
  <c r="V1741" i="1"/>
  <c r="AB1741" i="1" s="1"/>
  <c r="AB1745" i="1"/>
  <c r="AB1747" i="1"/>
  <c r="M1756" i="1"/>
  <c r="AB1756" i="1" s="1"/>
  <c r="AB1831" i="1"/>
  <c r="AB1833" i="1"/>
  <c r="V1619" i="1"/>
  <c r="AB1619" i="1" s="1"/>
  <c r="AB1627" i="1"/>
  <c r="V1629" i="1"/>
  <c r="P1639" i="1"/>
  <c r="AB1639" i="1" s="1"/>
  <c r="AB1651" i="1"/>
  <c r="V1653" i="1"/>
  <c r="AB1653" i="1" s="1"/>
  <c r="P1663" i="1"/>
  <c r="AB1675" i="1"/>
  <c r="V1677" i="1"/>
  <c r="P168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M1744" i="1"/>
  <c r="AB1744" i="1" s="1"/>
  <c r="P1759" i="1"/>
  <c r="S1762" i="1"/>
  <c r="AB1762" i="1" s="1"/>
  <c r="V1769" i="1"/>
  <c r="AB1771" i="1"/>
  <c r="M1776" i="1"/>
  <c r="AB1776" i="1" s="1"/>
  <c r="P1783" i="1"/>
  <c r="AB1783" i="1" s="1"/>
  <c r="S1786" i="1"/>
  <c r="AB1786" i="1" s="1"/>
  <c r="V1793" i="1"/>
  <c r="AB1795" i="1"/>
  <c r="AB2025" i="1"/>
  <c r="M1618" i="1"/>
  <c r="AB1618" i="1" s="1"/>
  <c r="AB1629" i="1"/>
  <c r="S1638" i="1"/>
  <c r="AB1638" i="1" s="1"/>
  <c r="M1648" i="1"/>
  <c r="S1662" i="1"/>
  <c r="M1672" i="1"/>
  <c r="AB1672" i="1" s="1"/>
  <c r="AB1677" i="1"/>
  <c r="S1686" i="1"/>
  <c r="AB1686" i="1" s="1"/>
  <c r="M1696" i="1"/>
  <c r="M1740" i="1"/>
  <c r="AB1740" i="1" s="1"/>
  <c r="P1755" i="1"/>
  <c r="AB1755" i="1" s="1"/>
  <c r="AB1769" i="1"/>
  <c r="AB1793" i="1"/>
  <c r="P1841" i="1"/>
  <c r="AB1631" i="1"/>
  <c r="V1633" i="1"/>
  <c r="AB1633" i="1" s="1"/>
  <c r="P1643" i="1"/>
  <c r="AB1655" i="1"/>
  <c r="V1657" i="1"/>
  <c r="AB1657" i="1" s="1"/>
  <c r="P1667" i="1"/>
  <c r="AB1667" i="1" s="1"/>
  <c r="AB1679" i="1"/>
  <c r="V1681" i="1"/>
  <c r="P1691" i="1"/>
  <c r="AB1691" i="1" s="1"/>
  <c r="M1700" i="1"/>
  <c r="AB1700" i="1" s="1"/>
  <c r="M1704" i="1"/>
  <c r="AB1704" i="1" s="1"/>
  <c r="M1708" i="1"/>
  <c r="M1712" i="1"/>
  <c r="AB1712" i="1" s="1"/>
  <c r="M1716" i="1"/>
  <c r="M1720" i="1"/>
  <c r="M1724" i="1"/>
  <c r="AB1724" i="1" s="1"/>
  <c r="M1728" i="1"/>
  <c r="AB1728" i="1" s="1"/>
  <c r="M1732" i="1"/>
  <c r="AB1732" i="1" s="1"/>
  <c r="M1736" i="1"/>
  <c r="AB1736" i="1" s="1"/>
  <c r="P1751" i="1"/>
  <c r="S1758" i="1"/>
  <c r="AB1758" i="1" s="1"/>
  <c r="V1765" i="1"/>
  <c r="AB1765" i="1" s="1"/>
  <c r="AB1767" i="1"/>
  <c r="M1772" i="1"/>
  <c r="AB1772" i="1" s="1"/>
  <c r="P1779" i="1"/>
  <c r="AB1779" i="1" s="1"/>
  <c r="S1782" i="1"/>
  <c r="V1789" i="1"/>
  <c r="AB1791" i="1"/>
  <c r="M1796" i="1"/>
  <c r="AB1796" i="1" s="1"/>
  <c r="M1846" i="1"/>
  <c r="AB1846" i="1" s="1"/>
  <c r="AB1683" i="1"/>
  <c r="V1685" i="1"/>
  <c r="AB1685" i="1" s="1"/>
  <c r="P1695" i="1"/>
  <c r="AB1695" i="1" s="1"/>
  <c r="P1743" i="1"/>
  <c r="AB1743" i="1" s="1"/>
  <c r="S1750" i="1"/>
  <c r="AB1750" i="1" s="1"/>
  <c r="V1761" i="1"/>
  <c r="AB1763" i="1"/>
  <c r="M1768" i="1"/>
  <c r="P1775" i="1"/>
  <c r="AB1775" i="1" s="1"/>
  <c r="S1778" i="1"/>
  <c r="AB1778" i="1" s="1"/>
  <c r="V1785" i="1"/>
  <c r="AB1787" i="1"/>
  <c r="M1792" i="1"/>
  <c r="AB2003" i="1"/>
  <c r="AB1761" i="1"/>
  <c r="AB1785" i="1"/>
  <c r="AB1687" i="1"/>
  <c r="AB1757" i="1"/>
  <c r="AB1759" i="1"/>
  <c r="AB1845" i="1"/>
  <c r="AB1665" i="1"/>
  <c r="AB1689" i="1"/>
  <c r="S1738" i="1"/>
  <c r="AB1738" i="1" s="1"/>
  <c r="V1749" i="1"/>
  <c r="AB1749" i="1" s="1"/>
  <c r="AB1753" i="1"/>
  <c r="AB1781" i="1"/>
  <c r="AB1841" i="1"/>
  <c r="P1844" i="1"/>
  <c r="AB1844" i="1" s="1"/>
  <c r="AB1863" i="1"/>
  <c r="AB1875" i="1"/>
  <c r="AB1881" i="1"/>
  <c r="AB1887" i="1"/>
  <c r="AB1899" i="1"/>
  <c r="AB1911" i="1"/>
  <c r="AB1931" i="1"/>
  <c r="AB1936" i="1"/>
  <c r="AB1959" i="1"/>
  <c r="AB1968" i="1"/>
  <c r="AB1981" i="1"/>
  <c r="AB2007" i="1"/>
  <c r="AB2016" i="1"/>
  <c r="AB2051" i="1"/>
  <c r="AB2067" i="1"/>
  <c r="AB2089" i="1"/>
  <c r="AB2097" i="1"/>
  <c r="AB2130" i="1"/>
  <c r="AB1842" i="1"/>
  <c r="AB1843" i="1"/>
  <c r="AB1851" i="1"/>
  <c r="S1860" i="1"/>
  <c r="P1865" i="1"/>
  <c r="V1867" i="1"/>
  <c r="M1870" i="1"/>
  <c r="S1872" i="1"/>
  <c r="AB1872" i="1" s="1"/>
  <c r="P1877" i="1"/>
  <c r="V1879" i="1"/>
  <c r="AB1879" i="1" s="1"/>
  <c r="M1882" i="1"/>
  <c r="S1884" i="1"/>
  <c r="P1889" i="1"/>
  <c r="AB1889" i="1" s="1"/>
  <c r="V1891" i="1"/>
  <c r="AB1891" i="1" s="1"/>
  <c r="M1894" i="1"/>
  <c r="AB1894" i="1" s="1"/>
  <c r="S1896" i="1"/>
  <c r="P1901" i="1"/>
  <c r="V1903" i="1"/>
  <c r="M1906" i="1"/>
  <c r="S1908" i="1"/>
  <c r="AB1908" i="1" s="1"/>
  <c r="P1913" i="1"/>
  <c r="V1915" i="1"/>
  <c r="AB1915" i="1" s="1"/>
  <c r="S1919" i="1"/>
  <c r="M1922" i="1"/>
  <c r="AB1922" i="1" s="1"/>
  <c r="S1924" i="1"/>
  <c r="AB1924" i="1" s="1"/>
  <c r="P1928" i="1"/>
  <c r="V1934" i="1"/>
  <c r="V1939" i="1"/>
  <c r="S1943" i="1"/>
  <c r="M1946" i="1"/>
  <c r="AB1946" i="1" s="1"/>
  <c r="S1948" i="1"/>
  <c r="P1952" i="1"/>
  <c r="AB1952" i="1" s="1"/>
  <c r="V1962" i="1"/>
  <c r="P1965" i="1"/>
  <c r="AB1965" i="1" s="1"/>
  <c r="AB1972" i="1"/>
  <c r="M1973" i="1"/>
  <c r="AB1973" i="1" s="1"/>
  <c r="V1975" i="1"/>
  <c r="S1983" i="1"/>
  <c r="M1986" i="1"/>
  <c r="S1992" i="1"/>
  <c r="AB1998" i="1"/>
  <c r="P2000" i="1"/>
  <c r="AB2000" i="1" s="1"/>
  <c r="V2010" i="1"/>
  <c r="P2013" i="1"/>
  <c r="AB2013" i="1" s="1"/>
  <c r="AB2020" i="1"/>
  <c r="M2021" i="1"/>
  <c r="AB2021" i="1" s="1"/>
  <c r="V2023" i="1"/>
  <c r="S2031" i="1"/>
  <c r="M2034" i="1"/>
  <c r="S2040" i="1"/>
  <c r="AB2046" i="1"/>
  <c r="P2048" i="1"/>
  <c r="AB2048" i="1" s="1"/>
  <c r="S2059" i="1"/>
  <c r="AB2068" i="1"/>
  <c r="AB2078" i="1"/>
  <c r="AB2083" i="1"/>
  <c r="P2187" i="1"/>
  <c r="AB2187" i="1" s="1"/>
  <c r="AB1850" i="1"/>
  <c r="M1854" i="1"/>
  <c r="AB1854" i="1" s="1"/>
  <c r="AB1862" i="1"/>
  <c r="AB1868" i="1"/>
  <c r="AB1874" i="1"/>
  <c r="AB1880" i="1"/>
  <c r="AB1886" i="1"/>
  <c r="AB1892" i="1"/>
  <c r="AB1898" i="1"/>
  <c r="AB1904" i="1"/>
  <c r="AB1910" i="1"/>
  <c r="AB1916" i="1"/>
  <c r="M1917" i="1"/>
  <c r="AB1930" i="1"/>
  <c r="AB1935" i="1"/>
  <c r="P1937" i="1"/>
  <c r="AB1940" i="1"/>
  <c r="M1941" i="1"/>
  <c r="AB1941" i="1" s="1"/>
  <c r="AB1954" i="1"/>
  <c r="P1956" i="1"/>
  <c r="V1966" i="1"/>
  <c r="AB1967" i="1"/>
  <c r="P1969" i="1"/>
  <c r="AB1969" i="1" s="1"/>
  <c r="AB1976" i="1"/>
  <c r="M1977" i="1"/>
  <c r="V1979" i="1"/>
  <c r="S1987" i="1"/>
  <c r="AB1989" i="1"/>
  <c r="M1990" i="1"/>
  <c r="S1996" i="1"/>
  <c r="AB1996" i="1" s="1"/>
  <c r="AB2002" i="1"/>
  <c r="P2004" i="1"/>
  <c r="V2014" i="1"/>
  <c r="AB2014" i="1" s="1"/>
  <c r="AB2015" i="1"/>
  <c r="P2017" i="1"/>
  <c r="AB2017" i="1" s="1"/>
  <c r="AB2024" i="1"/>
  <c r="M2025" i="1"/>
  <c r="V2027" i="1"/>
  <c r="S2035" i="1"/>
  <c r="AB2037" i="1"/>
  <c r="M2038" i="1"/>
  <c r="S2044" i="1"/>
  <c r="AB2044" i="1" s="1"/>
  <c r="AB2050" i="1"/>
  <c r="AB2061" i="1"/>
  <c r="AB2066" i="1"/>
  <c r="AB2084" i="1"/>
  <c r="AB2095" i="1"/>
  <c r="AB2100" i="1"/>
  <c r="AB1847" i="1"/>
  <c r="AB1849" i="1"/>
  <c r="P1857" i="1"/>
  <c r="AB1857" i="1" s="1"/>
  <c r="P1864" i="1"/>
  <c r="V1866" i="1"/>
  <c r="M1869" i="1"/>
  <c r="AB1869" i="1" s="1"/>
  <c r="S1871" i="1"/>
  <c r="P1876" i="1"/>
  <c r="AB1876" i="1" s="1"/>
  <c r="V1878" i="1"/>
  <c r="M1881" i="1"/>
  <c r="S1883" i="1"/>
  <c r="P1888" i="1"/>
  <c r="V1890" i="1"/>
  <c r="M1893" i="1"/>
  <c r="AB1893" i="1" s="1"/>
  <c r="S1895" i="1"/>
  <c r="AB1895" i="1" s="1"/>
  <c r="P1900" i="1"/>
  <c r="V1902" i="1"/>
  <c r="M1905" i="1"/>
  <c r="AB1905" i="1" s="1"/>
  <c r="S1907" i="1"/>
  <c r="P1912" i="1"/>
  <c r="V1914" i="1"/>
  <c r="V1919" i="1"/>
  <c r="S1923" i="1"/>
  <c r="M1926" i="1"/>
  <c r="AB1926" i="1" s="1"/>
  <c r="S1928" i="1"/>
  <c r="P1932" i="1"/>
  <c r="AB1932" i="1" s="1"/>
  <c r="V1938" i="1"/>
  <c r="V1943" i="1"/>
  <c r="AB1943" i="1" s="1"/>
  <c r="S1947" i="1"/>
  <c r="AB1947" i="1" s="1"/>
  <c r="M1950" i="1"/>
  <c r="AB1950" i="1" s="1"/>
  <c r="S1952" i="1"/>
  <c r="P1960" i="1"/>
  <c r="V1970" i="1"/>
  <c r="P1973" i="1"/>
  <c r="M1981" i="1"/>
  <c r="V1983" i="1"/>
  <c r="S1991" i="1"/>
  <c r="AB1991" i="1" s="1"/>
  <c r="M1994" i="1"/>
  <c r="AB1994" i="1" s="1"/>
  <c r="S2000" i="1"/>
  <c r="P2008" i="1"/>
  <c r="V2018" i="1"/>
  <c r="P2021" i="1"/>
  <c r="M2029" i="1"/>
  <c r="AB2029" i="1" s="1"/>
  <c r="V2031" i="1"/>
  <c r="S2039" i="1"/>
  <c r="AB2039" i="1" s="1"/>
  <c r="AB2041" i="1"/>
  <c r="M2042" i="1"/>
  <c r="AB2042" i="1" s="1"/>
  <c r="S2048" i="1"/>
  <c r="P2052" i="1"/>
  <c r="P2068" i="1"/>
  <c r="AB2077" i="1"/>
  <c r="AB2106" i="1"/>
  <c r="AB1861" i="1"/>
  <c r="AB1867" i="1"/>
  <c r="AB1873" i="1"/>
  <c r="AB1885" i="1"/>
  <c r="AB1897" i="1"/>
  <c r="AB1903" i="1"/>
  <c r="AB1909" i="1"/>
  <c r="P1917" i="1"/>
  <c r="AB1920" i="1"/>
  <c r="M1921" i="1"/>
  <c r="AB1921" i="1" s="1"/>
  <c r="AB1934" i="1"/>
  <c r="AB1939" i="1"/>
  <c r="P1941" i="1"/>
  <c r="AB1944" i="1"/>
  <c r="M1945" i="1"/>
  <c r="AB1945" i="1" s="1"/>
  <c r="S1956" i="1"/>
  <c r="AB1962" i="1"/>
  <c r="P1964" i="1"/>
  <c r="V1974" i="1"/>
  <c r="AB1975" i="1"/>
  <c r="P1977" i="1"/>
  <c r="AB1977" i="1" s="1"/>
  <c r="AB1984" i="1"/>
  <c r="M1985" i="1"/>
  <c r="AB1985" i="1" s="1"/>
  <c r="V1987" i="1"/>
  <c r="AB1987" i="1" s="1"/>
  <c r="S1995" i="1"/>
  <c r="AB1997" i="1"/>
  <c r="M1998" i="1"/>
  <c r="S2004" i="1"/>
  <c r="AB2010" i="1"/>
  <c r="P2012" i="1"/>
  <c r="AB2012" i="1" s="1"/>
  <c r="V2022" i="1"/>
  <c r="AB2023" i="1"/>
  <c r="P2025" i="1"/>
  <c r="AB2032" i="1"/>
  <c r="M2033" i="1"/>
  <c r="AB2033" i="1" s="1"/>
  <c r="V2035" i="1"/>
  <c r="AB2035" i="1" s="1"/>
  <c r="S2043" i="1"/>
  <c r="AB2043" i="1" s="1"/>
  <c r="AB2045" i="1"/>
  <c r="M2046" i="1"/>
  <c r="AB2056" i="1"/>
  <c r="S2063" i="1"/>
  <c r="AB2072" i="1"/>
  <c r="AB2082" i="1"/>
  <c r="AB2087" i="1"/>
  <c r="AB2094" i="1"/>
  <c r="AB2142" i="1"/>
  <c r="AB2678" i="1"/>
  <c r="AB1953" i="1"/>
  <c r="AB1979" i="1"/>
  <c r="AB2027" i="1"/>
  <c r="AB2088" i="1"/>
  <c r="P1853" i="1"/>
  <c r="AB1853" i="1" s="1"/>
  <c r="AB1860" i="1"/>
  <c r="AB1866" i="1"/>
  <c r="AB1878" i="1"/>
  <c r="AB1884" i="1"/>
  <c r="AB1890" i="1"/>
  <c r="AB1896" i="1"/>
  <c r="AB1902" i="1"/>
  <c r="AB1914" i="1"/>
  <c r="AB1919" i="1"/>
  <c r="P1921" i="1"/>
  <c r="M1925" i="1"/>
  <c r="AB1925" i="1" s="1"/>
  <c r="AB1938" i="1"/>
  <c r="P1945" i="1"/>
  <c r="AB1948" i="1"/>
  <c r="M1949" i="1"/>
  <c r="AB1949" i="1" s="1"/>
  <c r="S1955" i="1"/>
  <c r="AB1957" i="1"/>
  <c r="M1958" i="1"/>
  <c r="AB1958" i="1" s="1"/>
  <c r="S1964" i="1"/>
  <c r="AB1964" i="1" s="1"/>
  <c r="AB1970" i="1"/>
  <c r="P1972" i="1"/>
  <c r="V1982" i="1"/>
  <c r="AB1983" i="1"/>
  <c r="P1985" i="1"/>
  <c r="AB1992" i="1"/>
  <c r="M1993" i="1"/>
  <c r="AB1993" i="1" s="1"/>
  <c r="V1995" i="1"/>
  <c r="AB1995" i="1" s="1"/>
  <c r="S2003" i="1"/>
  <c r="AB2005" i="1"/>
  <c r="M2006" i="1"/>
  <c r="AB2006" i="1" s="1"/>
  <c r="S2012" i="1"/>
  <c r="AB2018" i="1"/>
  <c r="P2020" i="1"/>
  <c r="V2030" i="1"/>
  <c r="AB2031" i="1"/>
  <c r="P2033" i="1"/>
  <c r="AB2040" i="1"/>
  <c r="AB2059" i="1"/>
  <c r="AB2081" i="1"/>
  <c r="AB2102" i="1"/>
  <c r="AB2247" i="1"/>
  <c r="AB2022" i="1"/>
  <c r="AB2060" i="1"/>
  <c r="AB2075" i="1"/>
  <c r="AB2086" i="1"/>
  <c r="AB2091" i="1"/>
  <c r="AB2096" i="1"/>
  <c r="AB2111" i="1"/>
  <c r="AB2150" i="1"/>
  <c r="AB2166" i="1"/>
  <c r="AB2182" i="1"/>
  <c r="AB2217" i="1"/>
  <c r="S1852" i="1"/>
  <c r="AB1852" i="1" s="1"/>
  <c r="V1855" i="1"/>
  <c r="AB1858" i="1"/>
  <c r="AB1865" i="1"/>
  <c r="AB1871" i="1"/>
  <c r="AB1877" i="1"/>
  <c r="AB1883" i="1"/>
  <c r="AB1901" i="1"/>
  <c r="AB1907" i="1"/>
  <c r="AB1913" i="1"/>
  <c r="AB1918" i="1"/>
  <c r="AB1923" i="1"/>
  <c r="P1925" i="1"/>
  <c r="AB1928" i="1"/>
  <c r="M1929" i="1"/>
  <c r="AB1929" i="1" s="1"/>
  <c r="AB1942" i="1"/>
  <c r="P1949" i="1"/>
  <c r="M1953" i="1"/>
  <c r="V1955" i="1"/>
  <c r="AB1955" i="1" s="1"/>
  <c r="S1963" i="1"/>
  <c r="AB1963" i="1" s="1"/>
  <c r="M1966" i="1"/>
  <c r="AB1966" i="1" s="1"/>
  <c r="S1972" i="1"/>
  <c r="AB1978" i="1"/>
  <c r="P1980" i="1"/>
  <c r="V1990" i="1"/>
  <c r="AB1990" i="1" s="1"/>
  <c r="P1993" i="1"/>
  <c r="M2001" i="1"/>
  <c r="AB2001" i="1" s="1"/>
  <c r="V2003" i="1"/>
  <c r="S2011" i="1"/>
  <c r="AB2011" i="1" s="1"/>
  <c r="M2014" i="1"/>
  <c r="S2020" i="1"/>
  <c r="AB2026" i="1"/>
  <c r="P2028" i="1"/>
  <c r="V2038" i="1"/>
  <c r="AB2038" i="1" s="1"/>
  <c r="P2041" i="1"/>
  <c r="M2049" i="1"/>
  <c r="AB2053" i="1"/>
  <c r="AB2058" i="1"/>
  <c r="V2062" i="1"/>
  <c r="AB2062" i="1" s="1"/>
  <c r="M2065" i="1"/>
  <c r="AB2065" i="1" s="1"/>
  <c r="AB2069" i="1"/>
  <c r="AB2076" i="1"/>
  <c r="AB2110" i="1"/>
  <c r="AB2147" i="1"/>
  <c r="AB2163" i="1"/>
  <c r="AB2179" i="1"/>
  <c r="AB1834" i="1"/>
  <c r="AB1835" i="1"/>
  <c r="AB1937" i="1"/>
  <c r="AB1956" i="1"/>
  <c r="AB1982" i="1"/>
  <c r="AB2004" i="1"/>
  <c r="AB2030" i="1"/>
  <c r="AB2063" i="1"/>
  <c r="AB2074" i="1"/>
  <c r="AB2085" i="1"/>
  <c r="AB2099" i="1"/>
  <c r="AB2101" i="1"/>
  <c r="AB2134" i="1"/>
  <c r="AB1855" i="1"/>
  <c r="AB1864" i="1"/>
  <c r="AB1870" i="1"/>
  <c r="AB1882" i="1"/>
  <c r="AB1888" i="1"/>
  <c r="AB1900" i="1"/>
  <c r="AB1906" i="1"/>
  <c r="AB1912" i="1"/>
  <c r="AB1927" i="1"/>
  <c r="P1929" i="1"/>
  <c r="M1933" i="1"/>
  <c r="AB1933" i="1" s="1"/>
  <c r="AB1951" i="1"/>
  <c r="P1953" i="1"/>
  <c r="AB1960" i="1"/>
  <c r="M1961" i="1"/>
  <c r="AB1961" i="1" s="1"/>
  <c r="V1963" i="1"/>
  <c r="S1971" i="1"/>
  <c r="AB1971" i="1" s="1"/>
  <c r="M1974" i="1"/>
  <c r="AB1974" i="1" s="1"/>
  <c r="S1980" i="1"/>
  <c r="AB1980" i="1" s="1"/>
  <c r="AB1986" i="1"/>
  <c r="P1988" i="1"/>
  <c r="AB1988" i="1" s="1"/>
  <c r="V1998" i="1"/>
  <c r="AB1999" i="1"/>
  <c r="P2001" i="1"/>
  <c r="AB2008" i="1"/>
  <c r="M2009" i="1"/>
  <c r="AB2009" i="1" s="1"/>
  <c r="V2011" i="1"/>
  <c r="S2019" i="1"/>
  <c r="AB2019" i="1" s="1"/>
  <c r="M2022" i="1"/>
  <c r="S2028" i="1"/>
  <c r="AB2028" i="1" s="1"/>
  <c r="AB2034" i="1"/>
  <c r="P2036" i="1"/>
  <c r="AB2036" i="1" s="1"/>
  <c r="V2046" i="1"/>
  <c r="AB2047" i="1"/>
  <c r="P2049" i="1"/>
  <c r="AB2049" i="1" s="1"/>
  <c r="AB2052" i="1"/>
  <c r="S2055" i="1"/>
  <c r="AB2055" i="1" s="1"/>
  <c r="AB2064" i="1"/>
  <c r="S2071" i="1"/>
  <c r="AB2071" i="1" s="1"/>
  <c r="AB2079" i="1"/>
  <c r="AB2090" i="1"/>
  <c r="AB2131" i="1"/>
  <c r="AB2146" i="1"/>
  <c r="AB2117" i="1"/>
  <c r="AB2133" i="1"/>
  <c r="AB2149" i="1"/>
  <c r="AB2165" i="1"/>
  <c r="AB2181" i="1"/>
  <c r="S2293" i="1"/>
  <c r="AB2293" i="1" s="1"/>
  <c r="S2324" i="1"/>
  <c r="V2351" i="1"/>
  <c r="AB2351" i="1" s="1"/>
  <c r="AB2377" i="1"/>
  <c r="AB2113" i="1"/>
  <c r="AB2129" i="1"/>
  <c r="AB2145" i="1"/>
  <c r="AB2161" i="1"/>
  <c r="AB2177" i="1"/>
  <c r="S2187" i="1"/>
  <c r="AB2195" i="1"/>
  <c r="P2202" i="1"/>
  <c r="AB2202" i="1" s="1"/>
  <c r="S2213" i="1"/>
  <c r="V2215" i="1"/>
  <c r="S2288" i="1"/>
  <c r="AB2288" i="1" s="1"/>
  <c r="AB2309" i="1"/>
  <c r="P2345" i="1"/>
  <c r="AB2345" i="1" s="1"/>
  <c r="AB2103" i="1"/>
  <c r="AB2104" i="1"/>
  <c r="AB2112" i="1"/>
  <c r="AB2128" i="1"/>
  <c r="AB2144" i="1"/>
  <c r="AB2160" i="1"/>
  <c r="AB2176" i="1"/>
  <c r="M2190" i="1"/>
  <c r="AB2226" i="1"/>
  <c r="S2245" i="1"/>
  <c r="AB2339" i="1"/>
  <c r="AB2343" i="1"/>
  <c r="AB2516" i="1"/>
  <c r="AB2127" i="1"/>
  <c r="AB2143" i="1"/>
  <c r="AB2159" i="1"/>
  <c r="AB2175" i="1"/>
  <c r="AB2231" i="1"/>
  <c r="AB2266" i="1"/>
  <c r="AB2107" i="1"/>
  <c r="AB2108" i="1"/>
  <c r="AB2109" i="1"/>
  <c r="AB2125" i="1"/>
  <c r="AB2141" i="1"/>
  <c r="AB2157" i="1"/>
  <c r="AB2173" i="1"/>
  <c r="AB2304" i="1"/>
  <c r="AB2381" i="1"/>
  <c r="AB2124" i="1"/>
  <c r="AB2140" i="1"/>
  <c r="AB2156" i="1"/>
  <c r="AB2172" i="1"/>
  <c r="AB2242" i="1"/>
  <c r="AB2366" i="1"/>
  <c r="AB2607" i="1"/>
  <c r="AB2123" i="1"/>
  <c r="AB2139" i="1"/>
  <c r="AB2155" i="1"/>
  <c r="AB2171" i="1"/>
  <c r="P2221" i="1"/>
  <c r="M2258" i="1"/>
  <c r="AB2258" i="1" s="1"/>
  <c r="AB2477" i="1"/>
  <c r="AB2121" i="1"/>
  <c r="AB2137" i="1"/>
  <c r="AB2153" i="1"/>
  <c r="AB2169" i="1"/>
  <c r="AB2185" i="1"/>
  <c r="Z2208" i="1"/>
  <c r="M2219" i="1"/>
  <c r="AB2219" i="1" s="1"/>
  <c r="V2236" i="1"/>
  <c r="P2278" i="1"/>
  <c r="P2297" i="1"/>
  <c r="AB2357" i="1"/>
  <c r="V2364" i="1"/>
  <c r="AB2365" i="1"/>
  <c r="AB2489" i="1"/>
  <c r="AB2120" i="1"/>
  <c r="AB2136" i="1"/>
  <c r="AB2152" i="1"/>
  <c r="AB2168" i="1"/>
  <c r="AB2184" i="1"/>
  <c r="AB2280" i="1"/>
  <c r="AB2386" i="1"/>
  <c r="AB2424" i="1"/>
  <c r="AB2457" i="1"/>
  <c r="AB2119" i="1"/>
  <c r="AB2135" i="1"/>
  <c r="AB2151" i="1"/>
  <c r="AB2167" i="1"/>
  <c r="AB2183" i="1"/>
  <c r="P2254" i="1"/>
  <c r="P2273" i="1"/>
  <c r="AB2273" i="1" s="1"/>
  <c r="AB2291" i="1"/>
  <c r="P2354" i="1"/>
  <c r="AB2385" i="1"/>
  <c r="AB2190" i="1"/>
  <c r="V2208" i="1"/>
  <c r="P2214" i="1"/>
  <c r="AB2214" i="1" s="1"/>
  <c r="S2216" i="1"/>
  <c r="AB2216" i="1" s="1"/>
  <c r="M2222" i="1"/>
  <c r="S2225" i="1"/>
  <c r="V2227" i="1"/>
  <c r="AB2234" i="1"/>
  <c r="M2235" i="1"/>
  <c r="V2247" i="1"/>
  <c r="AB2248" i="1"/>
  <c r="M2259" i="1"/>
  <c r="V2271" i="1"/>
  <c r="AB2272" i="1"/>
  <c r="AB2277" i="1"/>
  <c r="M2283" i="1"/>
  <c r="V2295" i="1"/>
  <c r="AB2296" i="1"/>
  <c r="M2302" i="1"/>
  <c r="AB2302" i="1" s="1"/>
  <c r="V2304" i="1"/>
  <c r="S2312" i="1"/>
  <c r="M2315" i="1"/>
  <c r="AB2315" i="1" s="1"/>
  <c r="S2325" i="1"/>
  <c r="AB2327" i="1"/>
  <c r="P2333" i="1"/>
  <c r="V2339" i="1"/>
  <c r="AB2340" i="1"/>
  <c r="P2342" i="1"/>
  <c r="AB2342" i="1" s="1"/>
  <c r="M2350" i="1"/>
  <c r="AB2350" i="1" s="1"/>
  <c r="V2352" i="1"/>
  <c r="AB2352" i="1" s="1"/>
  <c r="M2363" i="1"/>
  <c r="S2373" i="1"/>
  <c r="AB2375" i="1"/>
  <c r="AB2398" i="1"/>
  <c r="M2404" i="1"/>
  <c r="AB2404" i="1" s="1"/>
  <c r="AB2425" i="1"/>
  <c r="AB2426" i="1"/>
  <c r="V2444" i="1"/>
  <c r="AB2444" i="1" s="1"/>
  <c r="Z2510" i="1"/>
  <c r="AB2510" i="1" s="1"/>
  <c r="M2517" i="1"/>
  <c r="Z2522" i="1"/>
  <c r="AB2537" i="1"/>
  <c r="M2191" i="1"/>
  <c r="P2193" i="1"/>
  <c r="AB2208" i="1"/>
  <c r="V2216" i="1"/>
  <c r="AB2218" i="1"/>
  <c r="P2222" i="1"/>
  <c r="S2224" i="1"/>
  <c r="M2239" i="1"/>
  <c r="AB2239" i="1" s="1"/>
  <c r="V2251" i="1"/>
  <c r="AB2252" i="1"/>
  <c r="AB2257" i="1"/>
  <c r="M2263" i="1"/>
  <c r="AB2263" i="1" s="1"/>
  <c r="V2275" i="1"/>
  <c r="AB2281" i="1"/>
  <c r="M2287" i="1"/>
  <c r="V2299" i="1"/>
  <c r="P2302" i="1"/>
  <c r="M2310" i="1"/>
  <c r="V2312" i="1"/>
  <c r="AB2312" i="1" s="1"/>
  <c r="AB2313" i="1"/>
  <c r="S2320" i="1"/>
  <c r="AB2320" i="1" s="1"/>
  <c r="AB2322" i="1"/>
  <c r="M2323" i="1"/>
  <c r="AB2323" i="1" s="1"/>
  <c r="S2333" i="1"/>
  <c r="P2341" i="1"/>
  <c r="V2347" i="1"/>
  <c r="P2350" i="1"/>
  <c r="M2358" i="1"/>
  <c r="V2360" i="1"/>
  <c r="AB2360" i="1" s="1"/>
  <c r="AB2361" i="1"/>
  <c r="AB2370" i="1"/>
  <c r="M2371" i="1"/>
  <c r="AB2371" i="1" s="1"/>
  <c r="V2381" i="1"/>
  <c r="V2394" i="1"/>
  <c r="AB2399" i="1"/>
  <c r="AB2416" i="1"/>
  <c r="S2421" i="1"/>
  <c r="AB2421" i="1" s="1"/>
  <c r="AB2445" i="1"/>
  <c r="AB2462" i="1"/>
  <c r="AB2483" i="1"/>
  <c r="AB2527" i="1"/>
  <c r="AB2541" i="1"/>
  <c r="AB2556" i="1"/>
  <c r="M2557" i="1"/>
  <c r="AB2557" i="1" s="1"/>
  <c r="V2574" i="1"/>
  <c r="AB2431" i="1"/>
  <c r="AB2439" i="1"/>
  <c r="AB2450" i="1"/>
  <c r="AB2456" i="1"/>
  <c r="AB2560" i="1"/>
  <c r="AB2716" i="1"/>
  <c r="P2190" i="1"/>
  <c r="AB2196" i="1"/>
  <c r="V2204" i="1"/>
  <c r="AB2204" i="1" s="1"/>
  <c r="P2210" i="1"/>
  <c r="AB2210" i="1" s="1"/>
  <c r="S2212" i="1"/>
  <c r="M2218" i="1"/>
  <c r="S2221" i="1"/>
  <c r="V2223" i="1"/>
  <c r="AB2223" i="1" s="1"/>
  <c r="AB2225" i="1"/>
  <c r="M2227" i="1"/>
  <c r="AB2227" i="1" s="1"/>
  <c r="P2229" i="1"/>
  <c r="AB2229" i="1" s="1"/>
  <c r="P2234" i="1"/>
  <c r="M2238" i="1"/>
  <c r="AB2238" i="1" s="1"/>
  <c r="V2240" i="1"/>
  <c r="S2244" i="1"/>
  <c r="S2249" i="1"/>
  <c r="AB2249" i="1" s="1"/>
  <c r="P2253" i="1"/>
  <c r="AB2253" i="1" s="1"/>
  <c r="P2258" i="1"/>
  <c r="M2262" i="1"/>
  <c r="AB2262" i="1" s="1"/>
  <c r="V2264" i="1"/>
  <c r="AB2264" i="1" s="1"/>
  <c r="S2268" i="1"/>
  <c r="S2273" i="1"/>
  <c r="P2277" i="1"/>
  <c r="P2282" i="1"/>
  <c r="AB2282" i="1" s="1"/>
  <c r="M2286" i="1"/>
  <c r="AB2286" i="1" s="1"/>
  <c r="V2288" i="1"/>
  <c r="S2292" i="1"/>
  <c r="S2297" i="1"/>
  <c r="AB2299" i="1"/>
  <c r="P2305" i="1"/>
  <c r="AB2305" i="1" s="1"/>
  <c r="V2311" i="1"/>
  <c r="P2314" i="1"/>
  <c r="AB2314" i="1" s="1"/>
  <c r="M2322" i="1"/>
  <c r="V2324" i="1"/>
  <c r="AB2325" i="1"/>
  <c r="S2332" i="1"/>
  <c r="AB2334" i="1"/>
  <c r="M2335" i="1"/>
  <c r="AB2335" i="1" s="1"/>
  <c r="S2345" i="1"/>
  <c r="AB2347" i="1"/>
  <c r="P2353" i="1"/>
  <c r="AB2353" i="1" s="1"/>
  <c r="V2359" i="1"/>
  <c r="P2362" i="1"/>
  <c r="AB2362" i="1" s="1"/>
  <c r="V2372" i="1"/>
  <c r="AB2380" i="1"/>
  <c r="P2384" i="1"/>
  <c r="AB2384" i="1" s="1"/>
  <c r="S2401" i="1"/>
  <c r="AB2401" i="1" s="1"/>
  <c r="Z2423" i="1"/>
  <c r="AB2423" i="1" s="1"/>
  <c r="AB2430" i="1"/>
  <c r="AB2438" i="1"/>
  <c r="AB2487" i="1"/>
  <c r="AB2495" i="1"/>
  <c r="AB2525" i="1"/>
  <c r="P2189" i="1"/>
  <c r="AB2189" i="1" s="1"/>
  <c r="S2192" i="1"/>
  <c r="M2198" i="1"/>
  <c r="AB2198" i="1" s="1"/>
  <c r="S2201" i="1"/>
  <c r="AB2201" i="1" s="1"/>
  <c r="V2203" i="1"/>
  <c r="AB2205" i="1"/>
  <c r="M2207" i="1"/>
  <c r="AB2207" i="1" s="1"/>
  <c r="P2209" i="1"/>
  <c r="AB2224" i="1"/>
  <c r="V2235" i="1"/>
  <c r="AB2236" i="1"/>
  <c r="AB2241" i="1"/>
  <c r="AB2246" i="1"/>
  <c r="M2247" i="1"/>
  <c r="V2259" i="1"/>
  <c r="AB2260" i="1"/>
  <c r="AB2265" i="1"/>
  <c r="M2271" i="1"/>
  <c r="AB2271" i="1" s="1"/>
  <c r="V2283" i="1"/>
  <c r="AB2283" i="1" s="1"/>
  <c r="AB2284" i="1"/>
  <c r="M2295" i="1"/>
  <c r="AB2295" i="1" s="1"/>
  <c r="S2301" i="1"/>
  <c r="AB2301" i="1" s="1"/>
  <c r="AB2303" i="1"/>
  <c r="P2309" i="1"/>
  <c r="V2315" i="1"/>
  <c r="AB2316" i="1"/>
  <c r="P2318" i="1"/>
  <c r="AB2318" i="1" s="1"/>
  <c r="M2326" i="1"/>
  <c r="AB2326" i="1" s="1"/>
  <c r="V2328" i="1"/>
  <c r="AB2328" i="1" s="1"/>
  <c r="S2336" i="1"/>
  <c r="M2339" i="1"/>
  <c r="S2349" i="1"/>
  <c r="AB2349" i="1" s="1"/>
  <c r="P2357" i="1"/>
  <c r="AB2364" i="1"/>
  <c r="P2366" i="1"/>
  <c r="AB2373" i="1"/>
  <c r="V2376" i="1"/>
  <c r="AB2379" i="1"/>
  <c r="AB2388" i="1"/>
  <c r="AB2412" i="1"/>
  <c r="AB2429" i="1"/>
  <c r="Z2460" i="1"/>
  <c r="AB2460" i="1" s="1"/>
  <c r="AB2488" i="1"/>
  <c r="V2700" i="1"/>
  <c r="AB2700" i="1" s="1"/>
  <c r="AB2279" i="1"/>
  <c r="AB2307" i="1"/>
  <c r="AB2333" i="1"/>
  <c r="AB2355" i="1"/>
  <c r="AB2368" i="1"/>
  <c r="AB2405" i="1"/>
  <c r="AB2406" i="1"/>
  <c r="AB2448" i="1"/>
  <c r="AB2454" i="1"/>
  <c r="AB2475" i="1"/>
  <c r="AB2494" i="1"/>
  <c r="AB2539" i="1"/>
  <c r="S2188" i="1"/>
  <c r="AB2188" i="1" s="1"/>
  <c r="S2189" i="1"/>
  <c r="V2192" i="1"/>
  <c r="AB2192" i="1" s="1"/>
  <c r="P2198" i="1"/>
  <c r="S2200" i="1"/>
  <c r="AB2200" i="1" s="1"/>
  <c r="M2206" i="1"/>
  <c r="AB2206" i="1" s="1"/>
  <c r="S2209" i="1"/>
  <c r="AB2209" i="1" s="1"/>
  <c r="V2211" i="1"/>
  <c r="AB2211" i="1" s="1"/>
  <c r="AB2213" i="1"/>
  <c r="M2215" i="1"/>
  <c r="AB2215" i="1" s="1"/>
  <c r="P2217" i="1"/>
  <c r="V2239" i="1"/>
  <c r="AB2240" i="1"/>
  <c r="AB2245" i="1"/>
  <c r="AB2250" i="1"/>
  <c r="M2251" i="1"/>
  <c r="AB2251" i="1" s="1"/>
  <c r="V2263" i="1"/>
  <c r="AB2269" i="1"/>
  <c r="M2275" i="1"/>
  <c r="AB2275" i="1" s="1"/>
  <c r="V2287" i="1"/>
  <c r="M2299" i="1"/>
  <c r="S2309" i="1"/>
  <c r="P2317" i="1"/>
  <c r="AB2317" i="1" s="1"/>
  <c r="V2323" i="1"/>
  <c r="AB2324" i="1"/>
  <c r="P2326" i="1"/>
  <c r="M2334" i="1"/>
  <c r="V2336" i="1"/>
  <c r="AB2336" i="1" s="1"/>
  <c r="AB2337" i="1"/>
  <c r="S2344" i="1"/>
  <c r="AB2344" i="1" s="1"/>
  <c r="M2347" i="1"/>
  <c r="S2357" i="1"/>
  <c r="AB2372" i="1"/>
  <c r="P2374" i="1"/>
  <c r="AB2374" i="1" s="1"/>
  <c r="AB2387" i="1"/>
  <c r="AB2443" i="1"/>
  <c r="AB2474" i="1"/>
  <c r="AB2484" i="1"/>
  <c r="AB2518" i="1"/>
  <c r="AB2519" i="1"/>
  <c r="AB2637" i="1"/>
  <c r="V2187" i="1"/>
  <c r="V2191" i="1"/>
  <c r="AB2193" i="1"/>
  <c r="M2195" i="1"/>
  <c r="P2197" i="1"/>
  <c r="AB2197" i="1" s="1"/>
  <c r="AB2212" i="1"/>
  <c r="V2220" i="1"/>
  <c r="AB2220" i="1" s="1"/>
  <c r="AB2222" i="1"/>
  <c r="S2228" i="1"/>
  <c r="S2233" i="1"/>
  <c r="AB2233" i="1" s="1"/>
  <c r="AB2235" i="1"/>
  <c r="P2237" i="1"/>
  <c r="AB2237" i="1" s="1"/>
  <c r="AB2259" i="1"/>
  <c r="AB2341" i="1"/>
  <c r="AB2363" i="1"/>
  <c r="AB2376" i="1"/>
  <c r="AB2392" i="1"/>
  <c r="AB2436" i="1"/>
  <c r="Z2442" i="1"/>
  <c r="AB2470" i="1"/>
  <c r="Z2529" i="1"/>
  <c r="AB2529" i="1" s="1"/>
  <c r="AB2540" i="1"/>
  <c r="AB2553" i="1"/>
  <c r="AB2221" i="1"/>
  <c r="AB2230" i="1"/>
  <c r="AB2244" i="1"/>
  <c r="AB2254" i="1"/>
  <c r="AB2268" i="1"/>
  <c r="AB2278" i="1"/>
  <c r="AB2292" i="1"/>
  <c r="AB2297" i="1"/>
  <c r="AB2306" i="1"/>
  <c r="AB2319" i="1"/>
  <c r="AB2332" i="1"/>
  <c r="AB2354" i="1"/>
  <c r="AB2367" i="1"/>
  <c r="AB2403" i="1"/>
  <c r="AB2410" i="1"/>
  <c r="AB2446" i="1"/>
  <c r="AB2447" i="1"/>
  <c r="AB2469" i="1"/>
  <c r="AB2482" i="1"/>
  <c r="AB2493" i="1"/>
  <c r="AB2543" i="1"/>
  <c r="AB2548" i="1"/>
  <c r="AB2572" i="1"/>
  <c r="AB2663" i="1"/>
  <c r="M2194" i="1"/>
  <c r="AB2194" i="1" s="1"/>
  <c r="S2197" i="1"/>
  <c r="V2199" i="1"/>
  <c r="AB2199" i="1" s="1"/>
  <c r="M2203" i="1"/>
  <c r="AB2203" i="1" s="1"/>
  <c r="P2205" i="1"/>
  <c r="V2228" i="1"/>
  <c r="AB2228" i="1" s="1"/>
  <c r="S2232" i="1"/>
  <c r="AB2232" i="1" s="1"/>
  <c r="S2237" i="1"/>
  <c r="P2241" i="1"/>
  <c r="P2246" i="1"/>
  <c r="M2250" i="1"/>
  <c r="V2252" i="1"/>
  <c r="S2256" i="1"/>
  <c r="AB2256" i="1" s="1"/>
  <c r="S2261" i="1"/>
  <c r="AB2261" i="1" s="1"/>
  <c r="P2265" i="1"/>
  <c r="P2270" i="1"/>
  <c r="AB2270" i="1" s="1"/>
  <c r="M2274" i="1"/>
  <c r="AB2274" i="1" s="1"/>
  <c r="V2276" i="1"/>
  <c r="AB2276" i="1" s="1"/>
  <c r="S2280" i="1"/>
  <c r="S2285" i="1"/>
  <c r="AB2285" i="1" s="1"/>
  <c r="AB2287" i="1"/>
  <c r="P2289" i="1"/>
  <c r="AB2289" i="1" s="1"/>
  <c r="P2294" i="1"/>
  <c r="AB2294" i="1" s="1"/>
  <c r="M2298" i="1"/>
  <c r="AB2298" i="1" s="1"/>
  <c r="V2300" i="1"/>
  <c r="AB2300" i="1" s="1"/>
  <c r="S2308" i="1"/>
  <c r="AB2308" i="1" s="1"/>
  <c r="AB2310" i="1"/>
  <c r="M2311" i="1"/>
  <c r="AB2311" i="1" s="1"/>
  <c r="S2321" i="1"/>
  <c r="AB2321" i="1" s="1"/>
  <c r="P2329" i="1"/>
  <c r="AB2329" i="1" s="1"/>
  <c r="V2335" i="1"/>
  <c r="P2338" i="1"/>
  <c r="AB2338" i="1" s="1"/>
  <c r="M2346" i="1"/>
  <c r="AB2346" i="1" s="1"/>
  <c r="V2348" i="1"/>
  <c r="AB2348" i="1" s="1"/>
  <c r="S2356" i="1"/>
  <c r="AB2356" i="1" s="1"/>
  <c r="AB2358" i="1"/>
  <c r="M2359" i="1"/>
  <c r="AB2359" i="1" s="1"/>
  <c r="S2369" i="1"/>
  <c r="AB2369" i="1" s="1"/>
  <c r="AB2391" i="1"/>
  <c r="M2392" i="1"/>
  <c r="AB2409" i="1"/>
  <c r="M2411" i="1"/>
  <c r="AB2411" i="1" s="1"/>
  <c r="AB2435" i="1"/>
  <c r="V2457" i="1"/>
  <c r="AB2481" i="1"/>
  <c r="AB2568" i="1"/>
  <c r="V2581" i="1"/>
  <c r="AB2520" i="1"/>
  <c r="AB2521" i="1"/>
  <c r="AB2522" i="1"/>
  <c r="AB2523" i="1"/>
  <c r="AB2532" i="1"/>
  <c r="AB2533" i="1"/>
  <c r="AB2534" i="1"/>
  <c r="AB2563" i="1"/>
  <c r="AB2953" i="1"/>
  <c r="S2407" i="1"/>
  <c r="AB2407" i="1" s="1"/>
  <c r="Z2428" i="1"/>
  <c r="AB2428" i="1" s="1"/>
  <c r="Z2441" i="1"/>
  <c r="AB2441" i="1" s="1"/>
  <c r="V2449" i="1"/>
  <c r="AB2449" i="1" s="1"/>
  <c r="M2480" i="1"/>
  <c r="Z2481" i="1"/>
  <c r="P2500" i="1"/>
  <c r="AB2500" i="1" s="1"/>
  <c r="M2512" i="1"/>
  <c r="AB2512" i="1" s="1"/>
  <c r="Z2517" i="1"/>
  <c r="AB2517" i="1" s="1"/>
  <c r="M2524" i="1"/>
  <c r="AB2524" i="1" s="1"/>
  <c r="AB2535" i="1"/>
  <c r="M2536" i="1"/>
  <c r="AB2536" i="1" s="1"/>
  <c r="M2544" i="1"/>
  <c r="AB2544" i="1" s="1"/>
  <c r="V2554" i="1"/>
  <c r="AB2554" i="1" s="1"/>
  <c r="S2586" i="1"/>
  <c r="AB2593" i="1"/>
  <c r="AB2616" i="1"/>
  <c r="AB2807" i="1"/>
  <c r="AB2547" i="1"/>
  <c r="AB2619" i="1"/>
  <c r="AB2627" i="1"/>
  <c r="AB2628" i="1"/>
  <c r="AB2674" i="1"/>
  <c r="AB2740" i="1"/>
  <c r="AB2765" i="1"/>
  <c r="Z2393" i="1"/>
  <c r="AB2393" i="1" s="1"/>
  <c r="V2401" i="1"/>
  <c r="M2419" i="1"/>
  <c r="AB2419" i="1" s="1"/>
  <c r="Z2437" i="1"/>
  <c r="AB2437" i="1" s="1"/>
  <c r="P2442" i="1"/>
  <c r="AB2442" i="1" s="1"/>
  <c r="Z2462" i="1"/>
  <c r="V2501" i="1"/>
  <c r="AB2501" i="1" s="1"/>
  <c r="P2511" i="1"/>
  <c r="AB2511" i="1" s="1"/>
  <c r="V2538" i="1"/>
  <c r="AB2538" i="1" s="1"/>
  <c r="AB2567" i="1"/>
  <c r="M2569" i="1"/>
  <c r="M2576" i="1"/>
  <c r="AB2576" i="1" s="1"/>
  <c r="AB2581" i="1"/>
  <c r="Z2592" i="1"/>
  <c r="AB2626" i="1"/>
  <c r="AB2660" i="1"/>
  <c r="AB2672" i="1"/>
  <c r="AB2843" i="1"/>
  <c r="AB2909" i="1"/>
  <c r="M2395" i="1"/>
  <c r="AB2395" i="1" s="1"/>
  <c r="Z2413" i="1"/>
  <c r="AB2413" i="1" s="1"/>
  <c r="P2418" i="1"/>
  <c r="AB2418" i="1" s="1"/>
  <c r="AB2559" i="1"/>
  <c r="AB2636" i="1"/>
  <c r="AB2688" i="1"/>
  <c r="AB2766" i="1"/>
  <c r="AB2870" i="1"/>
  <c r="AB2496" i="1"/>
  <c r="AB2506" i="1"/>
  <c r="AB2514" i="1"/>
  <c r="AB2579" i="1"/>
  <c r="AB2591" i="1"/>
  <c r="AB2608" i="1"/>
  <c r="AB2686" i="1"/>
  <c r="AB2706" i="1"/>
  <c r="AB2727" i="1"/>
  <c r="AB2773" i="1"/>
  <c r="AB2922" i="1"/>
  <c r="AB3070" i="1"/>
  <c r="Z2389" i="1"/>
  <c r="AB2389" i="1" s="1"/>
  <c r="P2394" i="1"/>
  <c r="AB2394" i="1" s="1"/>
  <c r="Z2421" i="1"/>
  <c r="S2455" i="1"/>
  <c r="AB2455" i="1" s="1"/>
  <c r="V2518" i="1"/>
  <c r="AB2551" i="1"/>
  <c r="M2553" i="1"/>
  <c r="M2560" i="1"/>
  <c r="V2570" i="1"/>
  <c r="AB2590" i="1"/>
  <c r="V2602" i="1"/>
  <c r="AB2602" i="1" s="1"/>
  <c r="AB2612" i="1"/>
  <c r="V2648" i="1"/>
  <c r="AB2648" i="1" s="1"/>
  <c r="AB2737" i="1"/>
  <c r="M2748" i="1"/>
  <c r="AB2846" i="1"/>
  <c r="Z2390" i="1"/>
  <c r="AB2390" i="1" s="1"/>
  <c r="Z2409" i="1"/>
  <c r="P2432" i="1"/>
  <c r="AB2432" i="1" s="1"/>
  <c r="V2454" i="1"/>
  <c r="AB2466" i="1"/>
  <c r="Z2476" i="1"/>
  <c r="AB2476" i="1" s="1"/>
  <c r="AB2480" i="1"/>
  <c r="M2485" i="1"/>
  <c r="AB2485" i="1" s="1"/>
  <c r="S2490" i="1"/>
  <c r="AB2490" i="1" s="1"/>
  <c r="Z2498" i="1"/>
  <c r="AB2498" i="1" s="1"/>
  <c r="Z2505" i="1"/>
  <c r="AB2505" i="1" s="1"/>
  <c r="Z2512" i="1"/>
  <c r="V2530" i="1"/>
  <c r="AB2530" i="1" s="1"/>
  <c r="V2542" i="1"/>
  <c r="AB2571" i="1"/>
  <c r="M2573" i="1"/>
  <c r="AB2573" i="1" s="1"/>
  <c r="M2580" i="1"/>
  <c r="AB2580" i="1" s="1"/>
  <c r="S2587" i="1"/>
  <c r="AB2587" i="1" s="1"/>
  <c r="AB2599" i="1"/>
  <c r="M2600" i="1"/>
  <c r="AB2600" i="1" s="1"/>
  <c r="M2636" i="1"/>
  <c r="AB2726" i="1"/>
  <c r="AB2997" i="1"/>
  <c r="AB3033" i="1"/>
  <c r="S2646" i="1"/>
  <c r="AB2646" i="1" s="1"/>
  <c r="AB2677" i="1"/>
  <c r="P2682" i="1"/>
  <c r="AB2682" i="1" s="1"/>
  <c r="AB2691" i="1"/>
  <c r="Z2707" i="1"/>
  <c r="S2713" i="1"/>
  <c r="AB2713" i="1" s="1"/>
  <c r="M2721" i="1"/>
  <c r="AB2721" i="1" s="1"/>
  <c r="M2723" i="1"/>
  <c r="AB2723" i="1" s="1"/>
  <c r="P2724" i="1"/>
  <c r="AB2732" i="1"/>
  <c r="P2742" i="1"/>
  <c r="AB2742" i="1" s="1"/>
  <c r="AB2748" i="1"/>
  <c r="AB2780" i="1"/>
  <c r="AB2789" i="1"/>
  <c r="AB2794" i="1"/>
  <c r="Z2803" i="1"/>
  <c r="P2806" i="1"/>
  <c r="S2817" i="1"/>
  <c r="AB2817" i="1" s="1"/>
  <c r="P2854" i="1"/>
  <c r="AB2866" i="1"/>
  <c r="AB2902" i="1"/>
  <c r="AB2949" i="1"/>
  <c r="AB3006" i="1"/>
  <c r="AB3055" i="1"/>
  <c r="AB3137" i="1"/>
  <c r="AB3141" i="1"/>
  <c r="AB3144" i="1"/>
  <c r="Z2405" i="1"/>
  <c r="Z2429" i="1"/>
  <c r="Z2453" i="1"/>
  <c r="AB2453" i="1" s="1"/>
  <c r="Z2477" i="1"/>
  <c r="Z2497" i="1"/>
  <c r="AB2497" i="1" s="1"/>
  <c r="AB2542" i="1"/>
  <c r="AB2546" i="1"/>
  <c r="AB2550" i="1"/>
  <c r="AB2558" i="1"/>
  <c r="AB2562" i="1"/>
  <c r="AB2566" i="1"/>
  <c r="AB2570" i="1"/>
  <c r="AB2574" i="1"/>
  <c r="AB2578" i="1"/>
  <c r="AB2592" i="1"/>
  <c r="P2595" i="1"/>
  <c r="P2600" i="1"/>
  <c r="M2604" i="1"/>
  <c r="V2606" i="1"/>
  <c r="S2610" i="1"/>
  <c r="AB2610" i="1" s="1"/>
  <c r="Z2625" i="1"/>
  <c r="AB2625" i="1" s="1"/>
  <c r="V2631" i="1"/>
  <c r="AB2633" i="1"/>
  <c r="Z2634" i="1"/>
  <c r="V2650" i="1"/>
  <c r="AB2651" i="1"/>
  <c r="S2667" i="1"/>
  <c r="AB2705" i="1"/>
  <c r="M2707" i="1"/>
  <c r="AB2710" i="1"/>
  <c r="V2713" i="1"/>
  <c r="P2720" i="1"/>
  <c r="P2723" i="1"/>
  <c r="S2742" i="1"/>
  <c r="AB2757" i="1"/>
  <c r="V2764" i="1"/>
  <c r="AB2779" i="1"/>
  <c r="AB2810" i="1"/>
  <c r="AB2820" i="1"/>
  <c r="AB2858" i="1"/>
  <c r="AB2874" i="1"/>
  <c r="Z2875" i="1"/>
  <c r="AB2875" i="1" s="1"/>
  <c r="AB2885" i="1"/>
  <c r="AB2900" i="1"/>
  <c r="AB2901" i="1"/>
  <c r="AB2911" i="1"/>
  <c r="AB3061" i="1"/>
  <c r="AB2502" i="1"/>
  <c r="Z2509" i="1"/>
  <c r="AB2509" i="1" s="1"/>
  <c r="Z2541" i="1"/>
  <c r="Z2545" i="1"/>
  <c r="AB2545" i="1" s="1"/>
  <c r="Z2549" i="1"/>
  <c r="AB2549" i="1" s="1"/>
  <c r="Z2553" i="1"/>
  <c r="Z2557" i="1"/>
  <c r="Z2561" i="1"/>
  <c r="AB2561" i="1" s="1"/>
  <c r="Z2565" i="1"/>
  <c r="AB2565" i="1" s="1"/>
  <c r="Z2569" i="1"/>
  <c r="AB2569" i="1" s="1"/>
  <c r="Z2573" i="1"/>
  <c r="Z2577" i="1"/>
  <c r="AB2577" i="1" s="1"/>
  <c r="V2605" i="1"/>
  <c r="AB2606" i="1"/>
  <c r="Z2611" i="1"/>
  <c r="M2615" i="1"/>
  <c r="AB2615" i="1" s="1"/>
  <c r="M2622" i="1"/>
  <c r="AB2622" i="1" s="1"/>
  <c r="P2627" i="1"/>
  <c r="M2634" i="1"/>
  <c r="P2637" i="1"/>
  <c r="S2640" i="1"/>
  <c r="S2653" i="1"/>
  <c r="Z2663" i="1"/>
  <c r="AB2670" i="1"/>
  <c r="Z2673" i="1"/>
  <c r="AB2673" i="1" s="1"/>
  <c r="S2679" i="1"/>
  <c r="AB2684" i="1"/>
  <c r="S2711" i="1"/>
  <c r="V2712" i="1"/>
  <c r="AB2755" i="1"/>
  <c r="AB2786" i="1"/>
  <c r="P2790" i="1"/>
  <c r="AB2790" i="1" s="1"/>
  <c r="AB2828" i="1"/>
  <c r="AB2829" i="1"/>
  <c r="AB2882" i="1"/>
  <c r="AB2898" i="1"/>
  <c r="Z2899" i="1"/>
  <c r="AB2899" i="1" s="1"/>
  <c r="AB2918" i="1"/>
  <c r="AB2921" i="1"/>
  <c r="V2943" i="1"/>
  <c r="AB2943" i="1" s="1"/>
  <c r="AB2945" i="1"/>
  <c r="AB3066" i="1"/>
  <c r="AB2725" i="1"/>
  <c r="AB2738" i="1"/>
  <c r="AB2741" i="1"/>
  <c r="AB2784" i="1"/>
  <c r="AB2796" i="1"/>
  <c r="AB2801" i="1"/>
  <c r="AB2806" i="1"/>
  <c r="AB2854" i="1"/>
  <c r="AB2869" i="1"/>
  <c r="AB2873" i="1"/>
  <c r="AB2944" i="1"/>
  <c r="AB2961" i="1"/>
  <c r="AB3094" i="1"/>
  <c r="AB3178" i="1"/>
  <c r="AB2588" i="1"/>
  <c r="AB2596" i="1"/>
  <c r="AB2643" i="1"/>
  <c r="AB2658" i="1"/>
  <c r="AB2681" i="1"/>
  <c r="AB2739" i="1"/>
  <c r="AB2754" i="1"/>
  <c r="AB2783" i="1"/>
  <c r="AB2795" i="1"/>
  <c r="AB2867" i="1"/>
  <c r="AB2906" i="1"/>
  <c r="AB3071" i="1"/>
  <c r="AB3086" i="1"/>
  <c r="AB3241" i="1"/>
  <c r="S2583" i="1"/>
  <c r="AB2583" i="1" s="1"/>
  <c r="AB2586" i="1"/>
  <c r="M2589" i="1"/>
  <c r="AB2589" i="1" s="1"/>
  <c r="P2592" i="1"/>
  <c r="V2594" i="1"/>
  <c r="AB2594" i="1" s="1"/>
  <c r="S2598" i="1"/>
  <c r="AB2598" i="1" s="1"/>
  <c r="S2603" i="1"/>
  <c r="AB2603" i="1" s="1"/>
  <c r="P2607" i="1"/>
  <c r="M2618" i="1"/>
  <c r="AB2618" i="1" s="1"/>
  <c r="S2636" i="1"/>
  <c r="Z2641" i="1"/>
  <c r="AB2657" i="1"/>
  <c r="M2659" i="1"/>
  <c r="AB2662" i="1"/>
  <c r="V2665" i="1"/>
  <c r="AB2665" i="1" s="1"/>
  <c r="P2672" i="1"/>
  <c r="P2675" i="1"/>
  <c r="AB2675" i="1" s="1"/>
  <c r="M2684" i="1"/>
  <c r="P2688" i="1"/>
  <c r="V2698" i="1"/>
  <c r="AB2699" i="1"/>
  <c r="AB2712" i="1"/>
  <c r="S2715" i="1"/>
  <c r="AB2762" i="1"/>
  <c r="P2766" i="1"/>
  <c r="AB2805" i="1"/>
  <c r="V2812" i="1"/>
  <c r="AB2818" i="1"/>
  <c r="AB2826" i="1"/>
  <c r="Z2827" i="1"/>
  <c r="AB2827" i="1" s="1"/>
  <c r="AB2837" i="1"/>
  <c r="AB2852" i="1"/>
  <c r="AB2853" i="1"/>
  <c r="V2904" i="1"/>
  <c r="AB2904" i="1" s="1"/>
  <c r="AB2917" i="1"/>
  <c r="AB3021" i="1"/>
  <c r="AB3027" i="1"/>
  <c r="AB3029" i="1"/>
  <c r="AB3388" i="1"/>
  <c r="AB2617" i="1"/>
  <c r="AB2722" i="1"/>
  <c r="AB2724" i="1"/>
  <c r="AB2760" i="1"/>
  <c r="AB2772" i="1"/>
  <c r="AB2777" i="1"/>
  <c r="AB2782" i="1"/>
  <c r="AB2804" i="1"/>
  <c r="AB2813" i="1"/>
  <c r="AB2842" i="1"/>
  <c r="AB2878" i="1"/>
  <c r="AB2892" i="1"/>
  <c r="AB2893" i="1"/>
  <c r="AB2897" i="1"/>
  <c r="AB2905" i="1"/>
  <c r="AB2931" i="1"/>
  <c r="AB2981" i="1"/>
  <c r="AB3162" i="1"/>
  <c r="AB2585" i="1"/>
  <c r="AB2595" i="1"/>
  <c r="AB2609" i="1"/>
  <c r="AB2640" i="1"/>
  <c r="AB2693" i="1"/>
  <c r="AB2736" i="1"/>
  <c r="AB2753" i="1"/>
  <c r="AB2759" i="1"/>
  <c r="AB2771" i="1"/>
  <c r="AB2851" i="1"/>
  <c r="AB2891" i="1"/>
  <c r="AB2926" i="1"/>
  <c r="AB2928" i="1"/>
  <c r="AB2993" i="1"/>
  <c r="AB2526" i="1"/>
  <c r="Z2533" i="1"/>
  <c r="V2582" i="1"/>
  <c r="AB2582" i="1" s="1"/>
  <c r="AB2604" i="1"/>
  <c r="M2605" i="1"/>
  <c r="AB2605" i="1" s="1"/>
  <c r="V2634" i="1"/>
  <c r="AB2638" i="1"/>
  <c r="M2641" i="1"/>
  <c r="AB2641" i="1" s="1"/>
  <c r="S2663" i="1"/>
  <c r="V2664" i="1"/>
  <c r="AB2664" i="1" s="1"/>
  <c r="S2701" i="1"/>
  <c r="AB2701" i="1" s="1"/>
  <c r="Z2711" i="1"/>
  <c r="AB2718" i="1"/>
  <c r="Z2721" i="1"/>
  <c r="S2727" i="1"/>
  <c r="AB2734" i="1"/>
  <c r="AB2781" i="1"/>
  <c r="V2788" i="1"/>
  <c r="AB2788" i="1" s="1"/>
  <c r="AB2803" i="1"/>
  <c r="AB2834" i="1"/>
  <c r="AB2850" i="1"/>
  <c r="Z2851" i="1"/>
  <c r="AB2861" i="1"/>
  <c r="AB2876" i="1"/>
  <c r="AB2877" i="1"/>
  <c r="AB2914" i="1"/>
  <c r="AB2936" i="1"/>
  <c r="AB2955" i="1"/>
  <c r="AB3007" i="1"/>
  <c r="AB3043" i="1"/>
  <c r="S2618" i="1"/>
  <c r="AB2623" i="1"/>
  <c r="V2637" i="1"/>
  <c r="P2647" i="1"/>
  <c r="M2656" i="1"/>
  <c r="AB2656" i="1" s="1"/>
  <c r="S2666" i="1"/>
  <c r="AB2666" i="1" s="1"/>
  <c r="AB2671" i="1"/>
  <c r="V2685" i="1"/>
  <c r="AB2685" i="1" s="1"/>
  <c r="P2695" i="1"/>
  <c r="M2704" i="1"/>
  <c r="AB2704" i="1" s="1"/>
  <c r="S2714" i="1"/>
  <c r="AB2714" i="1" s="1"/>
  <c r="AB2719" i="1"/>
  <c r="V2733" i="1"/>
  <c r="AB2733" i="1" s="1"/>
  <c r="M2752" i="1"/>
  <c r="AB2903" i="1"/>
  <c r="P2964" i="1"/>
  <c r="AB2964" i="1" s="1"/>
  <c r="V2967" i="1"/>
  <c r="AB2967" i="1" s="1"/>
  <c r="AB3083" i="1"/>
  <c r="AB3103" i="1"/>
  <c r="AB3120" i="1"/>
  <c r="AB3123" i="1"/>
  <c r="AB2831" i="1"/>
  <c r="AB2832" i="1"/>
  <c r="AB2855" i="1"/>
  <c r="AB2856" i="1"/>
  <c r="AB2879" i="1"/>
  <c r="AB2880" i="1"/>
  <c r="AB2907" i="1"/>
  <c r="AB2908" i="1"/>
  <c r="AB2929" i="1"/>
  <c r="AB2938" i="1"/>
  <c r="AB2940" i="1"/>
  <c r="M2953" i="1"/>
  <c r="AB2959" i="1"/>
  <c r="AB2960" i="1"/>
  <c r="AB2968" i="1"/>
  <c r="AB2977" i="1"/>
  <c r="AB2986" i="1"/>
  <c r="AB2988" i="1"/>
  <c r="AB3004" i="1"/>
  <c r="AB3016" i="1"/>
  <c r="AB3028" i="1"/>
  <c r="AB3040" i="1"/>
  <c r="AB3052" i="1"/>
  <c r="P3056" i="1"/>
  <c r="AB3065" i="1"/>
  <c r="AB3099" i="1"/>
  <c r="S3109" i="1"/>
  <c r="AB3109" i="1" s="1"/>
  <c r="AB2611" i="1"/>
  <c r="AB2763" i="1"/>
  <c r="AB2764" i="1"/>
  <c r="AB2787" i="1"/>
  <c r="AB2811" i="1"/>
  <c r="AB2812" i="1"/>
  <c r="AB2835" i="1"/>
  <c r="AB2836" i="1"/>
  <c r="AB2859" i="1"/>
  <c r="AB2860" i="1"/>
  <c r="AB2883" i="1"/>
  <c r="AB2884" i="1"/>
  <c r="AB2915" i="1"/>
  <c r="AB2916" i="1"/>
  <c r="AB2935" i="1"/>
  <c r="AB2966" i="1"/>
  <c r="AB2983" i="1"/>
  <c r="AB2984" i="1"/>
  <c r="AB2992" i="1"/>
  <c r="AB3002" i="1"/>
  <c r="AB3026" i="1"/>
  <c r="AB3064" i="1"/>
  <c r="AB3143" i="1"/>
  <c r="AB3229" i="1"/>
  <c r="P2615" i="1"/>
  <c r="M2624" i="1"/>
  <c r="AB2624" i="1" s="1"/>
  <c r="S2634" i="1"/>
  <c r="AB2639" i="1"/>
  <c r="V2653" i="1"/>
  <c r="AB2653" i="1" s="1"/>
  <c r="P2663" i="1"/>
  <c r="M2672" i="1"/>
  <c r="S2682" i="1"/>
  <c r="AB2687" i="1"/>
  <c r="V2701" i="1"/>
  <c r="P2711" i="1"/>
  <c r="AB2711" i="1" s="1"/>
  <c r="M2720" i="1"/>
  <c r="AB2720" i="1" s="1"/>
  <c r="S2730" i="1"/>
  <c r="AB2730" i="1" s="1"/>
  <c r="AB2735" i="1"/>
  <c r="V2745" i="1"/>
  <c r="AB2745" i="1" s="1"/>
  <c r="AB2919" i="1"/>
  <c r="AB2920" i="1"/>
  <c r="Z2935" i="1"/>
  <c r="AB2950" i="1"/>
  <c r="AB2952" i="1"/>
  <c r="Z2983" i="1"/>
  <c r="AB2991" i="1"/>
  <c r="AB2999" i="1"/>
  <c r="AB3011" i="1"/>
  <c r="AB3047" i="1"/>
  <c r="AB3054" i="1"/>
  <c r="AB3062" i="1"/>
  <c r="Z3063" i="1"/>
  <c r="AB3063" i="1" s="1"/>
  <c r="AB3095" i="1"/>
  <c r="AB3105" i="1"/>
  <c r="AB3155" i="1"/>
  <c r="AB3250" i="1"/>
  <c r="AB2667" i="1"/>
  <c r="AB2715" i="1"/>
  <c r="AB2743" i="1"/>
  <c r="AB2744" i="1"/>
  <c r="AB2767" i="1"/>
  <c r="AB2768" i="1"/>
  <c r="AB2791" i="1"/>
  <c r="AB2792" i="1"/>
  <c r="AB2815" i="1"/>
  <c r="AB2816" i="1"/>
  <c r="AB2839" i="1"/>
  <c r="AB2840" i="1"/>
  <c r="AB2863" i="1"/>
  <c r="AB2864" i="1"/>
  <c r="AB2887" i="1"/>
  <c r="AB2888" i="1"/>
  <c r="AB2923" i="1"/>
  <c r="AB2948" i="1"/>
  <c r="AB3001" i="1"/>
  <c r="AB3013" i="1"/>
  <c r="AB3025" i="1"/>
  <c r="AB3037" i="1"/>
  <c r="AB3049" i="1"/>
  <c r="AB3352" i="1"/>
  <c r="V2613" i="1"/>
  <c r="AB2613" i="1" s="1"/>
  <c r="P2623" i="1"/>
  <c r="M2632" i="1"/>
  <c r="AB2632" i="1" s="1"/>
  <c r="S2642" i="1"/>
  <c r="AB2642" i="1" s="1"/>
  <c r="AB2647" i="1"/>
  <c r="V2661" i="1"/>
  <c r="AB2661" i="1" s="1"/>
  <c r="P2671" i="1"/>
  <c r="M2680" i="1"/>
  <c r="AB2680" i="1" s="1"/>
  <c r="S2690" i="1"/>
  <c r="AB2690" i="1" s="1"/>
  <c r="AB2695" i="1"/>
  <c r="V2709" i="1"/>
  <c r="AB2709" i="1" s="1"/>
  <c r="P2719" i="1"/>
  <c r="M2728" i="1"/>
  <c r="AB2728" i="1" s="1"/>
  <c r="S2738" i="1"/>
  <c r="V2749" i="1"/>
  <c r="AB2749" i="1" s="1"/>
  <c r="AB2924" i="1"/>
  <c r="AB2932" i="1"/>
  <c r="Z2934" i="1"/>
  <c r="AB2934" i="1" s="1"/>
  <c r="AB2947" i="1"/>
  <c r="AB2956" i="1"/>
  <c r="AB2974" i="1"/>
  <c r="AB2976" i="1"/>
  <c r="Z3062" i="1"/>
  <c r="AB3142" i="1"/>
  <c r="V2621" i="1"/>
  <c r="AB2621" i="1" s="1"/>
  <c r="P2631" i="1"/>
  <c r="AB2631" i="1" s="1"/>
  <c r="M2640" i="1"/>
  <c r="S2650" i="1"/>
  <c r="AB2650" i="1" s="1"/>
  <c r="AB2655" i="1"/>
  <c r="V2669" i="1"/>
  <c r="AB2669" i="1" s="1"/>
  <c r="P2679" i="1"/>
  <c r="AB2679" i="1" s="1"/>
  <c r="M2688" i="1"/>
  <c r="S2698" i="1"/>
  <c r="AB2698" i="1" s="1"/>
  <c r="AB2703" i="1"/>
  <c r="V2717" i="1"/>
  <c r="AB2717" i="1" s="1"/>
  <c r="P2727" i="1"/>
  <c r="M2736" i="1"/>
  <c r="M2744" i="1"/>
  <c r="V2753" i="1"/>
  <c r="P2928" i="1"/>
  <c r="AB2954" i="1"/>
  <c r="M2965" i="1"/>
  <c r="AB2965" i="1" s="1"/>
  <c r="AB2972" i="1"/>
  <c r="AB2980" i="1"/>
  <c r="AB2989" i="1"/>
  <c r="AB2998" i="1"/>
  <c r="AB3010" i="1"/>
  <c r="AB3022" i="1"/>
  <c r="AB3024" i="1"/>
  <c r="AB3034" i="1"/>
  <c r="AB3036" i="1"/>
  <c r="AB3046" i="1"/>
  <c r="AB3048" i="1"/>
  <c r="AB3097" i="1"/>
  <c r="AB3110" i="1"/>
  <c r="Z3140" i="1"/>
  <c r="P2611" i="1"/>
  <c r="M2620" i="1"/>
  <c r="AB2620" i="1" s="1"/>
  <c r="S2630" i="1"/>
  <c r="AB2630" i="1" s="1"/>
  <c r="AB2635" i="1"/>
  <c r="V2649" i="1"/>
  <c r="AB2649" i="1" s="1"/>
  <c r="P2659" i="1"/>
  <c r="AB2659" i="1" s="1"/>
  <c r="M2668" i="1"/>
  <c r="AB2668" i="1" s="1"/>
  <c r="S2678" i="1"/>
  <c r="AB2683" i="1"/>
  <c r="V2697" i="1"/>
  <c r="AB2697" i="1" s="1"/>
  <c r="P2707" i="1"/>
  <c r="AB2707" i="1" s="1"/>
  <c r="M2716" i="1"/>
  <c r="S2726" i="1"/>
  <c r="AB2731" i="1"/>
  <c r="AB2751" i="1"/>
  <c r="AB2752" i="1"/>
  <c r="AB2775" i="1"/>
  <c r="AB2776" i="1"/>
  <c r="AB2799" i="1"/>
  <c r="AB2800" i="1"/>
  <c r="AB2823" i="1"/>
  <c r="AB2824" i="1"/>
  <c r="AB2847" i="1"/>
  <c r="AB2848" i="1"/>
  <c r="AB2871" i="1"/>
  <c r="AB2872" i="1"/>
  <c r="AB2895" i="1"/>
  <c r="AB2896" i="1"/>
  <c r="AB2939" i="1"/>
  <c r="M2941" i="1"/>
  <c r="AB2941" i="1" s="1"/>
  <c r="Z2971" i="1"/>
  <c r="AB2971" i="1" s="1"/>
  <c r="AB2979" i="1"/>
  <c r="AB2987" i="1"/>
  <c r="P3000" i="1"/>
  <c r="AB3000" i="1" s="1"/>
  <c r="P3012" i="1"/>
  <c r="AB3012" i="1" s="1"/>
  <c r="P3024" i="1"/>
  <c r="P3036" i="1"/>
  <c r="P3048" i="1"/>
  <c r="M3061" i="1"/>
  <c r="AB3147" i="1"/>
  <c r="M3057" i="1"/>
  <c r="AB3057" i="1" s="1"/>
  <c r="Z3058" i="1"/>
  <c r="AB3058" i="1" s="1"/>
  <c r="Z3059" i="1"/>
  <c r="AB3059" i="1" s="1"/>
  <c r="AB3060" i="1"/>
  <c r="V3066" i="1"/>
  <c r="AB3100" i="1"/>
  <c r="AB3106" i="1"/>
  <c r="AB3121" i="1"/>
  <c r="AB3122" i="1"/>
  <c r="Z3124" i="1"/>
  <c r="AB3124" i="1" s="1"/>
  <c r="AB3127" i="1"/>
  <c r="AB3402" i="1"/>
  <c r="Z2946" i="1"/>
  <c r="AB2946" i="1" s="1"/>
  <c r="Z2958" i="1"/>
  <c r="AB2958" i="1" s="1"/>
  <c r="Z2970" i="1"/>
  <c r="AB2970" i="1" s="1"/>
  <c r="Z2982" i="1"/>
  <c r="AB2982" i="1" s="1"/>
  <c r="Z2994" i="1"/>
  <c r="AB2994" i="1" s="1"/>
  <c r="Z3006" i="1"/>
  <c r="Z3018" i="1"/>
  <c r="AB3018" i="1" s="1"/>
  <c r="Z3030" i="1"/>
  <c r="AB3030" i="1" s="1"/>
  <c r="Z3042" i="1"/>
  <c r="AB3042" i="1" s="1"/>
  <c r="V3070" i="1"/>
  <c r="AB3079" i="1"/>
  <c r="P3081" i="1"/>
  <c r="Z3160" i="1"/>
  <c r="AB3160" i="1" s="1"/>
  <c r="AB3181" i="1"/>
  <c r="AB3189" i="1"/>
  <c r="AB3222" i="1"/>
  <c r="AB3072" i="1"/>
  <c r="AB3073" i="1"/>
  <c r="AB3098" i="1"/>
  <c r="AB3136" i="1"/>
  <c r="AB3139" i="1"/>
  <c r="AB3164" i="1"/>
  <c r="AB3173" i="1"/>
  <c r="AB3208" i="1"/>
  <c r="Z2930" i="1"/>
  <c r="AB2930" i="1" s="1"/>
  <c r="Z2942" i="1"/>
  <c r="AB2942" i="1" s="1"/>
  <c r="Z2954" i="1"/>
  <c r="Z2966" i="1"/>
  <c r="Z2978" i="1"/>
  <c r="AB2978" i="1" s="1"/>
  <c r="Z2990" i="1"/>
  <c r="AB2990" i="1" s="1"/>
  <c r="Z3002" i="1"/>
  <c r="Z3014" i="1"/>
  <c r="AB3014" i="1" s="1"/>
  <c r="Z3026" i="1"/>
  <c r="Z3038" i="1"/>
  <c r="AB3038" i="1" s="1"/>
  <c r="Z3050" i="1"/>
  <c r="AB3050" i="1" s="1"/>
  <c r="M3069" i="1"/>
  <c r="AB3069" i="1" s="1"/>
  <c r="Z3075" i="1"/>
  <c r="AB3075" i="1" s="1"/>
  <c r="M3077" i="1"/>
  <c r="AB3077" i="1" s="1"/>
  <c r="M3078" i="1"/>
  <c r="AB3078" i="1" s="1"/>
  <c r="AB3084" i="1"/>
  <c r="AB3085" i="1"/>
  <c r="AB3113" i="1"/>
  <c r="AB3114" i="1"/>
  <c r="Z3116" i="1"/>
  <c r="AB3119" i="1"/>
  <c r="P3142" i="1"/>
  <c r="AB3153" i="1"/>
  <c r="S3158" i="1"/>
  <c r="AB3158" i="1" s="1"/>
  <c r="V3170" i="1"/>
  <c r="AB3170" i="1" s="1"/>
  <c r="AB3171" i="1"/>
  <c r="V3178" i="1"/>
  <c r="S3349" i="1"/>
  <c r="AB3115" i="1"/>
  <c r="AB3129" i="1"/>
  <c r="AB3130" i="1"/>
  <c r="AB3135" i="1"/>
  <c r="AB3169" i="1"/>
  <c r="AB3177" i="1"/>
  <c r="AB3081" i="1"/>
  <c r="AB3093" i="1"/>
  <c r="AB3107" i="1"/>
  <c r="AB3151" i="1"/>
  <c r="AB3163" i="1"/>
  <c r="AB3176" i="1"/>
  <c r="AB3206" i="1"/>
  <c r="AB3228" i="1"/>
  <c r="AB3092" i="1"/>
  <c r="AB3111" i="1"/>
  <c r="AB3128" i="1"/>
  <c r="AB3131" i="1"/>
  <c r="AB3145" i="1"/>
  <c r="AB3146" i="1"/>
  <c r="S3154" i="1"/>
  <c r="AB3154" i="1" s="1"/>
  <c r="AB3167" i="1"/>
  <c r="AB3179" i="1"/>
  <c r="AB3183" i="1"/>
  <c r="AB3244" i="1"/>
  <c r="AB3284" i="1"/>
  <c r="Z2927" i="1"/>
  <c r="AB2927" i="1" s="1"/>
  <c r="Z2939" i="1"/>
  <c r="Z2951" i="1"/>
  <c r="AB2951" i="1" s="1"/>
  <c r="Z2963" i="1"/>
  <c r="AB2963" i="1" s="1"/>
  <c r="Z2975" i="1"/>
  <c r="AB2975" i="1" s="1"/>
  <c r="Z2987" i="1"/>
  <c r="Z2999" i="1"/>
  <c r="Z3011" i="1"/>
  <c r="Z3023" i="1"/>
  <c r="AB3023" i="1" s="1"/>
  <c r="Z3035" i="1"/>
  <c r="AB3035" i="1" s="1"/>
  <c r="Z3047" i="1"/>
  <c r="M3053" i="1"/>
  <c r="AB3053" i="1" s="1"/>
  <c r="Z3054" i="1"/>
  <c r="Z3055" i="1"/>
  <c r="AB3056" i="1"/>
  <c r="S3071" i="1"/>
  <c r="AB3091" i="1"/>
  <c r="P3134" i="1"/>
  <c r="AB3134" i="1" s="1"/>
  <c r="M3152" i="1"/>
  <c r="V3165" i="1"/>
  <c r="AB3182" i="1"/>
  <c r="V3194" i="1"/>
  <c r="AB3237" i="1"/>
  <c r="P3267" i="1"/>
  <c r="V3276" i="1"/>
  <c r="AB3277" i="1"/>
  <c r="V3277" i="1"/>
  <c r="AB3287" i="1"/>
  <c r="AB3311" i="1"/>
  <c r="V3344" i="1"/>
  <c r="AB3344" i="1" s="1"/>
  <c r="M3347" i="1"/>
  <c r="AB3369" i="1"/>
  <c r="AB3478" i="1"/>
  <c r="M3575" i="1"/>
  <c r="S3578" i="1"/>
  <c r="AB3308" i="1"/>
  <c r="AB3334" i="1"/>
  <c r="AB3339" i="1"/>
  <c r="AB3379" i="1"/>
  <c r="AB3108" i="1"/>
  <c r="AB3156" i="1"/>
  <c r="AB3193" i="1"/>
  <c r="P3230" i="1"/>
  <c r="AB3230" i="1" s="1"/>
  <c r="P3250" i="1"/>
  <c r="AB3283" i="1"/>
  <c r="AB3303" i="1"/>
  <c r="P3334" i="1"/>
  <c r="V3500" i="1"/>
  <c r="AB3501" i="1"/>
  <c r="AB3088" i="1"/>
  <c r="AB3259" i="1"/>
  <c r="AB3337" i="1"/>
  <c r="AB3387" i="1"/>
  <c r="AB3430" i="1"/>
  <c r="V3082" i="1"/>
  <c r="AB3082" i="1" s="1"/>
  <c r="AB3116" i="1"/>
  <c r="AB3132" i="1"/>
  <c r="AB3140" i="1"/>
  <c r="M3169" i="1"/>
  <c r="AB3198" i="1"/>
  <c r="P3246" i="1"/>
  <c r="AB3246" i="1" s="1"/>
  <c r="P3327" i="1"/>
  <c r="P3362" i="1"/>
  <c r="V3364" i="1"/>
  <c r="AB3365" i="1"/>
  <c r="AB3367" i="1"/>
  <c r="M3448" i="1"/>
  <c r="P3482" i="1"/>
  <c r="AB3482" i="1" s="1"/>
  <c r="AB3096" i="1"/>
  <c r="AB3201" i="1"/>
  <c r="AB3256" i="1"/>
  <c r="AB3411" i="1"/>
  <c r="AB3076" i="1"/>
  <c r="P3188" i="1"/>
  <c r="AB3188" i="1" s="1"/>
  <c r="P3242" i="1"/>
  <c r="AB3242" i="1" s="1"/>
  <c r="P3263" i="1"/>
  <c r="AB3281" i="1"/>
  <c r="AB3378" i="1"/>
  <c r="AB3408" i="1"/>
  <c r="AB3481" i="1"/>
  <c r="AB3585" i="1"/>
  <c r="M3647" i="1"/>
  <c r="P3080" i="1"/>
  <c r="AB3080" i="1" s="1"/>
  <c r="AB3104" i="1"/>
  <c r="Z3148" i="1"/>
  <c r="AB3148" i="1" s="1"/>
  <c r="S3195" i="1"/>
  <c r="AB3270" i="1"/>
  <c r="AB3280" i="1"/>
  <c r="V3292" i="1"/>
  <c r="AB3293" i="1"/>
  <c r="M3295" i="1"/>
  <c r="AB3295" i="1" s="1"/>
  <c r="AB3297" i="1"/>
  <c r="V3316" i="1"/>
  <c r="M3319" i="1"/>
  <c r="AB3319" i="1" s="1"/>
  <c r="AB3420" i="1"/>
  <c r="AB3454" i="1"/>
  <c r="AB3694" i="1"/>
  <c r="V3078" i="1"/>
  <c r="P3088" i="1"/>
  <c r="AB3112" i="1"/>
  <c r="AB3152" i="1"/>
  <c r="AB3165" i="1"/>
  <c r="AB3185" i="1"/>
  <c r="S3194" i="1"/>
  <c r="AB3194" i="1" s="1"/>
  <c r="P3203" i="1"/>
  <c r="AB3248" i="1"/>
  <c r="P3258" i="1"/>
  <c r="AB3258" i="1" s="1"/>
  <c r="AB3274" i="1"/>
  <c r="S3290" i="1"/>
  <c r="AB3292" i="1"/>
  <c r="S3314" i="1"/>
  <c r="AB3316" i="1"/>
  <c r="AB3354" i="1"/>
  <c r="AB3370" i="1"/>
  <c r="AB3168" i="1"/>
  <c r="V3182" i="1"/>
  <c r="S3191" i="1"/>
  <c r="P3195" i="1"/>
  <c r="AB3195" i="1" s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M3264" i="1"/>
  <c r="P3279" i="1"/>
  <c r="P3291" i="1"/>
  <c r="P3299" i="1"/>
  <c r="P3307" i="1"/>
  <c r="AB3307" i="1" s="1"/>
  <c r="P3315" i="1"/>
  <c r="V3325" i="1"/>
  <c r="M3328" i="1"/>
  <c r="V3332" i="1"/>
  <c r="AB3332" i="1" s="1"/>
  <c r="M3335" i="1"/>
  <c r="P3343" i="1"/>
  <c r="P3350" i="1"/>
  <c r="AB3350" i="1" s="1"/>
  <c r="S3358" i="1"/>
  <c r="AB3358" i="1" s="1"/>
  <c r="S3365" i="1"/>
  <c r="AB3380" i="1"/>
  <c r="V3385" i="1"/>
  <c r="Z3388" i="1"/>
  <c r="AB3396" i="1"/>
  <c r="AB3405" i="1"/>
  <c r="AB3415" i="1"/>
  <c r="AB3422" i="1"/>
  <c r="Z3423" i="1"/>
  <c r="AB3423" i="1" s="1"/>
  <c r="S3585" i="1"/>
  <c r="S3618" i="1"/>
  <c r="AB3658" i="1"/>
  <c r="P3200" i="1"/>
  <c r="AB3200" i="1" s="1"/>
  <c r="M3204" i="1"/>
  <c r="AB3204" i="1" s="1"/>
  <c r="M3205" i="1"/>
  <c r="AB3205" i="1" s="1"/>
  <c r="M3260" i="1"/>
  <c r="P3275" i="1"/>
  <c r="S3282" i="1"/>
  <c r="AB3282" i="1" s="1"/>
  <c r="V3285" i="1"/>
  <c r="AB3285" i="1" s="1"/>
  <c r="V3293" i="1"/>
  <c r="V3301" i="1"/>
  <c r="AB3301" i="1" s="1"/>
  <c r="V3309" i="1"/>
  <c r="AB3309" i="1" s="1"/>
  <c r="AB3314" i="1"/>
  <c r="V3317" i="1"/>
  <c r="AB3317" i="1" s="1"/>
  <c r="P3322" i="1"/>
  <c r="AB3322" i="1" s="1"/>
  <c r="S3330" i="1"/>
  <c r="AB3330" i="1" s="1"/>
  <c r="S3337" i="1"/>
  <c r="AB3342" i="1"/>
  <c r="V3345" i="1"/>
  <c r="AB3345" i="1" s="1"/>
  <c r="M3348" i="1"/>
  <c r="V3352" i="1"/>
  <c r="M3355" i="1"/>
  <c r="AB3355" i="1" s="1"/>
  <c r="AB3360" i="1"/>
  <c r="P3363" i="1"/>
  <c r="AB3363" i="1" s="1"/>
  <c r="AB3392" i="1"/>
  <c r="AB3404" i="1"/>
  <c r="AB3413" i="1"/>
  <c r="AB3429" i="1"/>
  <c r="AB3489" i="1"/>
  <c r="P3199" i="1"/>
  <c r="M3208" i="1"/>
  <c r="M3212" i="1"/>
  <c r="AB3212" i="1" s="1"/>
  <c r="M3216" i="1"/>
  <c r="AB3216" i="1" s="1"/>
  <c r="M3220" i="1"/>
  <c r="AB3220" i="1" s="1"/>
  <c r="M3224" i="1"/>
  <c r="AB3224" i="1" s="1"/>
  <c r="M3228" i="1"/>
  <c r="M3232" i="1"/>
  <c r="AB3232" i="1" s="1"/>
  <c r="M3236" i="1"/>
  <c r="AB3236" i="1" s="1"/>
  <c r="M3240" i="1"/>
  <c r="AB3240" i="1" s="1"/>
  <c r="M3244" i="1"/>
  <c r="M3248" i="1"/>
  <c r="M3252" i="1"/>
  <c r="AB3252" i="1" s="1"/>
  <c r="M3256" i="1"/>
  <c r="P3271" i="1"/>
  <c r="S3278" i="1"/>
  <c r="AB3278" i="1" s="1"/>
  <c r="M3288" i="1"/>
  <c r="AB3288" i="1" s="1"/>
  <c r="P3290" i="1"/>
  <c r="AB3290" i="1" s="1"/>
  <c r="M3296" i="1"/>
  <c r="AB3296" i="1" s="1"/>
  <c r="P3298" i="1"/>
  <c r="AB3298" i="1" s="1"/>
  <c r="M3304" i="1"/>
  <c r="AB3304" i="1" s="1"/>
  <c r="P3306" i="1"/>
  <c r="AB3306" i="1" s="1"/>
  <c r="M3312" i="1"/>
  <c r="AB3312" i="1" s="1"/>
  <c r="P3314" i="1"/>
  <c r="M3320" i="1"/>
  <c r="AB3320" i="1" s="1"/>
  <c r="V3324" i="1"/>
  <c r="AB3324" i="1" s="1"/>
  <c r="AB3325" i="1"/>
  <c r="M3327" i="1"/>
  <c r="AB3327" i="1" s="1"/>
  <c r="P3335" i="1"/>
  <c r="AB3335" i="1" s="1"/>
  <c r="P3342" i="1"/>
  <c r="AB3347" i="1"/>
  <c r="S3350" i="1"/>
  <c r="S3357" i="1"/>
  <c r="AB3362" i="1"/>
  <c r="V3365" i="1"/>
  <c r="V3370" i="1"/>
  <c r="AB3371" i="1"/>
  <c r="AB3375" i="1"/>
  <c r="AB3384" i="1"/>
  <c r="AB3400" i="1"/>
  <c r="AB3412" i="1"/>
  <c r="AB3421" i="1"/>
  <c r="AB3507" i="1"/>
  <c r="M3615" i="1"/>
  <c r="AB3650" i="1"/>
  <c r="AB3657" i="1"/>
  <c r="AB3279" i="1"/>
  <c r="AB3357" i="1"/>
  <c r="AB3368" i="1"/>
  <c r="AB3612" i="1"/>
  <c r="AB3172" i="1"/>
  <c r="AB3275" i="1"/>
  <c r="AB3286" i="1"/>
  <c r="AB3318" i="1"/>
  <c r="AB3329" i="1"/>
  <c r="AB3351" i="1"/>
  <c r="AB3382" i="1"/>
  <c r="AB3460" i="1"/>
  <c r="AB3461" i="1"/>
  <c r="AB3502" i="1"/>
  <c r="AB3716" i="1"/>
  <c r="AB3717" i="1"/>
  <c r="AB3742" i="1"/>
  <c r="AB3754" i="1"/>
  <c r="AB3760" i="1"/>
  <c r="AB3199" i="1"/>
  <c r="AB3268" i="1"/>
  <c r="AB3271" i="1"/>
  <c r="AB3338" i="1"/>
  <c r="AB3349" i="1"/>
  <c r="AB3356" i="1"/>
  <c r="M3369" i="1"/>
  <c r="AB3446" i="1"/>
  <c r="AB3485" i="1"/>
  <c r="AB3491" i="1"/>
  <c r="AB3523" i="1"/>
  <c r="AB3599" i="1"/>
  <c r="AB3644" i="1"/>
  <c r="S3175" i="1"/>
  <c r="AB3175" i="1" s="1"/>
  <c r="AB3180" i="1"/>
  <c r="P3192" i="1"/>
  <c r="AB3192" i="1" s="1"/>
  <c r="M3196" i="1"/>
  <c r="AB3196" i="1" s="1"/>
  <c r="M3197" i="1"/>
  <c r="AB3197" i="1" s="1"/>
  <c r="V3205" i="1"/>
  <c r="V3209" i="1"/>
  <c r="AB3209" i="1" s="1"/>
  <c r="V3213" i="1"/>
  <c r="AB3213" i="1" s="1"/>
  <c r="V3217" i="1"/>
  <c r="AB3217" i="1" s="1"/>
  <c r="V3221" i="1"/>
  <c r="AB3221" i="1" s="1"/>
  <c r="V3225" i="1"/>
  <c r="AB3225" i="1" s="1"/>
  <c r="V3229" i="1"/>
  <c r="V3233" i="1"/>
  <c r="AB3233" i="1" s="1"/>
  <c r="V3237" i="1"/>
  <c r="V3241" i="1"/>
  <c r="V3245" i="1"/>
  <c r="AB3245" i="1" s="1"/>
  <c r="V3249" i="1"/>
  <c r="AB3249" i="1" s="1"/>
  <c r="V3253" i="1"/>
  <c r="AB3253" i="1" s="1"/>
  <c r="V3257" i="1"/>
  <c r="AB3257" i="1" s="1"/>
  <c r="AB3264" i="1"/>
  <c r="AB3267" i="1"/>
  <c r="M3276" i="1"/>
  <c r="AB3276" i="1" s="1"/>
  <c r="V3288" i="1"/>
  <c r="V3296" i="1"/>
  <c r="V3304" i="1"/>
  <c r="V3312" i="1"/>
  <c r="AB3315" i="1"/>
  <c r="V3320" i="1"/>
  <c r="AB3321" i="1"/>
  <c r="M3323" i="1"/>
  <c r="AB3323" i="1" s="1"/>
  <c r="AB3328" i="1"/>
  <c r="P3331" i="1"/>
  <c r="AB3331" i="1" s="1"/>
  <c r="P3338" i="1"/>
  <c r="S3346" i="1"/>
  <c r="AB3346" i="1" s="1"/>
  <c r="S3353" i="1"/>
  <c r="AB3353" i="1" s="1"/>
  <c r="V3361" i="1"/>
  <c r="AB3361" i="1" s="1"/>
  <c r="M3364" i="1"/>
  <c r="AB3364" i="1" s="1"/>
  <c r="Z3381" i="1"/>
  <c r="AB3390" i="1"/>
  <c r="AB3391" i="1"/>
  <c r="AB3398" i="1"/>
  <c r="V3437" i="1"/>
  <c r="AB3437" i="1" s="1"/>
  <c r="AB3438" i="1"/>
  <c r="S3477" i="1"/>
  <c r="AB3477" i="1" s="1"/>
  <c r="P3526" i="1"/>
  <c r="AB3529" i="1"/>
  <c r="AB3588" i="1"/>
  <c r="AB3634" i="1"/>
  <c r="AB3651" i="1"/>
  <c r="AB3789" i="1"/>
  <c r="V3174" i="1"/>
  <c r="AB3174" i="1" s="1"/>
  <c r="P3184" i="1"/>
  <c r="AB3184" i="1" s="1"/>
  <c r="P3191" i="1"/>
  <c r="AB3191" i="1" s="1"/>
  <c r="AB3203" i="1"/>
  <c r="V3206" i="1"/>
  <c r="AB3260" i="1"/>
  <c r="AB3263" i="1"/>
  <c r="M3272" i="1"/>
  <c r="AB3272" i="1" s="1"/>
  <c r="S3286" i="1"/>
  <c r="M3291" i="1"/>
  <c r="AB3291" i="1" s="1"/>
  <c r="S3294" i="1"/>
  <c r="AB3294" i="1" s="1"/>
  <c r="M3299" i="1"/>
  <c r="AB3299" i="1" s="1"/>
  <c r="S3302" i="1"/>
  <c r="AB3302" i="1" s="1"/>
  <c r="M3307" i="1"/>
  <c r="S3310" i="1"/>
  <c r="AB3310" i="1" s="1"/>
  <c r="M3315" i="1"/>
  <c r="S3318" i="1"/>
  <c r="S3325" i="1"/>
  <c r="V3333" i="1"/>
  <c r="AB3333" i="1" s="1"/>
  <c r="M3336" i="1"/>
  <c r="AB3336" i="1" s="1"/>
  <c r="V3340" i="1"/>
  <c r="AB3340" i="1" s="1"/>
  <c r="AB3341" i="1"/>
  <c r="M3343" i="1"/>
  <c r="AB3343" i="1" s="1"/>
  <c r="AB3348" i="1"/>
  <c r="P3351" i="1"/>
  <c r="P3358" i="1"/>
  <c r="S3371" i="1"/>
  <c r="M3376" i="1"/>
  <c r="AB3376" i="1" s="1"/>
  <c r="M3381" i="1"/>
  <c r="AB3381" i="1" s="1"/>
  <c r="S3385" i="1"/>
  <c r="AB3385" i="1" s="1"/>
  <c r="AB3406" i="1"/>
  <c r="AB3450" i="1"/>
  <c r="AB3459" i="1"/>
  <c r="AB3462" i="1"/>
  <c r="AB3497" i="1"/>
  <c r="P3519" i="1"/>
  <c r="V3521" i="1"/>
  <c r="AB3521" i="1" s="1"/>
  <c r="P3555" i="1"/>
  <c r="S3586" i="1"/>
  <c r="AB3586" i="1" s="1"/>
  <c r="AB3637" i="1"/>
  <c r="AB3389" i="1"/>
  <c r="V3429" i="1"/>
  <c r="AB3431" i="1"/>
  <c r="V3440" i="1"/>
  <c r="AB3451" i="1"/>
  <c r="AB3492" i="1"/>
  <c r="AB3498" i="1"/>
  <c r="V3501" i="1"/>
  <c r="V3509" i="1"/>
  <c r="AB3509" i="1" s="1"/>
  <c r="S3522" i="1"/>
  <c r="M3527" i="1"/>
  <c r="S3530" i="1"/>
  <c r="AB3534" i="1"/>
  <c r="V3552" i="1"/>
  <c r="AB3552" i="1" s="1"/>
  <c r="M3556" i="1"/>
  <c r="AB3556" i="1" s="1"/>
  <c r="V3560" i="1"/>
  <c r="M3563" i="1"/>
  <c r="V3580" i="1"/>
  <c r="AB3580" i="1" s="1"/>
  <c r="AB3581" i="1"/>
  <c r="M3583" i="1"/>
  <c r="AB3583" i="1" s="1"/>
  <c r="P3611" i="1"/>
  <c r="V3613" i="1"/>
  <c r="AB3615" i="1"/>
  <c r="P3643" i="1"/>
  <c r="V3645" i="1"/>
  <c r="AB3647" i="1"/>
  <c r="P3675" i="1"/>
  <c r="V3680" i="1"/>
  <c r="AB3681" i="1"/>
  <c r="AB3377" i="1"/>
  <c r="AB3428" i="1"/>
  <c r="M3452" i="1"/>
  <c r="AB3452" i="1" s="1"/>
  <c r="M3472" i="1"/>
  <c r="P3479" i="1"/>
  <c r="M3492" i="1"/>
  <c r="S3498" i="1"/>
  <c r="AB3500" i="1"/>
  <c r="M3524" i="1"/>
  <c r="AB3526" i="1"/>
  <c r="V3529" i="1"/>
  <c r="S3550" i="1"/>
  <c r="S3557" i="1"/>
  <c r="AB3557" i="1" s="1"/>
  <c r="S3558" i="1"/>
  <c r="AB3558" i="1" s="1"/>
  <c r="P3603" i="1"/>
  <c r="AB3603" i="1" s="1"/>
  <c r="V3605" i="1"/>
  <c r="AB3607" i="1"/>
  <c r="P3635" i="1"/>
  <c r="V3637" i="1"/>
  <c r="AB3639" i="1"/>
  <c r="AB3662" i="1"/>
  <c r="AB3926" i="1"/>
  <c r="AB3953" i="1"/>
  <c r="AB3488" i="1"/>
  <c r="AB3656" i="1"/>
  <c r="AB3703" i="1"/>
  <c r="AB3933" i="1"/>
  <c r="AB3393" i="1"/>
  <c r="AB3401" i="1"/>
  <c r="AB3409" i="1"/>
  <c r="AB3417" i="1"/>
  <c r="AB3457" i="1"/>
  <c r="P3463" i="1"/>
  <c r="S3466" i="1"/>
  <c r="AB3466" i="1" s="1"/>
  <c r="AB3483" i="1"/>
  <c r="AB3484" i="1"/>
  <c r="AB3496" i="1"/>
  <c r="V3512" i="1"/>
  <c r="M3515" i="1"/>
  <c r="AB3515" i="1" s="1"/>
  <c r="M3536" i="1"/>
  <c r="AB3538" i="1"/>
  <c r="M3544" i="1"/>
  <c r="AB3544" i="1" s="1"/>
  <c r="AB3546" i="1"/>
  <c r="V3549" i="1"/>
  <c r="S3569" i="1"/>
  <c r="AB3571" i="1"/>
  <c r="M3572" i="1"/>
  <c r="AB3572" i="1" s="1"/>
  <c r="V3577" i="1"/>
  <c r="AB3577" i="1" s="1"/>
  <c r="AB3594" i="1"/>
  <c r="M3599" i="1"/>
  <c r="S3602" i="1"/>
  <c r="AB3602" i="1" s="1"/>
  <c r="AB3604" i="1"/>
  <c r="M3631" i="1"/>
  <c r="AB3631" i="1" s="1"/>
  <c r="S3634" i="1"/>
  <c r="AB3636" i="1"/>
  <c r="AB3654" i="1"/>
  <c r="Z3685" i="1"/>
  <c r="AB3685" i="1" s="1"/>
  <c r="AB3686" i="1"/>
  <c r="AB3930" i="1"/>
  <c r="AB3373" i="1"/>
  <c r="AB3434" i="1"/>
  <c r="AB3456" i="1"/>
  <c r="AB3495" i="1"/>
  <c r="AB3505" i="1"/>
  <c r="AB3520" i="1"/>
  <c r="AB3541" i="1"/>
  <c r="AB3629" i="1"/>
  <c r="AB3455" i="1"/>
  <c r="AB3504" i="1"/>
  <c r="AB3506" i="1"/>
  <c r="AB3549" i="1"/>
  <c r="AB3563" i="1"/>
  <c r="AB3682" i="1"/>
  <c r="AB3433" i="1"/>
  <c r="P3439" i="1"/>
  <c r="S3442" i="1"/>
  <c r="AB3442" i="1" s="1"/>
  <c r="S3462" i="1"/>
  <c r="M3484" i="1"/>
  <c r="AB3493" i="1"/>
  <c r="Z3495" i="1"/>
  <c r="P3530" i="1"/>
  <c r="AB3530" i="1" s="1"/>
  <c r="AB3532" i="1"/>
  <c r="S3537" i="1"/>
  <c r="AB3537" i="1" s="1"/>
  <c r="S3538" i="1"/>
  <c r="AB3540" i="1"/>
  <c r="V3561" i="1"/>
  <c r="M3564" i="1"/>
  <c r="AB3564" i="1" s="1"/>
  <c r="M3584" i="1"/>
  <c r="M3591" i="1"/>
  <c r="AB3591" i="1" s="1"/>
  <c r="S3594" i="1"/>
  <c r="AB3596" i="1"/>
  <c r="M3623" i="1"/>
  <c r="AB3623" i="1" s="1"/>
  <c r="S3626" i="1"/>
  <c r="AB3626" i="1" s="1"/>
  <c r="AB3628" i="1"/>
  <c r="AB3655" i="1"/>
  <c r="V3672" i="1"/>
  <c r="AB3672" i="1" s="1"/>
  <c r="V3681" i="1"/>
  <c r="AB3432" i="1"/>
  <c r="AB3453" i="1"/>
  <c r="Z3455" i="1"/>
  <c r="AB3467" i="1"/>
  <c r="AB3468" i="1"/>
  <c r="M3480" i="1"/>
  <c r="AB3511" i="1"/>
  <c r="P3535" i="1"/>
  <c r="AB3535" i="1" s="1"/>
  <c r="P3566" i="1"/>
  <c r="AB3566" i="1" s="1"/>
  <c r="V3568" i="1"/>
  <c r="AB3569" i="1"/>
  <c r="P3586" i="1"/>
  <c r="V3588" i="1"/>
  <c r="AB3589" i="1"/>
  <c r="M3616" i="1"/>
  <c r="P3618" i="1"/>
  <c r="AB3618" i="1" s="1"/>
  <c r="V3620" i="1"/>
  <c r="AB3620" i="1" s="1"/>
  <c r="M3648" i="1"/>
  <c r="AB3648" i="1" s="1"/>
  <c r="Z3652" i="1"/>
  <c r="AB3661" i="1"/>
  <c r="P3667" i="1"/>
  <c r="AB3782" i="1"/>
  <c r="AB3738" i="1"/>
  <c r="AB3750" i="1"/>
  <c r="AB3828" i="1"/>
  <c r="S3857" i="1"/>
  <c r="AB3786" i="1"/>
  <c r="AB3808" i="1"/>
  <c r="M3820" i="1"/>
  <c r="AB3820" i="1" s="1"/>
  <c r="AB3568" i="1"/>
  <c r="AB3582" i="1"/>
  <c r="AB3680" i="1"/>
  <c r="AB3714" i="1"/>
  <c r="AB3724" i="1"/>
  <c r="AB3725" i="1"/>
  <c r="AB3890" i="1"/>
  <c r="AB3995" i="1"/>
  <c r="AB4011" i="1"/>
  <c r="P3427" i="1"/>
  <c r="AB3427" i="1" s="1"/>
  <c r="AB3439" i="1"/>
  <c r="AB3440" i="1"/>
  <c r="S3446" i="1"/>
  <c r="P3451" i="1"/>
  <c r="AB3463" i="1"/>
  <c r="V3473" i="1"/>
  <c r="AB3473" i="1" s="1"/>
  <c r="S3478" i="1"/>
  <c r="P3487" i="1"/>
  <c r="AB3487" i="1" s="1"/>
  <c r="M3500" i="1"/>
  <c r="M3512" i="1"/>
  <c r="AB3512" i="1" s="1"/>
  <c r="AB3514" i="1"/>
  <c r="V3517" i="1"/>
  <c r="AB3517" i="1" s="1"/>
  <c r="S3525" i="1"/>
  <c r="AB3525" i="1" s="1"/>
  <c r="S3526" i="1"/>
  <c r="P3534" i="1"/>
  <c r="P3543" i="1"/>
  <c r="AB3543" i="1" s="1"/>
  <c r="AB3548" i="1"/>
  <c r="M3551" i="1"/>
  <c r="AB3551" i="1" s="1"/>
  <c r="V3556" i="1"/>
  <c r="M3560" i="1"/>
  <c r="AB3560" i="1" s="1"/>
  <c r="V3565" i="1"/>
  <c r="AB3565" i="1" s="1"/>
  <c r="S3573" i="1"/>
  <c r="AB3573" i="1" s="1"/>
  <c r="S3574" i="1"/>
  <c r="AB3574" i="1" s="1"/>
  <c r="P3582" i="1"/>
  <c r="V3593" i="1"/>
  <c r="AB3593" i="1" s="1"/>
  <c r="AB3598" i="1"/>
  <c r="V3601" i="1"/>
  <c r="AB3601" i="1" s="1"/>
  <c r="V3609" i="1"/>
  <c r="AB3609" i="1" s="1"/>
  <c r="AB3614" i="1"/>
  <c r="V3617" i="1"/>
  <c r="AB3617" i="1" s="1"/>
  <c r="AB3622" i="1"/>
  <c r="V3625" i="1"/>
  <c r="AB3625" i="1" s="1"/>
  <c r="AB3630" i="1"/>
  <c r="V3633" i="1"/>
  <c r="AB3633" i="1" s="1"/>
  <c r="V3641" i="1"/>
  <c r="AB3641" i="1" s="1"/>
  <c r="AB3646" i="1"/>
  <c r="V3649" i="1"/>
  <c r="AB3649" i="1" s="1"/>
  <c r="P3683" i="1"/>
  <c r="AB3684" i="1"/>
  <c r="S3689" i="1"/>
  <c r="AB3689" i="1" s="1"/>
  <c r="AB3701" i="1"/>
  <c r="AB3715" i="1"/>
  <c r="S3733" i="1"/>
  <c r="V3740" i="1"/>
  <c r="AB3741" i="1"/>
  <c r="S3745" i="1"/>
  <c r="V3752" i="1"/>
  <c r="AB3752" i="1" s="1"/>
  <c r="AB3753" i="1"/>
  <c r="S3757" i="1"/>
  <c r="AB3757" i="1" s="1"/>
  <c r="AB4057" i="1"/>
  <c r="AB3528" i="1"/>
  <c r="AB3670" i="1"/>
  <c r="AB3699" i="1"/>
  <c r="AB3734" i="1"/>
  <c r="AB3746" i="1"/>
  <c r="AB3758" i="1"/>
  <c r="AB3795" i="1"/>
  <c r="AB3443" i="1"/>
  <c r="AB3444" i="1"/>
  <c r="AB3471" i="1"/>
  <c r="AB3472" i="1"/>
  <c r="AB3522" i="1"/>
  <c r="AB3547" i="1"/>
  <c r="AB3570" i="1"/>
  <c r="AB3611" i="1"/>
  <c r="AB3627" i="1"/>
  <c r="AB3712" i="1"/>
  <c r="AB3713" i="1"/>
  <c r="AB3722" i="1"/>
  <c r="AB3805" i="1"/>
  <c r="AB3848" i="1"/>
  <c r="AB3882" i="1"/>
  <c r="V3425" i="1"/>
  <c r="AB3425" i="1" s="1"/>
  <c r="M3440" i="1"/>
  <c r="V3449" i="1"/>
  <c r="AB3449" i="1" s="1"/>
  <c r="M3464" i="1"/>
  <c r="AB3464" i="1" s="1"/>
  <c r="AB3475" i="1"/>
  <c r="AB3476" i="1"/>
  <c r="V3485" i="1"/>
  <c r="S3490" i="1"/>
  <c r="AB3490" i="1" s="1"/>
  <c r="P3499" i="1"/>
  <c r="AB3499" i="1" s="1"/>
  <c r="S3513" i="1"/>
  <c r="AB3513" i="1" s="1"/>
  <c r="S3514" i="1"/>
  <c r="P3522" i="1"/>
  <c r="AB3527" i="1"/>
  <c r="P3531" i="1"/>
  <c r="AB3531" i="1" s="1"/>
  <c r="AB3536" i="1"/>
  <c r="M3539" i="1"/>
  <c r="AB3539" i="1" s="1"/>
  <c r="V3544" i="1"/>
  <c r="M3548" i="1"/>
  <c r="V3553" i="1"/>
  <c r="AB3553" i="1" s="1"/>
  <c r="S3561" i="1"/>
  <c r="AB3561" i="1" s="1"/>
  <c r="S3562" i="1"/>
  <c r="AB3562" i="1" s="1"/>
  <c r="P3570" i="1"/>
  <c r="AB3575" i="1"/>
  <c r="P3579" i="1"/>
  <c r="AB3579" i="1" s="1"/>
  <c r="AB3584" i="1"/>
  <c r="M3587" i="1"/>
  <c r="AB3587" i="1" s="1"/>
  <c r="S3590" i="1"/>
  <c r="AB3590" i="1" s="1"/>
  <c r="M3595" i="1"/>
  <c r="AB3595" i="1" s="1"/>
  <c r="S3598" i="1"/>
  <c r="M3603" i="1"/>
  <c r="S3606" i="1"/>
  <c r="AB3606" i="1" s="1"/>
  <c r="M3611" i="1"/>
  <c r="S3614" i="1"/>
  <c r="M3619" i="1"/>
  <c r="AB3619" i="1" s="1"/>
  <c r="S3622" i="1"/>
  <c r="M3627" i="1"/>
  <c r="S3630" i="1"/>
  <c r="M3635" i="1"/>
  <c r="AB3635" i="1" s="1"/>
  <c r="S3638" i="1"/>
  <c r="AB3638" i="1" s="1"/>
  <c r="M3643" i="1"/>
  <c r="AB3643" i="1" s="1"/>
  <c r="S3646" i="1"/>
  <c r="P3659" i="1"/>
  <c r="V3664" i="1"/>
  <c r="AB3664" i="1" s="1"/>
  <c r="AB3665" i="1"/>
  <c r="AB3688" i="1"/>
  <c r="AB3710" i="1"/>
  <c r="AB3721" i="1"/>
  <c r="V3768" i="1"/>
  <c r="AB3769" i="1"/>
  <c r="AB3836" i="1"/>
  <c r="AB3860" i="1"/>
  <c r="AB3424" i="1"/>
  <c r="S3430" i="1"/>
  <c r="P3435" i="1"/>
  <c r="AB3435" i="1" s="1"/>
  <c r="AB3447" i="1"/>
  <c r="AB3448" i="1"/>
  <c r="S3454" i="1"/>
  <c r="P3459" i="1"/>
  <c r="M3468" i="1"/>
  <c r="AB3479" i="1"/>
  <c r="AB3480" i="1"/>
  <c r="V3489" i="1"/>
  <c r="S3494" i="1"/>
  <c r="AB3494" i="1" s="1"/>
  <c r="P3503" i="1"/>
  <c r="AB3503" i="1" s="1"/>
  <c r="P3511" i="1"/>
  <c r="AB3516" i="1"/>
  <c r="M3519" i="1"/>
  <c r="AB3519" i="1" s="1"/>
  <c r="V3524" i="1"/>
  <c r="AB3524" i="1" s="1"/>
  <c r="M3528" i="1"/>
  <c r="V3533" i="1"/>
  <c r="AB3533" i="1" s="1"/>
  <c r="S3541" i="1"/>
  <c r="S3542" i="1"/>
  <c r="AB3542" i="1" s="1"/>
  <c r="P3550" i="1"/>
  <c r="AB3550" i="1" s="1"/>
  <c r="AB3555" i="1"/>
  <c r="P3559" i="1"/>
  <c r="AB3559" i="1" s="1"/>
  <c r="M3567" i="1"/>
  <c r="AB3567" i="1" s="1"/>
  <c r="V3572" i="1"/>
  <c r="M3576" i="1"/>
  <c r="AB3576" i="1" s="1"/>
  <c r="AB3578" i="1"/>
  <c r="V3581" i="1"/>
  <c r="S3589" i="1"/>
  <c r="AB3592" i="1"/>
  <c r="S3597" i="1"/>
  <c r="AB3597" i="1" s="1"/>
  <c r="AB3600" i="1"/>
  <c r="S3605" i="1"/>
  <c r="AB3605" i="1" s="1"/>
  <c r="AB3608" i="1"/>
  <c r="S3613" i="1"/>
  <c r="AB3613" i="1" s="1"/>
  <c r="AB3616" i="1"/>
  <c r="S3621" i="1"/>
  <c r="AB3621" i="1" s="1"/>
  <c r="AB3624" i="1"/>
  <c r="S3629" i="1"/>
  <c r="AB3632" i="1"/>
  <c r="S3637" i="1"/>
  <c r="AB3640" i="1"/>
  <c r="S3645" i="1"/>
  <c r="AB3645" i="1" s="1"/>
  <c r="AB3652" i="1"/>
  <c r="V3673" i="1"/>
  <c r="AB3673" i="1" s="1"/>
  <c r="Z3677" i="1"/>
  <c r="AB3677" i="1" s="1"/>
  <c r="AB3678" i="1"/>
  <c r="M3679" i="1"/>
  <c r="AB3698" i="1"/>
  <c r="AB3732" i="1"/>
  <c r="AB3733" i="1"/>
  <c r="S3737" i="1"/>
  <c r="AB3737" i="1" s="1"/>
  <c r="V3744" i="1"/>
  <c r="AB3745" i="1"/>
  <c r="S3749" i="1"/>
  <c r="AB3749" i="1" s="1"/>
  <c r="V3756" i="1"/>
  <c r="AB3756" i="1" s="1"/>
  <c r="AB3778" i="1"/>
  <c r="AB3897" i="1"/>
  <c r="AB3708" i="1"/>
  <c r="V3769" i="1"/>
  <c r="M3783" i="1"/>
  <c r="P3922" i="1"/>
  <c r="AB3922" i="1" s="1"/>
  <c r="M3936" i="1"/>
  <c r="AB3960" i="1"/>
  <c r="V4000" i="1"/>
  <c r="AB3687" i="1"/>
  <c r="AB3711" i="1"/>
  <c r="AB3720" i="1"/>
  <c r="S3766" i="1"/>
  <c r="AB3768" i="1"/>
  <c r="AB3776" i="1"/>
  <c r="Z3787" i="1"/>
  <c r="AB3787" i="1" s="1"/>
  <c r="AB3796" i="1"/>
  <c r="P3798" i="1"/>
  <c r="AB3798" i="1" s="1"/>
  <c r="AB3807" i="1"/>
  <c r="P3863" i="1"/>
  <c r="AB3863" i="1" s="1"/>
  <c r="AB3893" i="1"/>
  <c r="AB3944" i="1"/>
  <c r="P3951" i="1"/>
  <c r="M3955" i="1"/>
  <c r="S3957" i="1"/>
  <c r="AB3957" i="1" s="1"/>
  <c r="AB3975" i="1"/>
  <c r="S3978" i="1"/>
  <c r="AB3978" i="1" s="1"/>
  <c r="V3988" i="1"/>
  <c r="M3991" i="1"/>
  <c r="S3993" i="1"/>
  <c r="AB4084" i="1"/>
  <c r="AB4171" i="1"/>
  <c r="AB3723" i="1"/>
  <c r="AB3736" i="1"/>
  <c r="AB3740" i="1"/>
  <c r="AB3744" i="1"/>
  <c r="AB3748" i="1"/>
  <c r="AB3773" i="1"/>
  <c r="AB3800" i="1"/>
  <c r="AB3839" i="1"/>
  <c r="AB3879" i="1"/>
  <c r="AB3885" i="1"/>
  <c r="AB3917" i="1"/>
  <c r="AB3937" i="1"/>
  <c r="AB4194" i="1"/>
  <c r="AB4229" i="1"/>
  <c r="Z3653" i="1"/>
  <c r="AB3653" i="1" s="1"/>
  <c r="P3663" i="1"/>
  <c r="AB3663" i="1" s="1"/>
  <c r="Z3665" i="1"/>
  <c r="P3671" i="1"/>
  <c r="AB3671" i="1" s="1"/>
  <c r="Z3673" i="1"/>
  <c r="P3679" i="1"/>
  <c r="AB3679" i="1" s="1"/>
  <c r="Z3681" i="1"/>
  <c r="Z3689" i="1"/>
  <c r="AB3727" i="1"/>
  <c r="AB3731" i="1"/>
  <c r="V3765" i="1"/>
  <c r="M3795" i="1"/>
  <c r="V3804" i="1"/>
  <c r="AB3804" i="1" s="1"/>
  <c r="AB3810" i="1"/>
  <c r="AB3825" i="1"/>
  <c r="AB3853" i="1"/>
  <c r="AB3871" i="1"/>
  <c r="M3899" i="1"/>
  <c r="V3909" i="1"/>
  <c r="M3948" i="1"/>
  <c r="AB3948" i="1" s="1"/>
  <c r="P3970" i="1"/>
  <c r="M3984" i="1"/>
  <c r="AB4023" i="1"/>
  <c r="AB3692" i="1"/>
  <c r="AB3735" i="1"/>
  <c r="AB3739" i="1"/>
  <c r="AB3743" i="1"/>
  <c r="AB3747" i="1"/>
  <c r="AB3751" i="1"/>
  <c r="AB3755" i="1"/>
  <c r="AB3759" i="1"/>
  <c r="AB3766" i="1"/>
  <c r="AB3799" i="1"/>
  <c r="AB3963" i="1"/>
  <c r="AB3659" i="1"/>
  <c r="AB3667" i="1"/>
  <c r="AB3675" i="1"/>
  <c r="AB3683" i="1"/>
  <c r="AB3691" i="1"/>
  <c r="AB3696" i="1"/>
  <c r="AB3765" i="1"/>
  <c r="AB3818" i="1"/>
  <c r="AB3824" i="1"/>
  <c r="AB3909" i="1"/>
  <c r="AB3947" i="1"/>
  <c r="AB4117" i="1"/>
  <c r="AB4396" i="1"/>
  <c r="AB3700" i="1"/>
  <c r="AB3806" i="1"/>
  <c r="AB3869" i="1"/>
  <c r="AB4091" i="1"/>
  <c r="AB4124" i="1"/>
  <c r="AB4131" i="1"/>
  <c r="M3660" i="1"/>
  <c r="AB3660" i="1" s="1"/>
  <c r="M3668" i="1"/>
  <c r="AB3668" i="1" s="1"/>
  <c r="M3676" i="1"/>
  <c r="AB3676" i="1" s="1"/>
  <c r="AB3695" i="1"/>
  <c r="AB3704" i="1"/>
  <c r="AB3764" i="1"/>
  <c r="P3774" i="1"/>
  <c r="AB3774" i="1" s="1"/>
  <c r="V3780" i="1"/>
  <c r="AB3811" i="1"/>
  <c r="AB3837" i="1"/>
  <c r="M3844" i="1"/>
  <c r="AB3846" i="1"/>
  <c r="P3866" i="1"/>
  <c r="S3886" i="1"/>
  <c r="AB3888" i="1"/>
  <c r="AB3908" i="1"/>
  <c r="S3918" i="1"/>
  <c r="AB3918" i="1" s="1"/>
  <c r="P3958" i="1"/>
  <c r="P3963" i="1"/>
  <c r="V3965" i="1"/>
  <c r="AB3965" i="1" s="1"/>
  <c r="AB3981" i="1"/>
  <c r="AB4019" i="1"/>
  <c r="M4090" i="1"/>
  <c r="AB4109" i="1"/>
  <c r="S3770" i="1"/>
  <c r="AB3770" i="1" s="1"/>
  <c r="P3779" i="1"/>
  <c r="M3792" i="1"/>
  <c r="AB3803" i="1"/>
  <c r="M3816" i="1"/>
  <c r="M3819" i="1"/>
  <c r="AB3819" i="1" s="1"/>
  <c r="P3822" i="1"/>
  <c r="AB3822" i="1" s="1"/>
  <c r="AB3831" i="1"/>
  <c r="P3835" i="1"/>
  <c r="AB3840" i="1"/>
  <c r="M3843" i="1"/>
  <c r="V3848" i="1"/>
  <c r="M3852" i="1"/>
  <c r="AB3852" i="1" s="1"/>
  <c r="AB3854" i="1"/>
  <c r="V3857" i="1"/>
  <c r="AB3857" i="1" s="1"/>
  <c r="S3865" i="1"/>
  <c r="AB3865" i="1" s="1"/>
  <c r="S3866" i="1"/>
  <c r="P3874" i="1"/>
  <c r="AB3874" i="1" s="1"/>
  <c r="P3883" i="1"/>
  <c r="P3891" i="1"/>
  <c r="AB3891" i="1" s="1"/>
  <c r="P3899" i="1"/>
  <c r="P3907" i="1"/>
  <c r="P3915" i="1"/>
  <c r="M3928" i="1"/>
  <c r="V3932" i="1"/>
  <c r="AB3932" i="1" s="1"/>
  <c r="M3935" i="1"/>
  <c r="AB3935" i="1" s="1"/>
  <c r="S3937" i="1"/>
  <c r="AB3940" i="1"/>
  <c r="P3943" i="1"/>
  <c r="AB3943" i="1" s="1"/>
  <c r="V3945" i="1"/>
  <c r="AB3945" i="1" s="1"/>
  <c r="P3950" i="1"/>
  <c r="AB3950" i="1" s="1"/>
  <c r="AB3955" i="1"/>
  <c r="S3958" i="1"/>
  <c r="AB3970" i="1"/>
  <c r="M3976" i="1"/>
  <c r="V3980" i="1"/>
  <c r="AB3980" i="1" s="1"/>
  <c r="M3983" i="1"/>
  <c r="AB3983" i="1" s="1"/>
  <c r="S3985" i="1"/>
  <c r="AB3985" i="1" s="1"/>
  <c r="AB3988" i="1"/>
  <c r="P3991" i="1"/>
  <c r="V3993" i="1"/>
  <c r="AB3993" i="1" s="1"/>
  <c r="P3998" i="1"/>
  <c r="AB3998" i="1" s="1"/>
  <c r="S4004" i="1"/>
  <c r="S4040" i="1"/>
  <c r="V4063" i="1"/>
  <c r="V4087" i="1"/>
  <c r="AB4089" i="1"/>
  <c r="AB4147" i="1"/>
  <c r="AB3827" i="1"/>
  <c r="AB3887" i="1"/>
  <c r="AB3934" i="1"/>
  <c r="AB3952" i="1"/>
  <c r="AB4033" i="1"/>
  <c r="AB4054" i="1"/>
  <c r="AB4133" i="1"/>
  <c r="AB3771" i="1"/>
  <c r="AB3772" i="1"/>
  <c r="V3781" i="1"/>
  <c r="AB3781" i="1" s="1"/>
  <c r="S3786" i="1"/>
  <c r="P3795" i="1"/>
  <c r="M3808" i="1"/>
  <c r="M3812" i="1"/>
  <c r="AB3812" i="1" s="1"/>
  <c r="AB3814" i="1"/>
  <c r="V3821" i="1"/>
  <c r="AB3821" i="1" s="1"/>
  <c r="M3828" i="1"/>
  <c r="S3833" i="1"/>
  <c r="AB3833" i="1" s="1"/>
  <c r="S3834" i="1"/>
  <c r="AB3834" i="1" s="1"/>
  <c r="P3842" i="1"/>
  <c r="P3851" i="1"/>
  <c r="AB3851" i="1" s="1"/>
  <c r="AB3856" i="1"/>
  <c r="M3859" i="1"/>
  <c r="AB3859" i="1" s="1"/>
  <c r="V3864" i="1"/>
  <c r="M3868" i="1"/>
  <c r="AB3868" i="1" s="1"/>
  <c r="AB3870" i="1"/>
  <c r="V3873" i="1"/>
  <c r="AB3873" i="1" s="1"/>
  <c r="S3881" i="1"/>
  <c r="AB3881" i="1" s="1"/>
  <c r="S3882" i="1"/>
  <c r="M3887" i="1"/>
  <c r="S3890" i="1"/>
  <c r="M3895" i="1"/>
  <c r="AB3895" i="1" s="1"/>
  <c r="S3898" i="1"/>
  <c r="AB3898" i="1" s="1"/>
  <c r="M3903" i="1"/>
  <c r="AB3903" i="1" s="1"/>
  <c r="S3906" i="1"/>
  <c r="AB3906" i="1" s="1"/>
  <c r="M3911" i="1"/>
  <c r="AB3911" i="1" s="1"/>
  <c r="S3914" i="1"/>
  <c r="AB3914" i="1" s="1"/>
  <c r="M3919" i="1"/>
  <c r="AB3919" i="1" s="1"/>
  <c r="S3921" i="1"/>
  <c r="AB3921" i="1" s="1"/>
  <c r="AB3924" i="1"/>
  <c r="P3927" i="1"/>
  <c r="AB3927" i="1" s="1"/>
  <c r="V3929" i="1"/>
  <c r="AB3929" i="1" s="1"/>
  <c r="P3934" i="1"/>
  <c r="AB3939" i="1"/>
  <c r="S3942" i="1"/>
  <c r="AB3942" i="1" s="1"/>
  <c r="AB3954" i="1"/>
  <c r="M3960" i="1"/>
  <c r="V3964" i="1"/>
  <c r="M3967" i="1"/>
  <c r="AB3967" i="1" s="1"/>
  <c r="S3969" i="1"/>
  <c r="AB3972" i="1"/>
  <c r="P3975" i="1"/>
  <c r="V3977" i="1"/>
  <c r="AB3977" i="1" s="1"/>
  <c r="P3982" i="1"/>
  <c r="AB3987" i="1"/>
  <c r="S3990" i="1"/>
  <c r="AB3990" i="1" s="1"/>
  <c r="S4016" i="1"/>
  <c r="AB4016" i="1" s="1"/>
  <c r="AB4062" i="1"/>
  <c r="P4077" i="1"/>
  <c r="V4079" i="1"/>
  <c r="AB4086" i="1"/>
  <c r="P4100" i="1"/>
  <c r="AB4144" i="1"/>
  <c r="AB4217" i="1"/>
  <c r="V4401" i="1"/>
  <c r="P3763" i="1"/>
  <c r="AB3763" i="1" s="1"/>
  <c r="AB3779" i="1"/>
  <c r="V3789" i="1"/>
  <c r="S3794" i="1"/>
  <c r="AB3794" i="1" s="1"/>
  <c r="P3803" i="1"/>
  <c r="AB3823" i="1"/>
  <c r="M3827" i="1"/>
  <c r="P3830" i="1"/>
  <c r="AB3830" i="1" s="1"/>
  <c r="V3833" i="1"/>
  <c r="S3841" i="1"/>
  <c r="S3842" i="1"/>
  <c r="AB3842" i="1" s="1"/>
  <c r="P3850" i="1"/>
  <c r="AB3850" i="1" s="1"/>
  <c r="P3859" i="1"/>
  <c r="M3867" i="1"/>
  <c r="AB3867" i="1" s="1"/>
  <c r="V3872" i="1"/>
  <c r="AB3872" i="1" s="1"/>
  <c r="M3876" i="1"/>
  <c r="AB3876" i="1" s="1"/>
  <c r="V3881" i="1"/>
  <c r="P3887" i="1"/>
  <c r="P3895" i="1"/>
  <c r="P3903" i="1"/>
  <c r="P3911" i="1"/>
  <c r="P3919" i="1"/>
  <c r="V3921" i="1"/>
  <c r="P3926" i="1"/>
  <c r="AB3931" i="1"/>
  <c r="S3934" i="1"/>
  <c r="M3952" i="1"/>
  <c r="V3956" i="1"/>
  <c r="M3959" i="1"/>
  <c r="AB3959" i="1" s="1"/>
  <c r="S3961" i="1"/>
  <c r="AB3964" i="1"/>
  <c r="P3967" i="1"/>
  <c r="V3969" i="1"/>
  <c r="AB3969" i="1" s="1"/>
  <c r="P3974" i="1"/>
  <c r="S3982" i="1"/>
  <c r="AB3982" i="1" s="1"/>
  <c r="M4000" i="1"/>
  <c r="AB4000" i="1" s="1"/>
  <c r="P4013" i="1"/>
  <c r="S4015" i="1"/>
  <c r="V4030" i="1"/>
  <c r="AB4031" i="1"/>
  <c r="AB4039" i="1"/>
  <c r="P4049" i="1"/>
  <c r="V4051" i="1"/>
  <c r="M4054" i="1"/>
  <c r="AB4056" i="1"/>
  <c r="S4072" i="1"/>
  <c r="AB4079" i="1"/>
  <c r="M4098" i="1"/>
  <c r="AB4128" i="1"/>
  <c r="AB4180" i="1"/>
  <c r="AB4191" i="1"/>
  <c r="AB3783" i="1"/>
  <c r="AB3784" i="1"/>
  <c r="AB3835" i="1"/>
  <c r="AB3844" i="1"/>
  <c r="AB3858" i="1"/>
  <c r="AB3910" i="1"/>
  <c r="AB3936" i="1"/>
  <c r="AB3984" i="1"/>
  <c r="AB3999" i="1"/>
  <c r="AB4003" i="1"/>
  <c r="AB4126" i="1"/>
  <c r="AB4186" i="1"/>
  <c r="S3762" i="1"/>
  <c r="AB3762" i="1" s="1"/>
  <c r="P3767" i="1"/>
  <c r="AB3767" i="1" s="1"/>
  <c r="M3776" i="1"/>
  <c r="AB3788" i="1"/>
  <c r="V3797" i="1"/>
  <c r="AB3797" i="1" s="1"/>
  <c r="S3802" i="1"/>
  <c r="AB3802" i="1" s="1"/>
  <c r="V3816" i="1"/>
  <c r="M3824" i="1"/>
  <c r="P3827" i="1"/>
  <c r="S3829" i="1"/>
  <c r="AB3829" i="1" s="1"/>
  <c r="S3830" i="1"/>
  <c r="V3832" i="1"/>
  <c r="AB3832" i="1" s="1"/>
  <c r="M3836" i="1"/>
  <c r="V3841" i="1"/>
  <c r="AB3841" i="1" s="1"/>
  <c r="S3849" i="1"/>
  <c r="AB3849" i="1" s="1"/>
  <c r="S3850" i="1"/>
  <c r="P3858" i="1"/>
  <c r="P3867" i="1"/>
  <c r="M3875" i="1"/>
  <c r="AB3875" i="1" s="1"/>
  <c r="V3880" i="1"/>
  <c r="AB3880" i="1" s="1"/>
  <c r="M3884" i="1"/>
  <c r="AB3884" i="1" s="1"/>
  <c r="P3886" i="1"/>
  <c r="AB3886" i="1" s="1"/>
  <c r="M3892" i="1"/>
  <c r="AB3892" i="1" s="1"/>
  <c r="P3894" i="1"/>
  <c r="AB3894" i="1" s="1"/>
  <c r="M3900" i="1"/>
  <c r="AB3900" i="1" s="1"/>
  <c r="P3902" i="1"/>
  <c r="AB3902" i="1" s="1"/>
  <c r="M3908" i="1"/>
  <c r="P3910" i="1"/>
  <c r="M3916" i="1"/>
  <c r="AB3916" i="1" s="1"/>
  <c r="P3918" i="1"/>
  <c r="S3926" i="1"/>
  <c r="M3944" i="1"/>
  <c r="V3948" i="1"/>
  <c r="M3951" i="1"/>
  <c r="AB3951" i="1" s="1"/>
  <c r="S3953" i="1"/>
  <c r="AB3956" i="1"/>
  <c r="P3959" i="1"/>
  <c r="V3961" i="1"/>
  <c r="P3966" i="1"/>
  <c r="AB3966" i="1" s="1"/>
  <c r="S3974" i="1"/>
  <c r="AB3974" i="1" s="1"/>
  <c r="AB3986" i="1"/>
  <c r="M3992" i="1"/>
  <c r="AB3992" i="1" s="1"/>
  <c r="V3996" i="1"/>
  <c r="AB3996" i="1" s="1"/>
  <c r="M3999" i="1"/>
  <c r="S4001" i="1"/>
  <c r="AB4001" i="1" s="1"/>
  <c r="S4028" i="1"/>
  <c r="AB4053" i="1"/>
  <c r="M4069" i="1"/>
  <c r="M4074" i="1"/>
  <c r="AB4074" i="1" s="1"/>
  <c r="V4095" i="1"/>
  <c r="AB4166" i="1"/>
  <c r="V3761" i="1"/>
  <c r="AB3761" i="1" s="1"/>
  <c r="M3780" i="1"/>
  <c r="AB3780" i="1" s="1"/>
  <c r="AB3791" i="1"/>
  <c r="AB3792" i="1"/>
  <c r="V3801" i="1"/>
  <c r="AB3801" i="1" s="1"/>
  <c r="S3806" i="1"/>
  <c r="V3813" i="1"/>
  <c r="AB3813" i="1" s="1"/>
  <c r="AB3816" i="1"/>
  <c r="M3823" i="1"/>
  <c r="P3826" i="1"/>
  <c r="AB3826" i="1" s="1"/>
  <c r="P3838" i="1"/>
  <c r="AB3838" i="1" s="1"/>
  <c r="AB3843" i="1"/>
  <c r="P3847" i="1"/>
  <c r="AB3847" i="1" s="1"/>
  <c r="M3855" i="1"/>
  <c r="AB3855" i="1" s="1"/>
  <c r="V3860" i="1"/>
  <c r="M3864" i="1"/>
  <c r="AB3864" i="1" s="1"/>
  <c r="AB3866" i="1"/>
  <c r="V3869" i="1"/>
  <c r="S3877" i="1"/>
  <c r="AB3877" i="1" s="1"/>
  <c r="S3878" i="1"/>
  <c r="AB3878" i="1" s="1"/>
  <c r="AB3883" i="1"/>
  <c r="V3888" i="1"/>
  <c r="V3896" i="1"/>
  <c r="AB3896" i="1" s="1"/>
  <c r="AB3899" i="1"/>
  <c r="V3904" i="1"/>
  <c r="AB3904" i="1" s="1"/>
  <c r="AB3907" i="1"/>
  <c r="V3912" i="1"/>
  <c r="AB3912" i="1" s="1"/>
  <c r="AB3915" i="1"/>
  <c r="V3920" i="1"/>
  <c r="AB3920" i="1" s="1"/>
  <c r="M3923" i="1"/>
  <c r="AB3923" i="1" s="1"/>
  <c r="S3925" i="1"/>
  <c r="AB3925" i="1" s="1"/>
  <c r="AB3928" i="1"/>
  <c r="P3931" i="1"/>
  <c r="V3933" i="1"/>
  <c r="P3938" i="1"/>
  <c r="AB3938" i="1" s="1"/>
  <c r="S3946" i="1"/>
  <c r="AB3946" i="1" s="1"/>
  <c r="AB3958" i="1"/>
  <c r="M3964" i="1"/>
  <c r="V3968" i="1"/>
  <c r="AB3968" i="1" s="1"/>
  <c r="M3971" i="1"/>
  <c r="AB3971" i="1" s="1"/>
  <c r="S3973" i="1"/>
  <c r="AB3973" i="1" s="1"/>
  <c r="AB3976" i="1"/>
  <c r="P3979" i="1"/>
  <c r="AB3979" i="1" s="1"/>
  <c r="V3981" i="1"/>
  <c r="P3986" i="1"/>
  <c r="AB3991" i="1"/>
  <c r="S3994" i="1"/>
  <c r="AB3994" i="1" s="1"/>
  <c r="V4050" i="1"/>
  <c r="S4071" i="1"/>
  <c r="AB4071" i="1" s="1"/>
  <c r="P4154" i="1"/>
  <c r="V4183" i="1"/>
  <c r="AB4184" i="1"/>
  <c r="AB4225" i="1"/>
  <c r="V4003" i="1"/>
  <c r="AB4006" i="1"/>
  <c r="M4009" i="1"/>
  <c r="AB4009" i="1" s="1"/>
  <c r="P4012" i="1"/>
  <c r="AB4012" i="1" s="1"/>
  <c r="V4015" i="1"/>
  <c r="AB4015" i="1" s="1"/>
  <c r="AB4018" i="1"/>
  <c r="M4021" i="1"/>
  <c r="AB4021" i="1" s="1"/>
  <c r="P4024" i="1"/>
  <c r="AB4024" i="1" s="1"/>
  <c r="V4027" i="1"/>
  <c r="AB4027" i="1" s="1"/>
  <c r="AB4030" i="1"/>
  <c r="M4033" i="1"/>
  <c r="P4036" i="1"/>
  <c r="AB4036" i="1" s="1"/>
  <c r="V4039" i="1"/>
  <c r="AB4042" i="1"/>
  <c r="M4045" i="1"/>
  <c r="AB4045" i="1" s="1"/>
  <c r="P4048" i="1"/>
  <c r="AB4048" i="1" s="1"/>
  <c r="P4057" i="1"/>
  <c r="S4059" i="1"/>
  <c r="AB4059" i="1" s="1"/>
  <c r="S4060" i="1"/>
  <c r="AB4060" i="1" s="1"/>
  <c r="M4066" i="1"/>
  <c r="AB4068" i="1"/>
  <c r="V4071" i="1"/>
  <c r="P4076" i="1"/>
  <c r="AB4076" i="1" s="1"/>
  <c r="AB4081" i="1"/>
  <c r="S4084" i="1"/>
  <c r="M4089" i="1"/>
  <c r="S4092" i="1"/>
  <c r="AB4092" i="1" s="1"/>
  <c r="M4097" i="1"/>
  <c r="AB4097" i="1" s="1"/>
  <c r="S4099" i="1"/>
  <c r="AB4099" i="1" s="1"/>
  <c r="AB4102" i="1"/>
  <c r="M4118" i="1"/>
  <c r="M4131" i="1"/>
  <c r="V4136" i="1"/>
  <c r="AB4136" i="1" s="1"/>
  <c r="AB4141" i="1"/>
  <c r="S4152" i="1"/>
  <c r="AB4152" i="1" s="1"/>
  <c r="AB4156" i="1"/>
  <c r="V4163" i="1"/>
  <c r="P4189" i="1"/>
  <c r="AB4189" i="1" s="1"/>
  <c r="M4205" i="1"/>
  <c r="AB4205" i="1" s="1"/>
  <c r="V4214" i="1"/>
  <c r="AB4214" i="1" s="1"/>
  <c r="Z4403" i="1"/>
  <c r="M4417" i="1"/>
  <c r="AB4002" i="1"/>
  <c r="AB4020" i="1"/>
  <c r="AB4041" i="1"/>
  <c r="AB4050" i="1"/>
  <c r="AB4078" i="1"/>
  <c r="AB4088" i="1"/>
  <c r="AB4096" i="1"/>
  <c r="AB4107" i="1"/>
  <c r="AB4108" i="1"/>
  <c r="AB4135" i="1"/>
  <c r="AB4183" i="1"/>
  <c r="AB4202" i="1"/>
  <c r="AB4208" i="1"/>
  <c r="M4005" i="1"/>
  <c r="AB4005" i="1" s="1"/>
  <c r="P4008" i="1"/>
  <c r="AB4008" i="1" s="1"/>
  <c r="V4011" i="1"/>
  <c r="AB4014" i="1"/>
  <c r="M4017" i="1"/>
  <c r="AB4017" i="1" s="1"/>
  <c r="P4020" i="1"/>
  <c r="V4023" i="1"/>
  <c r="M4029" i="1"/>
  <c r="AB4029" i="1" s="1"/>
  <c r="P4032" i="1"/>
  <c r="AB4032" i="1" s="1"/>
  <c r="V4035" i="1"/>
  <c r="AB4035" i="1" s="1"/>
  <c r="M4041" i="1"/>
  <c r="P4044" i="1"/>
  <c r="AB4044" i="1" s="1"/>
  <c r="V4047" i="1"/>
  <c r="AB4047" i="1" s="1"/>
  <c r="S4055" i="1"/>
  <c r="AB4055" i="1" s="1"/>
  <c r="S4056" i="1"/>
  <c r="V4058" i="1"/>
  <c r="M4062" i="1"/>
  <c r="P4065" i="1"/>
  <c r="AB4065" i="1" s="1"/>
  <c r="AB4070" i="1"/>
  <c r="AB4080" i="1"/>
  <c r="M4086" i="1"/>
  <c r="P4088" i="1"/>
  <c r="M4094" i="1"/>
  <c r="AB4094" i="1" s="1"/>
  <c r="P4096" i="1"/>
  <c r="AB4101" i="1"/>
  <c r="V4151" i="1"/>
  <c r="AB4165" i="1"/>
  <c r="M4221" i="1"/>
  <c r="AB4221" i="1" s="1"/>
  <c r="P4295" i="1"/>
  <c r="AB4295" i="1" s="1"/>
  <c r="AB4025" i="1"/>
  <c r="AB4061" i="1"/>
  <c r="AB4142" i="1"/>
  <c r="AB4149" i="1"/>
  <c r="AB4378" i="1"/>
  <c r="AB4386" i="1"/>
  <c r="AB4390" i="1"/>
  <c r="AB4058" i="1"/>
  <c r="AB4072" i="1"/>
  <c r="AB4105" i="1"/>
  <c r="M4014" i="1"/>
  <c r="M4026" i="1"/>
  <c r="AB4026" i="1" s="1"/>
  <c r="AB4037" i="1"/>
  <c r="M4038" i="1"/>
  <c r="AB4038" i="1" s="1"/>
  <c r="AB4040" i="1"/>
  <c r="S4063" i="1"/>
  <c r="AB4063" i="1" s="1"/>
  <c r="S4064" i="1"/>
  <c r="AB4064" i="1" s="1"/>
  <c r="V4066" i="1"/>
  <c r="AB4066" i="1" s="1"/>
  <c r="M4070" i="1"/>
  <c r="P4072" i="1"/>
  <c r="S4080" i="1"/>
  <c r="S4087" i="1"/>
  <c r="AB4087" i="1" s="1"/>
  <c r="AB4090" i="1"/>
  <c r="S4095" i="1"/>
  <c r="AB4095" i="1" s="1"/>
  <c r="AB4098" i="1"/>
  <c r="P4101" i="1"/>
  <c r="Z4122" i="1"/>
  <c r="AB4122" i="1" s="1"/>
  <c r="AB4137" i="1"/>
  <c r="V4139" i="1"/>
  <c r="AB4139" i="1" s="1"/>
  <c r="AB4140" i="1"/>
  <c r="AB4145" i="1"/>
  <c r="P4178" i="1"/>
  <c r="AB4182" i="1"/>
  <c r="AB4197" i="1"/>
  <c r="AB4274" i="1"/>
  <c r="P4004" i="1"/>
  <c r="AB4004" i="1" s="1"/>
  <c r="V4007" i="1"/>
  <c r="AB4007" i="1" s="1"/>
  <c r="AB4010" i="1"/>
  <c r="M4013" i="1"/>
  <c r="AB4013" i="1" s="1"/>
  <c r="P4016" i="1"/>
  <c r="V4019" i="1"/>
  <c r="AB4022" i="1"/>
  <c r="M4025" i="1"/>
  <c r="P4028" i="1"/>
  <c r="AB4028" i="1" s="1"/>
  <c r="V4031" i="1"/>
  <c r="AB4034" i="1"/>
  <c r="M4037" i="1"/>
  <c r="P4040" i="1"/>
  <c r="V4043" i="1"/>
  <c r="AB4043" i="1" s="1"/>
  <c r="AB4046" i="1"/>
  <c r="M4049" i="1"/>
  <c r="AB4049" i="1" s="1"/>
  <c r="S4051" i="1"/>
  <c r="AB4051" i="1" s="1"/>
  <c r="S4052" i="1"/>
  <c r="AB4052" i="1" s="1"/>
  <c r="V4054" i="1"/>
  <c r="P4061" i="1"/>
  <c r="AB4069" i="1"/>
  <c r="V4074" i="1"/>
  <c r="M4077" i="1"/>
  <c r="AB4077" i="1" s="1"/>
  <c r="S4079" i="1"/>
  <c r="AB4082" i="1"/>
  <c r="P4085" i="1"/>
  <c r="AB4085" i="1" s="1"/>
  <c r="P4093" i="1"/>
  <c r="AB4093" i="1" s="1"/>
  <c r="AB4100" i="1"/>
  <c r="V4103" i="1"/>
  <c r="AB4104" i="1"/>
  <c r="P4110" i="1"/>
  <c r="AB4160" i="1"/>
  <c r="AB4188" i="1"/>
  <c r="AB4213" i="1"/>
  <c r="AB4103" i="1"/>
  <c r="S4109" i="1"/>
  <c r="P4114" i="1"/>
  <c r="AB4114" i="1" s="1"/>
  <c r="M4127" i="1"/>
  <c r="AB4127" i="1" s="1"/>
  <c r="AB4138" i="1"/>
  <c r="V4148" i="1"/>
  <c r="AB4148" i="1" s="1"/>
  <c r="S4153" i="1"/>
  <c r="AB4153" i="1" s="1"/>
  <c r="S4157" i="1"/>
  <c r="AB4157" i="1" s="1"/>
  <c r="AB4163" i="1"/>
  <c r="S4169" i="1"/>
  <c r="AB4169" i="1" s="1"/>
  <c r="V4171" i="1"/>
  <c r="AB4174" i="1"/>
  <c r="M4175" i="1"/>
  <c r="AB4175" i="1" s="1"/>
  <c r="P4177" i="1"/>
  <c r="AB4177" i="1" s="1"/>
  <c r="V4180" i="1"/>
  <c r="P4186" i="1"/>
  <c r="S4188" i="1"/>
  <c r="M4194" i="1"/>
  <c r="AB4249" i="1"/>
  <c r="Z4279" i="1"/>
  <c r="AB4354" i="1"/>
  <c r="V4442" i="1"/>
  <c r="AB4442" i="1" s="1"/>
  <c r="P4452" i="1"/>
  <c r="AB4452" i="1" s="1"/>
  <c r="AB4150" i="1"/>
  <c r="AB4151" i="1"/>
  <c r="AB4193" i="1"/>
  <c r="AB4207" i="1"/>
  <c r="AB4248" i="1"/>
  <c r="AB4355" i="1"/>
  <c r="AB4379" i="1"/>
  <c r="AB4387" i="1"/>
  <c r="AB4429" i="1"/>
  <c r="AB4675" i="1"/>
  <c r="AB4821" i="1"/>
  <c r="AB4110" i="1"/>
  <c r="AB4111" i="1"/>
  <c r="V4116" i="1"/>
  <c r="AB4116" i="1" s="1"/>
  <c r="S4121" i="1"/>
  <c r="AB4121" i="1" s="1"/>
  <c r="P4130" i="1"/>
  <c r="AB4130" i="1" s="1"/>
  <c r="M4143" i="1"/>
  <c r="AB4143" i="1" s="1"/>
  <c r="AB4154" i="1"/>
  <c r="AB4155" i="1"/>
  <c r="AB4158" i="1"/>
  <c r="AB4159" i="1"/>
  <c r="M4162" i="1"/>
  <c r="AB4162" i="1" s="1"/>
  <c r="AB4179" i="1"/>
  <c r="S4185" i="1"/>
  <c r="AB4185" i="1" s="1"/>
  <c r="V4187" i="1"/>
  <c r="AB4187" i="1" s="1"/>
  <c r="M4191" i="1"/>
  <c r="P4193" i="1"/>
  <c r="V4196" i="1"/>
  <c r="AB4196" i="1" s="1"/>
  <c r="S4220" i="1"/>
  <c r="AB4220" i="1" s="1"/>
  <c r="V4230" i="1"/>
  <c r="AB4230" i="1" s="1"/>
  <c r="Z4236" i="1"/>
  <c r="AB4236" i="1" s="1"/>
  <c r="AB4318" i="1"/>
  <c r="M4527" i="1"/>
  <c r="AB4527" i="1" s="1"/>
  <c r="AB4170" i="1"/>
  <c r="AB4206" i="1"/>
  <c r="AB4209" i="1"/>
  <c r="AB4242" i="1"/>
  <c r="AB4267" i="1"/>
  <c r="AB4277" i="1"/>
  <c r="AB4516" i="1"/>
  <c r="AB4115" i="1"/>
  <c r="AB4181" i="1"/>
  <c r="AB4241" i="1"/>
  <c r="AB4276" i="1"/>
  <c r="AB4317" i="1"/>
  <c r="AB4118" i="1"/>
  <c r="AB4119" i="1"/>
  <c r="AB4167" i="1"/>
  <c r="S4173" i="1"/>
  <c r="AB4173" i="1" s="1"/>
  <c r="V4175" i="1"/>
  <c r="M4179" i="1"/>
  <c r="P4181" i="1"/>
  <c r="V4184" i="1"/>
  <c r="P4190" i="1"/>
  <c r="AB4190" i="1" s="1"/>
  <c r="S4192" i="1"/>
  <c r="AB4192" i="1" s="1"/>
  <c r="M4198" i="1"/>
  <c r="AB4198" i="1" s="1"/>
  <c r="P4419" i="1"/>
  <c r="S4513" i="1"/>
  <c r="AB4513" i="1" s="1"/>
  <c r="P4106" i="1"/>
  <c r="AB4106" i="1" s="1"/>
  <c r="AB4123" i="1"/>
  <c r="V4132" i="1"/>
  <c r="AB4132" i="1" s="1"/>
  <c r="S4137" i="1"/>
  <c r="P4146" i="1"/>
  <c r="AB4146" i="1" s="1"/>
  <c r="P4161" i="1"/>
  <c r="AB4161" i="1" s="1"/>
  <c r="V4164" i="1"/>
  <c r="AB4164" i="1" s="1"/>
  <c r="P4170" i="1"/>
  <c r="S4172" i="1"/>
  <c r="AB4172" i="1" s="1"/>
  <c r="M4178" i="1"/>
  <c r="AB4178" i="1" s="1"/>
  <c r="AB4195" i="1"/>
  <c r="AB4211" i="1"/>
  <c r="AB4212" i="1"/>
  <c r="S4215" i="1"/>
  <c r="AB4215" i="1" s="1"/>
  <c r="S4232" i="1"/>
  <c r="AB4232" i="1" s="1"/>
  <c r="M4235" i="1"/>
  <c r="AB4235" i="1" s="1"/>
  <c r="AB4255" i="1"/>
  <c r="P4298" i="1"/>
  <c r="AB4298" i="1" s="1"/>
  <c r="V4309" i="1"/>
  <c r="M4453" i="1"/>
  <c r="AB4453" i="1" s="1"/>
  <c r="M4236" i="1"/>
  <c r="P4238" i="1"/>
  <c r="AB4238" i="1" s="1"/>
  <c r="Z4243" i="1"/>
  <c r="AB4243" i="1" s="1"/>
  <c r="Z4255" i="1"/>
  <c r="S4265" i="1"/>
  <c r="AB4319" i="1"/>
  <c r="AB4351" i="1"/>
  <c r="Z4391" i="1"/>
  <c r="V4394" i="1"/>
  <c r="AB4394" i="1" s="1"/>
  <c r="Z4396" i="1"/>
  <c r="AB4401" i="1"/>
  <c r="P4420" i="1"/>
  <c r="AB4558" i="1"/>
  <c r="AB4231" i="1"/>
  <c r="AB4240" i="1"/>
  <c r="V4246" i="1"/>
  <c r="AB4260" i="1"/>
  <c r="S4274" i="1"/>
  <c r="P4291" i="1"/>
  <c r="AB4291" i="1" s="1"/>
  <c r="M4312" i="1"/>
  <c r="AB4312" i="1" s="1"/>
  <c r="V4330" i="1"/>
  <c r="S4339" i="1"/>
  <c r="AB4400" i="1"/>
  <c r="M4444" i="1"/>
  <c r="AB4484" i="1"/>
  <c r="AB4488" i="1"/>
  <c r="AB4505" i="1"/>
  <c r="M4531" i="1"/>
  <c r="AB4531" i="1" s="1"/>
  <c r="P4603" i="1"/>
  <c r="AB4603" i="1" s="1"/>
  <c r="AB4653" i="1"/>
  <c r="S4658" i="1"/>
  <c r="AB4308" i="1"/>
  <c r="AB4327" i="1"/>
  <c r="AB4393" i="1"/>
  <c r="AB4438" i="1"/>
  <c r="AB4459" i="1"/>
  <c r="AB4218" i="1"/>
  <c r="AB4219" i="1"/>
  <c r="AB4239" i="1"/>
  <c r="AB4246" i="1"/>
  <c r="AB4252" i="1"/>
  <c r="AB4275" i="1"/>
  <c r="AB4330" i="1"/>
  <c r="AB4411" i="1"/>
  <c r="AB4503" i="1"/>
  <c r="AB4730" i="1"/>
  <c r="AB4227" i="1"/>
  <c r="AB4303" i="1"/>
  <c r="AB4458" i="1"/>
  <c r="AB4567" i="1"/>
  <c r="AB4199" i="1"/>
  <c r="AB4222" i="1"/>
  <c r="AB4223" i="1"/>
  <c r="AB4226" i="1"/>
  <c r="AB4245" i="1"/>
  <c r="AB4247" i="1"/>
  <c r="AB4311" i="1"/>
  <c r="AB4331" i="1"/>
  <c r="AB4334" i="1"/>
  <c r="AB4404" i="1"/>
  <c r="AB4237" i="1"/>
  <c r="Z4251" i="1"/>
  <c r="AB4251" i="1" s="1"/>
  <c r="M4259" i="1"/>
  <c r="AB4259" i="1" s="1"/>
  <c r="S4283" i="1"/>
  <c r="AB4283" i="1" s="1"/>
  <c r="AB4285" i="1"/>
  <c r="V4305" i="1"/>
  <c r="V4350" i="1"/>
  <c r="AB4350" i="1" s="1"/>
  <c r="AB4408" i="1"/>
  <c r="M4409" i="1"/>
  <c r="AB4409" i="1" s="1"/>
  <c r="AB4415" i="1"/>
  <c r="AB4571" i="1"/>
  <c r="S4423" i="1"/>
  <c r="AB4423" i="1" s="1"/>
  <c r="AB4425" i="1"/>
  <c r="AB4460" i="1"/>
  <c r="AB4472" i="1"/>
  <c r="AB4586" i="1"/>
  <c r="M4241" i="1"/>
  <c r="M4253" i="1"/>
  <c r="AB4253" i="1" s="1"/>
  <c r="P4260" i="1"/>
  <c r="V4269" i="1"/>
  <c r="M4277" i="1"/>
  <c r="Z4284" i="1"/>
  <c r="AB4301" i="1"/>
  <c r="AB4306" i="1"/>
  <c r="Z4307" i="1"/>
  <c r="AB4322" i="1"/>
  <c r="Z4323" i="1"/>
  <c r="V4333" i="1"/>
  <c r="AB4358" i="1"/>
  <c r="Z4359" i="1"/>
  <c r="S4375" i="1"/>
  <c r="AB4375" i="1" s="1"/>
  <c r="AB4391" i="1"/>
  <c r="AB4421" i="1"/>
  <c r="S4427" i="1"/>
  <c r="AB4427" i="1" s="1"/>
  <c r="S4439" i="1"/>
  <c r="AB4439" i="1" s="1"/>
  <c r="AB4441" i="1"/>
  <c r="Z4486" i="1"/>
  <c r="AB4492" i="1"/>
  <c r="V4507" i="1"/>
  <c r="AB4509" i="1"/>
  <c r="S4511" i="1"/>
  <c r="M4529" i="1"/>
  <c r="AB4529" i="1" s="1"/>
  <c r="AB4561" i="1"/>
  <c r="AB4651" i="1"/>
  <c r="M4732" i="1"/>
  <c r="AB4820" i="1"/>
  <c r="AB4981" i="1"/>
  <c r="V4268" i="1"/>
  <c r="AB4268" i="1" s="1"/>
  <c r="AB4299" i="1"/>
  <c r="AB4305" i="1"/>
  <c r="V4314" i="1"/>
  <c r="AB4338" i="1"/>
  <c r="Z4339" i="1"/>
  <c r="AB4362" i="1"/>
  <c r="Z4363" i="1"/>
  <c r="V4366" i="1"/>
  <c r="S4383" i="1"/>
  <c r="AB4383" i="1" s="1"/>
  <c r="AB4406" i="1"/>
  <c r="M4413" i="1"/>
  <c r="P4436" i="1"/>
  <c r="AB4468" i="1"/>
  <c r="V4506" i="1"/>
  <c r="AB4282" i="1"/>
  <c r="AB4323" i="1"/>
  <c r="AB4359" i="1"/>
  <c r="AB4614" i="1"/>
  <c r="AB4233" i="1"/>
  <c r="AB4264" i="1"/>
  <c r="AB4281" i="1"/>
  <c r="AB4304" i="1"/>
  <c r="AB4314" i="1"/>
  <c r="AB4326" i="1"/>
  <c r="AB4342" i="1"/>
  <c r="AB4366" i="1"/>
  <c r="AB4407" i="1"/>
  <c r="AB4445" i="1"/>
  <c r="AB4613" i="1"/>
  <c r="AB4262" i="1"/>
  <c r="AB4280" i="1"/>
  <c r="AB4315" i="1"/>
  <c r="AB4339" i="1"/>
  <c r="AB4363" i="1"/>
  <c r="AB4370" i="1"/>
  <c r="AB4405" i="1"/>
  <c r="AB4422" i="1"/>
  <c r="AB4437" i="1"/>
  <c r="AB4485" i="1"/>
  <c r="AB4500" i="1"/>
  <c r="AB4550" i="1"/>
  <c r="AB4555" i="1"/>
  <c r="V4238" i="1"/>
  <c r="S4245" i="1"/>
  <c r="V4258" i="1"/>
  <c r="AB4258" i="1" s="1"/>
  <c r="AB4261" i="1"/>
  <c r="Z4263" i="1"/>
  <c r="AB4263" i="1" s="1"/>
  <c r="M4269" i="1"/>
  <c r="AB4269" i="1" s="1"/>
  <c r="V4278" i="1"/>
  <c r="AB4278" i="1" s="1"/>
  <c r="V4286" i="1"/>
  <c r="AB4286" i="1" s="1"/>
  <c r="V4310" i="1"/>
  <c r="AB4310" i="1" s="1"/>
  <c r="S4335" i="1"/>
  <c r="AB4335" i="1" s="1"/>
  <c r="AB4346" i="1"/>
  <c r="Z4347" i="1"/>
  <c r="AB4347" i="1" s="1"/>
  <c r="AB4367" i="1"/>
  <c r="V4369" i="1"/>
  <c r="AB4369" i="1" s="1"/>
  <c r="AB4374" i="1"/>
  <c r="Z4379" i="1"/>
  <c r="V4382" i="1"/>
  <c r="AB4382" i="1" s="1"/>
  <c r="S4395" i="1"/>
  <c r="AB4395" i="1" s="1"/>
  <c r="AB4426" i="1"/>
  <c r="M4432" i="1"/>
  <c r="Z4461" i="1"/>
  <c r="P4476" i="1"/>
  <c r="AB4476" i="1" s="1"/>
  <c r="Z4490" i="1"/>
  <c r="AB4490" i="1" s="1"/>
  <c r="P4514" i="1"/>
  <c r="P4520" i="1"/>
  <c r="AB4520" i="1" s="1"/>
  <c r="V4586" i="1"/>
  <c r="P4332" i="1"/>
  <c r="P4336" i="1"/>
  <c r="AB4336" i="1" s="1"/>
  <c r="P4340" i="1"/>
  <c r="P4344" i="1"/>
  <c r="P4348" i="1"/>
  <c r="AB4348" i="1" s="1"/>
  <c r="P4352" i="1"/>
  <c r="AB4352" i="1" s="1"/>
  <c r="P4356" i="1"/>
  <c r="AB4356" i="1" s="1"/>
  <c r="P4360" i="1"/>
  <c r="P4364" i="1"/>
  <c r="P4368" i="1"/>
  <c r="P4372" i="1"/>
  <c r="P4376" i="1"/>
  <c r="AB4376" i="1" s="1"/>
  <c r="P4380" i="1"/>
  <c r="P4384" i="1"/>
  <c r="AB4384" i="1" s="1"/>
  <c r="P4388" i="1"/>
  <c r="P4392" i="1"/>
  <c r="S4399" i="1"/>
  <c r="AB4399" i="1" s="1"/>
  <c r="V4402" i="1"/>
  <c r="AB4402" i="1" s="1"/>
  <c r="AB4413" i="1"/>
  <c r="Z4420" i="1"/>
  <c r="AB4420" i="1" s="1"/>
  <c r="Z4436" i="1"/>
  <c r="M4455" i="1"/>
  <c r="P4456" i="1"/>
  <c r="AB4456" i="1" s="1"/>
  <c r="AB4462" i="1"/>
  <c r="AB4504" i="1"/>
  <c r="V4508" i="1"/>
  <c r="AB4508" i="1" s="1"/>
  <c r="P4518" i="1"/>
  <c r="S4519" i="1"/>
  <c r="S4535" i="1"/>
  <c r="AB4535" i="1" s="1"/>
  <c r="AB4537" i="1"/>
  <c r="AB4551" i="1"/>
  <c r="M4565" i="1"/>
  <c r="S4593" i="1"/>
  <c r="AB4661" i="1"/>
  <c r="Z4675" i="1"/>
  <c r="M4257" i="1"/>
  <c r="AB4257" i="1" s="1"/>
  <c r="V4266" i="1"/>
  <c r="AB4266" i="1" s="1"/>
  <c r="M4281" i="1"/>
  <c r="V4290" i="1"/>
  <c r="AB4290" i="1" s="1"/>
  <c r="M4309" i="1"/>
  <c r="AB4309" i="1" s="1"/>
  <c r="AB4320" i="1"/>
  <c r="AB4321" i="1"/>
  <c r="AB4324" i="1"/>
  <c r="AB4325" i="1"/>
  <c r="AB4328" i="1"/>
  <c r="AB4329" i="1"/>
  <c r="AB4332" i="1"/>
  <c r="AB4333" i="1"/>
  <c r="AB4337" i="1"/>
  <c r="AB4340" i="1"/>
  <c r="AB4341" i="1"/>
  <c r="AB4344" i="1"/>
  <c r="AB4345" i="1"/>
  <c r="AB4349" i="1"/>
  <c r="AB4353" i="1"/>
  <c r="AB4357" i="1"/>
  <c r="AB4360" i="1"/>
  <c r="AB4361" i="1"/>
  <c r="AB4364" i="1"/>
  <c r="AB4365" i="1"/>
  <c r="AB4368" i="1"/>
  <c r="AB4372" i="1"/>
  <c r="AB4373" i="1"/>
  <c r="AB4377" i="1"/>
  <c r="AB4380" i="1"/>
  <c r="AB4381" i="1"/>
  <c r="AB4385" i="1"/>
  <c r="AB4388" i="1"/>
  <c r="AB4389" i="1"/>
  <c r="AB4392" i="1"/>
  <c r="M4401" i="1"/>
  <c r="P4416" i="1"/>
  <c r="AB4416" i="1" s="1"/>
  <c r="Z4428" i="1"/>
  <c r="AB4428" i="1" s="1"/>
  <c r="Z4444" i="1"/>
  <c r="AB4444" i="1" s="1"/>
  <c r="P4450" i="1"/>
  <c r="AB4450" i="1" s="1"/>
  <c r="S4451" i="1"/>
  <c r="M4459" i="1"/>
  <c r="S4465" i="1"/>
  <c r="AB4467" i="1"/>
  <c r="P4477" i="1"/>
  <c r="AB4477" i="1" s="1"/>
  <c r="S4479" i="1"/>
  <c r="AB4479" i="1" s="1"/>
  <c r="M4486" i="1"/>
  <c r="AB4486" i="1" s="1"/>
  <c r="Z4501" i="1"/>
  <c r="AB4501" i="1" s="1"/>
  <c r="S4505" i="1"/>
  <c r="P4527" i="1"/>
  <c r="V4533" i="1"/>
  <c r="AB4534" i="1"/>
  <c r="Z4552" i="1"/>
  <c r="AB4580" i="1"/>
  <c r="AB4585" i="1"/>
  <c r="Z4612" i="1"/>
  <c r="AB4612" i="1" s="1"/>
  <c r="Z4643" i="1"/>
  <c r="AB4722" i="1"/>
  <c r="AB4743" i="1"/>
  <c r="AB4288" i="1"/>
  <c r="S4295" i="1"/>
  <c r="P4300" i="1"/>
  <c r="AB4300" i="1" s="1"/>
  <c r="M4313" i="1"/>
  <c r="AB4313" i="1" s="1"/>
  <c r="M4397" i="1"/>
  <c r="AB4397" i="1" s="1"/>
  <c r="P4412" i="1"/>
  <c r="AB4412" i="1" s="1"/>
  <c r="S4419" i="1"/>
  <c r="AB4419" i="1" s="1"/>
  <c r="AB4424" i="1"/>
  <c r="P4432" i="1"/>
  <c r="AB4432" i="1" s="1"/>
  <c r="S4435" i="1"/>
  <c r="AB4435" i="1" s="1"/>
  <c r="AB4440" i="1"/>
  <c r="M4458" i="1"/>
  <c r="M4494" i="1"/>
  <c r="AB4494" i="1" s="1"/>
  <c r="AB4499" i="1"/>
  <c r="AB4512" i="1"/>
  <c r="P4525" i="1"/>
  <c r="V4545" i="1"/>
  <c r="AB4546" i="1"/>
  <c r="AB4573" i="1"/>
  <c r="M4575" i="1"/>
  <c r="S4583" i="1"/>
  <c r="AB4587" i="1"/>
  <c r="P4600" i="1"/>
  <c r="S4601" i="1"/>
  <c r="AB4607" i="1"/>
  <c r="S4622" i="1"/>
  <c r="AB4622" i="1" s="1"/>
  <c r="Z4635" i="1"/>
  <c r="AB4702" i="1"/>
  <c r="AB4949" i="1"/>
  <c r="AB4292" i="1"/>
  <c r="AB4293" i="1"/>
  <c r="AB4498" i="1"/>
  <c r="AB4511" i="1"/>
  <c r="AB4547" i="1"/>
  <c r="AB4572" i="1"/>
  <c r="AB4606" i="1"/>
  <c r="AB4641" i="1"/>
  <c r="AB4686" i="1"/>
  <c r="V4250" i="1"/>
  <c r="AB4250" i="1" s="1"/>
  <c r="M4265" i="1"/>
  <c r="AB4265" i="1" s="1"/>
  <c r="V4274" i="1"/>
  <c r="M4289" i="1"/>
  <c r="AB4289" i="1" s="1"/>
  <c r="V4298" i="1"/>
  <c r="S4303" i="1"/>
  <c r="P4312" i="1"/>
  <c r="AB4436" i="1"/>
  <c r="AB4464" i="1"/>
  <c r="AB4465" i="1"/>
  <c r="AB4491" i="1"/>
  <c r="AB4510" i="1"/>
  <c r="AB4538" i="1"/>
  <c r="Z4572" i="1"/>
  <c r="AB4610" i="1"/>
  <c r="AB4611" i="1"/>
  <c r="AB4272" i="1"/>
  <c r="AB4273" i="1"/>
  <c r="S4279" i="1"/>
  <c r="AB4279" i="1" s="1"/>
  <c r="P4284" i="1"/>
  <c r="AB4284" i="1" s="1"/>
  <c r="AB4296" i="1"/>
  <c r="AB4297" i="1"/>
  <c r="V4302" i="1"/>
  <c r="AB4302" i="1" s="1"/>
  <c r="S4307" i="1"/>
  <c r="AB4307" i="1" s="1"/>
  <c r="P4316" i="1"/>
  <c r="AB4316" i="1" s="1"/>
  <c r="P4396" i="1"/>
  <c r="S4403" i="1"/>
  <c r="AB4403" i="1" s="1"/>
  <c r="V4406" i="1"/>
  <c r="AB4417" i="1"/>
  <c r="M4421" i="1"/>
  <c r="V4430" i="1"/>
  <c r="AB4430" i="1" s="1"/>
  <c r="AB4433" i="1"/>
  <c r="M4437" i="1"/>
  <c r="AB4447" i="1"/>
  <c r="P4457" i="1"/>
  <c r="AB4457" i="1" s="1"/>
  <c r="Z4465" i="1"/>
  <c r="S4469" i="1"/>
  <c r="AB4469" i="1" s="1"/>
  <c r="M4483" i="1"/>
  <c r="AB4483" i="1" s="1"/>
  <c r="P4484" i="1"/>
  <c r="V4496" i="1"/>
  <c r="AB4496" i="1" s="1"/>
  <c r="AB4542" i="1"/>
  <c r="AB4543" i="1"/>
  <c r="V4570" i="1"/>
  <c r="V4576" i="1"/>
  <c r="AB4577" i="1"/>
  <c r="M4616" i="1"/>
  <c r="AB4616" i="1" s="1"/>
  <c r="M4451" i="1"/>
  <c r="V4460" i="1"/>
  <c r="M4475" i="1"/>
  <c r="V4492" i="1"/>
  <c r="S4497" i="1"/>
  <c r="AB4497" i="1" s="1"/>
  <c r="P4506" i="1"/>
  <c r="AB4506" i="1" s="1"/>
  <c r="M4519" i="1"/>
  <c r="AB4519" i="1" s="1"/>
  <c r="M4533" i="1"/>
  <c r="P4548" i="1"/>
  <c r="AB4548" i="1" s="1"/>
  <c r="AB4574" i="1"/>
  <c r="AB4589" i="1"/>
  <c r="M4601" i="1"/>
  <c r="P4608" i="1"/>
  <c r="AB4608" i="1" s="1"/>
  <c r="M4619" i="1"/>
  <c r="AB4624" i="1"/>
  <c r="V4661" i="1"/>
  <c r="AB4662" i="1"/>
  <c r="S4666" i="1"/>
  <c r="AB4668" i="1"/>
  <c r="AB4709" i="1"/>
  <c r="Z4745" i="1"/>
  <c r="Z4750" i="1"/>
  <c r="AB4446" i="1"/>
  <c r="V4448" i="1"/>
  <c r="AB4448" i="1" s="1"/>
  <c r="M4463" i="1"/>
  <c r="AB4463" i="1" s="1"/>
  <c r="V4472" i="1"/>
  <c r="P4482" i="1"/>
  <c r="AB4482" i="1" s="1"/>
  <c r="M4495" i="1"/>
  <c r="AB4495" i="1" s="1"/>
  <c r="AB4507" i="1"/>
  <c r="V4516" i="1"/>
  <c r="S4521" i="1"/>
  <c r="AB4521" i="1" s="1"/>
  <c r="S4526" i="1"/>
  <c r="AB4526" i="1" s="1"/>
  <c r="M4557" i="1"/>
  <c r="AB4557" i="1" s="1"/>
  <c r="M4572" i="1"/>
  <c r="S4575" i="1"/>
  <c r="AB4578" i="1"/>
  <c r="Z4579" i="1"/>
  <c r="AB4584" i="1"/>
  <c r="P4592" i="1"/>
  <c r="S4599" i="1"/>
  <c r="AB4599" i="1" s="1"/>
  <c r="M4613" i="1"/>
  <c r="P4616" i="1"/>
  <c r="AB4642" i="1"/>
  <c r="M4643" i="1"/>
  <c r="AB4643" i="1" s="1"/>
  <c r="AB4658" i="1"/>
  <c r="AB4707" i="1"/>
  <c r="AB4712" i="1"/>
  <c r="Z4721" i="1"/>
  <c r="AB4721" i="1" s="1"/>
  <c r="M4503" i="1"/>
  <c r="AB4514" i="1"/>
  <c r="AB4568" i="1"/>
  <c r="AB4579" i="1"/>
  <c r="AB4628" i="1"/>
  <c r="AB4639" i="1"/>
  <c r="AB4649" i="1"/>
  <c r="AB4679" i="1"/>
  <c r="AB4705" i="1"/>
  <c r="AB4891" i="1"/>
  <c r="AB4451" i="1"/>
  <c r="S4457" i="1"/>
  <c r="P4462" i="1"/>
  <c r="AB4474" i="1"/>
  <c r="AB4475" i="1"/>
  <c r="V4480" i="1"/>
  <c r="AB4480" i="1" s="1"/>
  <c r="S4485" i="1"/>
  <c r="P4494" i="1"/>
  <c r="AB4518" i="1"/>
  <c r="AB4532" i="1"/>
  <c r="AB4533" i="1"/>
  <c r="AB4540" i="1"/>
  <c r="AB4576" i="1"/>
  <c r="S4591" i="1"/>
  <c r="AB4591" i="1" s="1"/>
  <c r="V4593" i="1"/>
  <c r="AB4593" i="1" s="1"/>
  <c r="M4609" i="1"/>
  <c r="AB4609" i="1" s="1"/>
  <c r="AB4634" i="1"/>
  <c r="AB4720" i="1"/>
  <c r="S4764" i="1"/>
  <c r="P4785" i="1"/>
  <c r="AB4522" i="1"/>
  <c r="AB4523" i="1"/>
  <c r="AB4582" i="1"/>
  <c r="AB4626" i="1"/>
  <c r="AB4687" i="1"/>
  <c r="AB4704" i="1"/>
  <c r="AB4710" i="1"/>
  <c r="AB4711" i="1"/>
  <c r="AB4454" i="1"/>
  <c r="AB4455" i="1"/>
  <c r="S4461" i="1"/>
  <c r="AB4461" i="1" s="1"/>
  <c r="P4466" i="1"/>
  <c r="AB4466" i="1" s="1"/>
  <c r="AB4478" i="1"/>
  <c r="V4488" i="1"/>
  <c r="S4493" i="1"/>
  <c r="AB4493" i="1" s="1"/>
  <c r="P4502" i="1"/>
  <c r="AB4502" i="1" s="1"/>
  <c r="M4515" i="1"/>
  <c r="AB4515" i="1" s="1"/>
  <c r="AB4528" i="1"/>
  <c r="V4538" i="1"/>
  <c r="AB4539" i="1"/>
  <c r="P4552" i="1"/>
  <c r="AB4564" i="1"/>
  <c r="AB4565" i="1"/>
  <c r="M4569" i="1"/>
  <c r="AB4569" i="1" s="1"/>
  <c r="P4570" i="1"/>
  <c r="AB4570" i="1" s="1"/>
  <c r="AB4583" i="1"/>
  <c r="P4584" i="1"/>
  <c r="M4605" i="1"/>
  <c r="AB4625" i="1"/>
  <c r="M4639" i="1"/>
  <c r="AB4669" i="1"/>
  <c r="AB4676" i="1"/>
  <c r="Z4732" i="1"/>
  <c r="AB4732" i="1" s="1"/>
  <c r="M4733" i="1"/>
  <c r="AB4750" i="1"/>
  <c r="V4629" i="1"/>
  <c r="AB4629" i="1" s="1"/>
  <c r="AB4644" i="1"/>
  <c r="AB4646" i="1"/>
  <c r="AB4670" i="1"/>
  <c r="AB4671" i="1"/>
  <c r="AB4680" i="1"/>
  <c r="P4703" i="1"/>
  <c r="AB4703" i="1" s="1"/>
  <c r="V4713" i="1"/>
  <c r="AB4713" i="1" s="1"/>
  <c r="AB4714" i="1"/>
  <c r="AB4715" i="1"/>
  <c r="M4716" i="1"/>
  <c r="S4789" i="1"/>
  <c r="AB4789" i="1" s="1"/>
  <c r="AB4837" i="1"/>
  <c r="AB4839" i="1"/>
  <c r="P4851" i="1"/>
  <c r="AB4851" i="1" s="1"/>
  <c r="M4632" i="1"/>
  <c r="M4640" i="1"/>
  <c r="AB4640" i="1" s="1"/>
  <c r="V4649" i="1"/>
  <c r="AB4650" i="1"/>
  <c r="AB4666" i="1"/>
  <c r="Z4667" i="1"/>
  <c r="AB4667" i="1" s="1"/>
  <c r="P4695" i="1"/>
  <c r="V4709" i="1"/>
  <c r="AB4726" i="1"/>
  <c r="AB4745" i="1"/>
  <c r="AB4749" i="1"/>
  <c r="AB4973" i="1"/>
  <c r="S4527" i="1"/>
  <c r="P4532" i="1"/>
  <c r="AB4544" i="1"/>
  <c r="V4554" i="1"/>
  <c r="AB4554" i="1" s="1"/>
  <c r="S4559" i="1"/>
  <c r="AB4559" i="1" s="1"/>
  <c r="P4568" i="1"/>
  <c r="M4581" i="1"/>
  <c r="AB4581" i="1" s="1"/>
  <c r="AB4592" i="1"/>
  <c r="V4602" i="1"/>
  <c r="AB4602" i="1" s="1"/>
  <c r="S4607" i="1"/>
  <c r="AB4648" i="1"/>
  <c r="AB4657" i="1"/>
  <c r="AB4665" i="1"/>
  <c r="AB4684" i="1"/>
  <c r="AB4725" i="1"/>
  <c r="AB4742" i="1"/>
  <c r="AB4802" i="1"/>
  <c r="AB4972" i="1"/>
  <c r="AB4525" i="1"/>
  <c r="AB4549" i="1"/>
  <c r="AB4596" i="1"/>
  <c r="AB4597" i="1"/>
  <c r="AB4620" i="1"/>
  <c r="AB4621" i="1"/>
  <c r="AB4656" i="1"/>
  <c r="AB4664" i="1"/>
  <c r="AB4672" i="1"/>
  <c r="AB4708" i="1"/>
  <c r="AB4716" i="1"/>
  <c r="AB4717" i="1"/>
  <c r="AB4552" i="1"/>
  <c r="AB4553" i="1"/>
  <c r="AB4600" i="1"/>
  <c r="AB4601" i="1"/>
  <c r="AB4647" i="1"/>
  <c r="S4662" i="1"/>
  <c r="AB4719" i="1"/>
  <c r="AB4723" i="1"/>
  <c r="AB4767" i="1"/>
  <c r="V4792" i="1"/>
  <c r="AB4792" i="1" s="1"/>
  <c r="AB4811" i="1"/>
  <c r="AB4812" i="1"/>
  <c r="V4530" i="1"/>
  <c r="AB4530" i="1" s="1"/>
  <c r="M4545" i="1"/>
  <c r="AB4545" i="1" s="1"/>
  <c r="AB4556" i="1"/>
  <c r="V4566" i="1"/>
  <c r="AB4566" i="1" s="1"/>
  <c r="S4571" i="1"/>
  <c r="P4580" i="1"/>
  <c r="M4593" i="1"/>
  <c r="AB4604" i="1"/>
  <c r="AB4605" i="1"/>
  <c r="S4626" i="1"/>
  <c r="S4630" i="1"/>
  <c r="AB4630" i="1" s="1"/>
  <c r="V4645" i="1"/>
  <c r="AB4645" i="1" s="1"/>
  <c r="AB4682" i="1"/>
  <c r="AB4683" i="1"/>
  <c r="M4684" i="1"/>
  <c r="AB4724" i="1"/>
  <c r="Z4733" i="1"/>
  <c r="P4777" i="1"/>
  <c r="AB4777" i="1" s="1"/>
  <c r="P4852" i="1"/>
  <c r="AB4852" i="1" s="1"/>
  <c r="S4670" i="1"/>
  <c r="V4677" i="1"/>
  <c r="AB4677" i="1" s="1"/>
  <c r="V4681" i="1"/>
  <c r="AB4681" i="1" s="1"/>
  <c r="M4692" i="1"/>
  <c r="M4696" i="1"/>
  <c r="S4710" i="1"/>
  <c r="AB4751" i="1"/>
  <c r="M4778" i="1"/>
  <c r="S4780" i="1"/>
  <c r="AB4780" i="1" s="1"/>
  <c r="AB4795" i="1"/>
  <c r="AB4796" i="1"/>
  <c r="AB4824" i="1"/>
  <c r="S4859" i="1"/>
  <c r="V4870" i="1"/>
  <c r="AB4870" i="1" s="1"/>
  <c r="M4672" i="1"/>
  <c r="S4690" i="1"/>
  <c r="AB4690" i="1" s="1"/>
  <c r="S4694" i="1"/>
  <c r="AB4694" i="1" s="1"/>
  <c r="M4712" i="1"/>
  <c r="AB4731" i="1"/>
  <c r="AB4754" i="1"/>
  <c r="AB4757" i="1"/>
  <c r="V4760" i="1"/>
  <c r="AB4760" i="1" s="1"/>
  <c r="V4788" i="1"/>
  <c r="AB4788" i="1" s="1"/>
  <c r="V4804" i="1"/>
  <c r="AB4804" i="1" s="1"/>
  <c r="AB4810" i="1"/>
  <c r="P4834" i="1"/>
  <c r="AB4834" i="1" s="1"/>
  <c r="AB4747" i="1"/>
  <c r="AB4799" i="1"/>
  <c r="P4619" i="1"/>
  <c r="AB4619" i="1" s="1"/>
  <c r="AB4631" i="1"/>
  <c r="AB4632" i="1"/>
  <c r="S4638" i="1"/>
  <c r="AB4638" i="1" s="1"/>
  <c r="P4643" i="1"/>
  <c r="AB4692" i="1"/>
  <c r="AB4696" i="1"/>
  <c r="S4730" i="1"/>
  <c r="AB4734" i="1"/>
  <c r="AB4761" i="1"/>
  <c r="AB4805" i="1"/>
  <c r="AB4857" i="1"/>
  <c r="AB4883" i="1"/>
  <c r="AB4968" i="1"/>
  <c r="AB4971" i="1"/>
  <c r="AB4699" i="1"/>
  <c r="AB4759" i="1"/>
  <c r="AB4803" i="1"/>
  <c r="AB4862" i="1"/>
  <c r="AB4878" i="1"/>
  <c r="AB4896" i="1"/>
  <c r="AB4961" i="1"/>
  <c r="S4618" i="1"/>
  <c r="AB4618" i="1" s="1"/>
  <c r="P4623" i="1"/>
  <c r="AB4623" i="1" s="1"/>
  <c r="AB4635" i="1"/>
  <c r="AB4636" i="1"/>
  <c r="S4642" i="1"/>
  <c r="P4647" i="1"/>
  <c r="P4651" i="1"/>
  <c r="P4655" i="1"/>
  <c r="AB4655" i="1" s="1"/>
  <c r="P4659" i="1"/>
  <c r="AB4659" i="1" s="1"/>
  <c r="P4663" i="1"/>
  <c r="AB4663" i="1" s="1"/>
  <c r="V4685" i="1"/>
  <c r="AB4685" i="1" s="1"/>
  <c r="AB4688" i="1"/>
  <c r="AB4691" i="1"/>
  <c r="AB4695" i="1"/>
  <c r="M4700" i="1"/>
  <c r="AB4700" i="1" s="1"/>
  <c r="P4707" i="1"/>
  <c r="V4718" i="1"/>
  <c r="AB4718" i="1" s="1"/>
  <c r="AB4733" i="1"/>
  <c r="M4753" i="1"/>
  <c r="AB4866" i="1"/>
  <c r="AB4872" i="1"/>
  <c r="AB4741" i="1"/>
  <c r="AB4768" i="1"/>
  <c r="AB4770" i="1"/>
  <c r="Z4782" i="1"/>
  <c r="M4783" i="1"/>
  <c r="S4793" i="1"/>
  <c r="AB4793" i="1" s="1"/>
  <c r="V4796" i="1"/>
  <c r="AB4798" i="1"/>
  <c r="AB4801" i="1"/>
  <c r="P4928" i="1"/>
  <c r="AB4928" i="1" s="1"/>
  <c r="AB4930" i="1"/>
  <c r="M4958" i="1"/>
  <c r="V4764" i="1"/>
  <c r="AB4764" i="1" s="1"/>
  <c r="P4782" i="1"/>
  <c r="AB4782" i="1" s="1"/>
  <c r="S4785" i="1"/>
  <c r="AB4785" i="1" s="1"/>
  <c r="S4801" i="1"/>
  <c r="V4808" i="1"/>
  <c r="AB4808" i="1" s="1"/>
  <c r="Z4810" i="1"/>
  <c r="M4811" i="1"/>
  <c r="Z4818" i="1"/>
  <c r="AB4818" i="1" s="1"/>
  <c r="M4819" i="1"/>
  <c r="AB4819" i="1" s="1"/>
  <c r="S4832" i="1"/>
  <c r="AB4832" i="1" s="1"/>
  <c r="AB4841" i="1"/>
  <c r="S4845" i="1"/>
  <c r="AB4845" i="1" s="1"/>
  <c r="AB4865" i="1"/>
  <c r="AB4943" i="1"/>
  <c r="AB4963" i="1"/>
  <c r="AB4737" i="1"/>
  <c r="AB4876" i="1"/>
  <c r="AB4729" i="1"/>
  <c r="AB4763" i="1"/>
  <c r="AB4765" i="1"/>
  <c r="AB4807" i="1"/>
  <c r="AB4822" i="1"/>
  <c r="AB4860" i="1"/>
  <c r="AB4871" i="1"/>
  <c r="AB4874" i="1"/>
  <c r="AB4756" i="1"/>
  <c r="S4761" i="1"/>
  <c r="P4766" i="1"/>
  <c r="AB4766" i="1" s="1"/>
  <c r="S4769" i="1"/>
  <c r="AB4769" i="1" s="1"/>
  <c r="S4773" i="1"/>
  <c r="AB4773" i="1" s="1"/>
  <c r="V4776" i="1"/>
  <c r="AB4776" i="1" s="1"/>
  <c r="P4794" i="1"/>
  <c r="AB4794" i="1" s="1"/>
  <c r="V4800" i="1"/>
  <c r="AB4800" i="1" s="1"/>
  <c r="S4805" i="1"/>
  <c r="AB4809" i="1"/>
  <c r="P4829" i="1"/>
  <c r="AB4829" i="1" s="1"/>
  <c r="P4838" i="1"/>
  <c r="S4841" i="1"/>
  <c r="AB4844" i="1"/>
  <c r="AB4884" i="1"/>
  <c r="Z4888" i="1"/>
  <c r="AB4913" i="1"/>
  <c r="S4935" i="1"/>
  <c r="AB4935" i="1" s="1"/>
  <c r="P4746" i="1"/>
  <c r="AB4746" i="1" s="1"/>
  <c r="V4752" i="1"/>
  <c r="AB4752" i="1" s="1"/>
  <c r="AB4755" i="1"/>
  <c r="V4772" i="1"/>
  <c r="AB4772" i="1" s="1"/>
  <c r="V4775" i="1"/>
  <c r="S4797" i="1"/>
  <c r="AB4797" i="1" s="1"/>
  <c r="AB4806" i="1"/>
  <c r="AB4816" i="1"/>
  <c r="Z4822" i="1"/>
  <c r="M4823" i="1"/>
  <c r="AB4859" i="1"/>
  <c r="AB4907" i="1"/>
  <c r="AB4912" i="1"/>
  <c r="AB4967" i="1"/>
  <c r="AB4815" i="1"/>
  <c r="Z4826" i="1"/>
  <c r="M4827" i="1"/>
  <c r="P4842" i="1"/>
  <c r="AB4842" i="1" s="1"/>
  <c r="AB4908" i="1"/>
  <c r="P4949" i="1"/>
  <c r="AB4987" i="1"/>
  <c r="P4822" i="1"/>
  <c r="S4833" i="1"/>
  <c r="AB4833" i="1" s="1"/>
  <c r="V4836" i="1"/>
  <c r="AB4836" i="1" s="1"/>
  <c r="AB4843" i="1"/>
  <c r="AB4846" i="1"/>
  <c r="Z4847" i="1"/>
  <c r="AB4847" i="1" s="1"/>
  <c r="AB4855" i="1"/>
  <c r="Z4864" i="1"/>
  <c r="AB4864" i="1" s="1"/>
  <c r="M4865" i="1"/>
  <c r="AB4886" i="1"/>
  <c r="Z4887" i="1"/>
  <c r="AB4893" i="1"/>
  <c r="P4897" i="1"/>
  <c r="AB4897" i="1" s="1"/>
  <c r="AB4903" i="1"/>
  <c r="AB4906" i="1"/>
  <c r="AB4985" i="1"/>
  <c r="AB4774" i="1"/>
  <c r="AB4790" i="1"/>
  <c r="AB4835" i="1"/>
  <c r="AB4838" i="1"/>
  <c r="AB4854" i="1"/>
  <c r="AB4905" i="1"/>
  <c r="AB4931" i="1"/>
  <c r="AB4778" i="1"/>
  <c r="AB4779" i="1"/>
  <c r="AB4783" i="1"/>
  <c r="AB4831" i="1"/>
  <c r="Z4842" i="1"/>
  <c r="M4843" i="1"/>
  <c r="AB4875" i="1"/>
  <c r="S4879" i="1"/>
  <c r="AB4879" i="1" s="1"/>
  <c r="AB4885" i="1"/>
  <c r="AB4887" i="1"/>
  <c r="Z4892" i="1"/>
  <c r="V4904" i="1"/>
  <c r="P4914" i="1"/>
  <c r="AB4914" i="1" s="1"/>
  <c r="AB4918" i="1"/>
  <c r="M4938" i="1"/>
  <c r="S4749" i="1"/>
  <c r="P4758" i="1"/>
  <c r="AB4758" i="1" s="1"/>
  <c r="M4771" i="1"/>
  <c r="AB4771" i="1" s="1"/>
  <c r="Z4790" i="1"/>
  <c r="M4791" i="1"/>
  <c r="AB4791" i="1" s="1"/>
  <c r="P4806" i="1"/>
  <c r="S4817" i="1"/>
  <c r="AB4817" i="1" s="1"/>
  <c r="V4820" i="1"/>
  <c r="AB4827" i="1"/>
  <c r="AB4830" i="1"/>
  <c r="Z4838" i="1"/>
  <c r="M4839" i="1"/>
  <c r="V4850" i="1"/>
  <c r="AB4853" i="1"/>
  <c r="V4858" i="1"/>
  <c r="AB4863" i="1"/>
  <c r="AB4867" i="1"/>
  <c r="AB4868" i="1"/>
  <c r="AB4917" i="1"/>
  <c r="AB4994" i="1"/>
  <c r="V4748" i="1"/>
  <c r="AB4748" i="1" s="1"/>
  <c r="S4753" i="1"/>
  <c r="P4762" i="1"/>
  <c r="AB4762" i="1" s="1"/>
  <c r="M4775" i="1"/>
  <c r="AB4775" i="1" s="1"/>
  <c r="Z4786" i="1"/>
  <c r="AB4786" i="1" s="1"/>
  <c r="M4787" i="1"/>
  <c r="AB4787" i="1" s="1"/>
  <c r="P4802" i="1"/>
  <c r="S4813" i="1"/>
  <c r="AB4813" i="1" s="1"/>
  <c r="V4816" i="1"/>
  <c r="AB4823" i="1"/>
  <c r="AB4826" i="1"/>
  <c r="Z4834" i="1"/>
  <c r="M4835" i="1"/>
  <c r="V4849" i="1"/>
  <c r="AB4849" i="1" s="1"/>
  <c r="AB4850" i="1"/>
  <c r="AB4858" i="1"/>
  <c r="V4878" i="1"/>
  <c r="AB4909" i="1"/>
  <c r="P4956" i="1"/>
  <c r="AB4956" i="1" s="1"/>
  <c r="P4964" i="1"/>
  <c r="AB4964" i="1" s="1"/>
  <c r="AB4969" i="1"/>
  <c r="AB4984" i="1"/>
  <c r="P4996" i="1"/>
  <c r="AB4996" i="1" s="1"/>
  <c r="AB4873" i="1"/>
  <c r="Z4920" i="1"/>
  <c r="AB4920" i="1" s="1"/>
  <c r="P4951" i="1"/>
  <c r="AB4951" i="1" s="1"/>
  <c r="S4967" i="1"/>
  <c r="AB4983" i="1"/>
  <c r="AB4877" i="1"/>
  <c r="Z4885" i="1"/>
  <c r="AB4904" i="1"/>
  <c r="V4922" i="1"/>
  <c r="AB4922" i="1" s="1"/>
  <c r="S4939" i="1"/>
  <c r="V4945" i="1"/>
  <c r="AB4946" i="1"/>
  <c r="P4957" i="1"/>
  <c r="AB4957" i="1" s="1"/>
  <c r="M4970" i="1"/>
  <c r="AB4970" i="1" s="1"/>
  <c r="AB4978" i="1"/>
  <c r="Z4986" i="1"/>
  <c r="AB4986" i="1" s="1"/>
  <c r="AB4988" i="1"/>
  <c r="AB4869" i="1"/>
  <c r="AB4901" i="1"/>
  <c r="AB4992" i="1"/>
  <c r="AB4900" i="1"/>
  <c r="S4919" i="1"/>
  <c r="AB4919" i="1" s="1"/>
  <c r="AB4923" i="1"/>
  <c r="V4975" i="1"/>
  <c r="AB4975" i="1" s="1"/>
  <c r="Z4977" i="1"/>
  <c r="AB4861" i="1"/>
  <c r="AB4921" i="1"/>
  <c r="AB4926" i="1"/>
  <c r="AB4934" i="1"/>
  <c r="Z4869" i="1"/>
  <c r="AB4881" i="1"/>
  <c r="P4888" i="1"/>
  <c r="AB4888" i="1" s="1"/>
  <c r="S4889" i="1"/>
  <c r="AB4889" i="1" s="1"/>
  <c r="M4901" i="1"/>
  <c r="V4933" i="1"/>
  <c r="V4953" i="1"/>
  <c r="AB4953" i="1" s="1"/>
  <c r="P4968" i="1"/>
  <c r="M4977" i="1"/>
  <c r="AB4977" i="1" s="1"/>
  <c r="M4992" i="1"/>
  <c r="M4917" i="1"/>
  <c r="S4942" i="1"/>
  <c r="AB4954" i="1"/>
  <c r="P4991" i="1"/>
  <c r="AB4991" i="1" s="1"/>
  <c r="AB5001" i="1"/>
  <c r="S4891" i="1"/>
  <c r="S4892" i="1"/>
  <c r="AB4892" i="1" s="1"/>
  <c r="P4916" i="1"/>
  <c r="AB4916" i="1" s="1"/>
  <c r="M4929" i="1"/>
  <c r="AB4929" i="1" s="1"/>
  <c r="M4933" i="1"/>
  <c r="AB4933" i="1" s="1"/>
  <c r="AB4939" i="1"/>
  <c r="AB4945" i="1"/>
  <c r="AB4952" i="1"/>
  <c r="AB4958" i="1"/>
  <c r="AB4959" i="1"/>
  <c r="AB4965" i="1"/>
  <c r="AB4993" i="1"/>
  <c r="AB4937" i="1"/>
  <c r="AB4938" i="1"/>
  <c r="AB4944" i="1"/>
  <c r="AB4966" i="1"/>
  <c r="V4891" i="1"/>
  <c r="V4894" i="1"/>
  <c r="AB4894" i="1" s="1"/>
  <c r="V4898" i="1"/>
  <c r="AB4898" i="1" s="1"/>
  <c r="V4902" i="1"/>
  <c r="AB4902" i="1" s="1"/>
  <c r="V4906" i="1"/>
  <c r="V4910" i="1"/>
  <c r="AB4910" i="1" s="1"/>
  <c r="S4915" i="1"/>
  <c r="AB4915" i="1" s="1"/>
  <c r="P4924" i="1"/>
  <c r="AB4924" i="1" s="1"/>
  <c r="AB4950" i="1"/>
  <c r="S4976" i="1"/>
  <c r="AB4976" i="1" s="1"/>
  <c r="Z4998" i="1"/>
  <c r="AB4998" i="1" s="1"/>
  <c r="AB5002" i="1"/>
  <c r="AB4982" i="1"/>
  <c r="AB4962" i="1"/>
  <c r="AB4942" i="1"/>
  <c r="AB4990" i="1"/>
  <c r="AB2191" i="1" l="1"/>
  <c r="AB4753" i="1"/>
  <c r="AB3961" i="1"/>
  <c r="AB2634" i="1"/>
  <c r="AB457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<sst xmlns="http://schemas.openxmlformats.org/spreadsheetml/2006/main" count="33" uniqueCount="20">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</sst>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FINANCEIRO\PCF%20SETEMBRO%202024.xlsx" TargetMode="External"/><Relationship Id="rId1" Type="http://schemas.openxmlformats.org/officeDocument/2006/relationships/externalLinkPath" Target="file:///F:\FINANCEIRO\PCF%20SETEMBRO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Gráfico1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12">
          <cell r="C12" t="str">
            <v>HOSPITAL ERMÍRIO COUTINHO - CG Nº 014/2022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44075</v>
          </cell>
          <cell r="J12">
            <v>1277.94</v>
          </cell>
          <cell r="L12">
            <v>81.75</v>
          </cell>
          <cell r="M12">
            <v>7.06</v>
          </cell>
          <cell r="O12">
            <v>8.56</v>
          </cell>
        </row>
        <row r="13">
          <cell r="C13" t="str">
            <v>HOSPITAL ERMÍRIO COUTINHO - CG Nº 014/2022</v>
          </cell>
          <cell r="E13" t="str">
            <v>ADELMA DA SILVA DE OLIVEIRA AZEVEDO</v>
          </cell>
          <cell r="F13" t="str">
            <v>3 - Administrativo</v>
          </cell>
          <cell r="G13" t="str">
            <v>5143-20</v>
          </cell>
          <cell r="H13">
            <v>44075</v>
          </cell>
          <cell r="J13">
            <v>206.93</v>
          </cell>
          <cell r="L13">
            <v>81.75</v>
          </cell>
          <cell r="M13">
            <v>7.06</v>
          </cell>
          <cell r="O13">
            <v>1.81</v>
          </cell>
        </row>
        <row r="14">
          <cell r="C14" t="str">
            <v>HOSPITAL ERMÍRIO COUTINHO - CG Nº 014/2022</v>
          </cell>
          <cell r="E14" t="str">
            <v>ADELMA MARIA DA ROCHA VASCONCELOS</v>
          </cell>
          <cell r="F14" t="str">
            <v>2 - Outros Profissionais da Saúde</v>
          </cell>
          <cell r="G14" t="str">
            <v>2235-05</v>
          </cell>
          <cell r="H14">
            <v>44075</v>
          </cell>
          <cell r="J14">
            <v>303.25</v>
          </cell>
          <cell r="L14">
            <v>81.75</v>
          </cell>
          <cell r="M14">
            <v>3.59</v>
          </cell>
          <cell r="O14">
            <v>4.97</v>
          </cell>
          <cell r="Y14">
            <v>1466.14</v>
          </cell>
          <cell r="AB14" t="str">
            <v xml:space="preserve">ABONO ASSIS FIN COMPL 08/2024 </v>
          </cell>
        </row>
        <row r="15">
          <cell r="C15" t="str">
            <v>HOSPITAL ERMÍRIO COUTINHO - CG Nº 014/2022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44075</v>
          </cell>
          <cell r="J15">
            <v>218.3</v>
          </cell>
          <cell r="L15">
            <v>81.75</v>
          </cell>
          <cell r="M15">
            <v>7.06</v>
          </cell>
          <cell r="O15">
            <v>1.81</v>
          </cell>
          <cell r="Y15">
            <v>1913</v>
          </cell>
          <cell r="AB15" t="str">
            <v xml:space="preserve">ABONO ASSIS FIN COMPL 08/2024 </v>
          </cell>
        </row>
        <row r="16">
          <cell r="C16" t="str">
            <v>HOSPITAL ERMÍRIO COUTINHO - CG Nº 014/2022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44075</v>
          </cell>
          <cell r="J16">
            <v>201.28</v>
          </cell>
          <cell r="L16">
            <v>81.75</v>
          </cell>
          <cell r="M16">
            <v>7.06</v>
          </cell>
          <cell r="O16">
            <v>1.81</v>
          </cell>
        </row>
        <row r="17">
          <cell r="C17" t="str">
            <v>HOSPITAL ERMÍRIO COUTINHO - CG Nº 014/2022</v>
          </cell>
          <cell r="E17" t="str">
            <v>ADILMA MIRANDA DE FREITAS</v>
          </cell>
          <cell r="F17" t="str">
            <v>2 - Outros Profissionais da Saúde</v>
          </cell>
          <cell r="G17" t="str">
            <v>2235-05</v>
          </cell>
          <cell r="H17">
            <v>44075</v>
          </cell>
          <cell r="J17">
            <v>314.66000000000003</v>
          </cell>
          <cell r="L17">
            <v>81.75</v>
          </cell>
          <cell r="M17">
            <v>3.59</v>
          </cell>
          <cell r="O17">
            <v>4.97</v>
          </cell>
          <cell r="Y17">
            <v>1466.14</v>
          </cell>
          <cell r="AB17" t="str">
            <v xml:space="preserve">ABONO ASSIS FIN COMPL 08/2024 </v>
          </cell>
        </row>
        <row r="18">
          <cell r="C18" t="str">
            <v>HOSPITAL ERMÍRIO COUTINHO - CG Nº 014/2022</v>
          </cell>
          <cell r="E18" t="str">
            <v>ADRIANA MARIA DE MELO</v>
          </cell>
          <cell r="F18" t="str">
            <v>2 - Outros Profissionais da Saúde</v>
          </cell>
          <cell r="G18" t="str">
            <v>2212-05</v>
          </cell>
          <cell r="H18">
            <v>44075</v>
          </cell>
          <cell r="J18">
            <v>411.86</v>
          </cell>
          <cell r="L18">
            <v>81.75</v>
          </cell>
          <cell r="M18">
            <v>7.06</v>
          </cell>
          <cell r="O18">
            <v>1.81</v>
          </cell>
        </row>
        <row r="19">
          <cell r="C19" t="str">
            <v>HOSPITAL ERMÍRIO COUTINHO - CG Nº 014/2022</v>
          </cell>
          <cell r="E19" t="str">
            <v>ADRIANA PINHEIRO DOURADO</v>
          </cell>
          <cell r="F19" t="str">
            <v>3 - Administrativo</v>
          </cell>
          <cell r="G19" t="str">
            <v>4221-10</v>
          </cell>
          <cell r="H19">
            <v>44075</v>
          </cell>
          <cell r="J19">
            <v>212.92</v>
          </cell>
          <cell r="L19">
            <v>81.75</v>
          </cell>
          <cell r="M19">
            <v>7.06</v>
          </cell>
          <cell r="O19">
            <v>1.81</v>
          </cell>
        </row>
        <row r="20">
          <cell r="C20" t="str">
            <v>HOSPITAL ERMÍRIO COUTINHO - CG Nº 014/2022</v>
          </cell>
          <cell r="E20" t="str">
            <v>AILTON DE ANDRADE CORREIA</v>
          </cell>
          <cell r="F20" t="str">
            <v>3 - Administrativo</v>
          </cell>
          <cell r="G20" t="str">
            <v>5143-10</v>
          </cell>
          <cell r="H20">
            <v>44075</v>
          </cell>
          <cell r="J20">
            <v>203.24</v>
          </cell>
          <cell r="L20">
            <v>81.75</v>
          </cell>
          <cell r="M20">
            <v>7.06</v>
          </cell>
          <cell r="O20">
            <v>1.81</v>
          </cell>
        </row>
        <row r="21">
          <cell r="C21" t="str">
            <v>HOSPITAL ERMÍRIO COUTINHO - CG Nº 014/2022</v>
          </cell>
          <cell r="E21" t="str">
            <v>AIRLAN JOSE VIEIRA DA SILVA</v>
          </cell>
          <cell r="F21" t="str">
            <v>3 - Administrativo</v>
          </cell>
          <cell r="G21" t="str">
            <v>4110-05</v>
          </cell>
          <cell r="H21">
            <v>44075</v>
          </cell>
          <cell r="J21">
            <v>201.44</v>
          </cell>
          <cell r="L21">
            <v>81.75</v>
          </cell>
          <cell r="M21">
            <v>7.06</v>
          </cell>
          <cell r="O21">
            <v>1.81</v>
          </cell>
          <cell r="P21">
            <v>15.65</v>
          </cell>
        </row>
        <row r="22">
          <cell r="C22" t="str">
            <v>HOSPITAL ERMÍRIO COUTINHO - CG Nº 014/2022</v>
          </cell>
          <cell r="E22" t="str">
            <v>ALAYDE MUNIZ DIAS NETA</v>
          </cell>
          <cell r="F22" t="str">
            <v>2 - Outros Profissionais da Saúde</v>
          </cell>
          <cell r="G22" t="str">
            <v>2516-05</v>
          </cell>
          <cell r="H22">
            <v>44075</v>
          </cell>
          <cell r="J22">
            <v>368.2</v>
          </cell>
          <cell r="L22">
            <v>81.75</v>
          </cell>
          <cell r="M22">
            <v>7.06</v>
          </cell>
          <cell r="O22">
            <v>1.81</v>
          </cell>
        </row>
        <row r="23">
          <cell r="C23" t="str">
            <v>HOSPITAL ERMÍRIO COUTINHO - CG Nº 014/2022</v>
          </cell>
          <cell r="E23" t="str">
            <v>ALBANICE BETANIA DA SILVA ALMEIDA</v>
          </cell>
          <cell r="F23" t="str">
            <v>3 - Administrativo</v>
          </cell>
          <cell r="G23" t="str">
            <v>1231-05</v>
          </cell>
          <cell r="H23">
            <v>44075</v>
          </cell>
          <cell r="J23">
            <v>1991.17</v>
          </cell>
          <cell r="L23">
            <v>81.75</v>
          </cell>
          <cell r="M23">
            <v>7.06</v>
          </cell>
          <cell r="O23">
            <v>1.81</v>
          </cell>
        </row>
        <row r="24">
          <cell r="C24" t="str">
            <v>HOSPITAL ERMÍRIO COUTINHO - CG Nº 014/2022</v>
          </cell>
          <cell r="E24" t="str">
            <v>ALBENICE MENDES DOS SANTOS</v>
          </cell>
          <cell r="F24" t="str">
            <v>2 - Outros Profissionais da Saúde</v>
          </cell>
          <cell r="G24" t="str">
            <v>3222-05</v>
          </cell>
          <cell r="H24">
            <v>44075</v>
          </cell>
          <cell r="J24">
            <v>198.79</v>
          </cell>
          <cell r="L24">
            <v>81.75</v>
          </cell>
          <cell r="M24">
            <v>7.06</v>
          </cell>
          <cell r="O24">
            <v>1.81</v>
          </cell>
          <cell r="Y24">
            <v>1913</v>
          </cell>
          <cell r="AB24" t="str">
            <v xml:space="preserve">ABONO ASSIS FIN COMPL 08/2024 </v>
          </cell>
        </row>
        <row r="25">
          <cell r="C25" t="str">
            <v>HOSPITAL ERMÍRIO COUTINHO - CG Nº 014/2022</v>
          </cell>
          <cell r="E25" t="str">
            <v>ALBERT ALMEIDA COSTA</v>
          </cell>
          <cell r="F25" t="str">
            <v>2 - Outros Profissionais da Saúde</v>
          </cell>
          <cell r="G25" t="str">
            <v>2235-05</v>
          </cell>
          <cell r="H25">
            <v>44075</v>
          </cell>
          <cell r="J25">
            <v>445.92</v>
          </cell>
          <cell r="L25">
            <v>81.75</v>
          </cell>
          <cell r="M25">
            <v>3.59</v>
          </cell>
          <cell r="O25">
            <v>4.97</v>
          </cell>
          <cell r="Y25">
            <v>1466.14</v>
          </cell>
          <cell r="AB25" t="str">
            <v xml:space="preserve">ABONO ASSIS FIN COMPL 08/2024 </v>
          </cell>
        </row>
        <row r="26">
          <cell r="C26" t="str">
            <v>HOSPITAL ERMÍRIO COUTINHO - CG Nº 014/2022</v>
          </cell>
          <cell r="E26" t="str">
            <v>ALCILENE CRISTINA SILVEIRA</v>
          </cell>
          <cell r="F26" t="str">
            <v>3 - Administrativo</v>
          </cell>
          <cell r="G26" t="str">
            <v>4221-10</v>
          </cell>
          <cell r="H26">
            <v>44075</v>
          </cell>
          <cell r="J26">
            <v>212.92</v>
          </cell>
          <cell r="L26">
            <v>81.75</v>
          </cell>
          <cell r="M26">
            <v>7.06</v>
          </cell>
          <cell r="O26">
            <v>1.81</v>
          </cell>
          <cell r="P26">
            <v>15.65</v>
          </cell>
        </row>
        <row r="27">
          <cell r="C27" t="str">
            <v>HOSPITAL ERMÍRIO COUTINHO - CG Nº 014/2022</v>
          </cell>
          <cell r="E27" t="str">
            <v>ALESSANDRO SOUZA DO NASCIMENTO</v>
          </cell>
          <cell r="F27" t="str">
            <v>3 - Administrativo</v>
          </cell>
          <cell r="G27" t="str">
            <v>5163-45</v>
          </cell>
          <cell r="H27">
            <v>44075</v>
          </cell>
          <cell r="J27">
            <v>223.87</v>
          </cell>
          <cell r="L27">
            <v>81.75</v>
          </cell>
          <cell r="M27">
            <v>7.06</v>
          </cell>
          <cell r="O27">
            <v>1.81</v>
          </cell>
        </row>
        <row r="28">
          <cell r="C28" t="str">
            <v>HOSPITAL ERMÍRIO COUTINHO - CG Nº 014/2022</v>
          </cell>
          <cell r="E28" t="str">
            <v>ALEXANDRA DE AZEVEDO CABRAL</v>
          </cell>
          <cell r="F28" t="str">
            <v>2 - Outros Profissionais da Saúde</v>
          </cell>
          <cell r="G28" t="str">
            <v>2234-15</v>
          </cell>
          <cell r="H28">
            <v>44075</v>
          </cell>
          <cell r="J28">
            <v>443.07</v>
          </cell>
          <cell r="O28">
            <v>1.81</v>
          </cell>
        </row>
        <row r="29">
          <cell r="C29" t="str">
            <v>HOSPITAL ERMÍRIO COUTINHO - CG Nº 014/2022</v>
          </cell>
          <cell r="E29" t="str">
            <v>ALEXANDRE TERTO DA SILVA</v>
          </cell>
          <cell r="F29" t="str">
            <v>3 - Administrativo</v>
          </cell>
          <cell r="G29" t="str">
            <v>4110-05</v>
          </cell>
          <cell r="H29">
            <v>44075</v>
          </cell>
          <cell r="J29">
            <v>178.69</v>
          </cell>
          <cell r="L29">
            <v>81.75</v>
          </cell>
          <cell r="M29">
            <v>7.06</v>
          </cell>
          <cell r="O29">
            <v>1.81</v>
          </cell>
        </row>
        <row r="30">
          <cell r="C30" t="str">
            <v>HOSPITAL ERMÍRIO COUTINHO - CG Nº 014/2022</v>
          </cell>
          <cell r="E30" t="str">
            <v>ALEXSANDRA MARIA BARBOZA</v>
          </cell>
          <cell r="F30" t="str">
            <v>2 - Outros Profissionais da Saúde</v>
          </cell>
          <cell r="G30" t="str">
            <v>3222-05</v>
          </cell>
          <cell r="H30">
            <v>44075</v>
          </cell>
          <cell r="J30">
            <v>204.44</v>
          </cell>
          <cell r="L30">
            <v>81.75</v>
          </cell>
          <cell r="M30">
            <v>7.06</v>
          </cell>
          <cell r="O30">
            <v>1.81</v>
          </cell>
          <cell r="Y30">
            <v>1913</v>
          </cell>
          <cell r="AB30" t="str">
            <v xml:space="preserve">ABONO ASSIS FIN COMPL 08/2024 </v>
          </cell>
        </row>
        <row r="31">
          <cell r="C31" t="str">
            <v>HOSPITAL ERMÍRIO COUTINHO - CG Nº 014/2022</v>
          </cell>
          <cell r="E31" t="str">
            <v>ALEXSANDRO DA SILVA NUNES</v>
          </cell>
          <cell r="F31" t="str">
            <v>2 - Outros Profissionais da Saúde</v>
          </cell>
          <cell r="G31" t="str">
            <v>3222-05</v>
          </cell>
          <cell r="H31">
            <v>44075</v>
          </cell>
          <cell r="J31">
            <v>218.3</v>
          </cell>
          <cell r="L31">
            <v>81.75</v>
          </cell>
          <cell r="M31">
            <v>7.06</v>
          </cell>
          <cell r="O31">
            <v>1.81</v>
          </cell>
          <cell r="Y31">
            <v>1913</v>
          </cell>
          <cell r="AB31" t="str">
            <v xml:space="preserve">ABONO ASSIS FIN COMPL 08/2024 </v>
          </cell>
        </row>
        <row r="32">
          <cell r="C32" t="str">
            <v>HOSPITAL ERMÍRIO COUTINHO - CG Nº 014/2022</v>
          </cell>
          <cell r="E32" t="str">
            <v>ALINE MARIA OLIVEIRA DE SOUZA</v>
          </cell>
          <cell r="F32" t="str">
            <v>3 - Administrativo</v>
          </cell>
          <cell r="G32" t="str">
            <v>4221-10</v>
          </cell>
          <cell r="H32">
            <v>44075</v>
          </cell>
          <cell r="J32">
            <v>201.62</v>
          </cell>
          <cell r="L32">
            <v>81.75</v>
          </cell>
          <cell r="M32">
            <v>7.06</v>
          </cell>
          <cell r="O32">
            <v>1.81</v>
          </cell>
        </row>
        <row r="33">
          <cell r="C33" t="str">
            <v>HOSPITAL ERMÍRIO COUTINHO - CG Nº 014/2022</v>
          </cell>
          <cell r="E33" t="str">
            <v>AMANDA MARIA RIBEIRO BORBA</v>
          </cell>
          <cell r="F33" t="str">
            <v>2 - Outros Profissionais da Saúde</v>
          </cell>
          <cell r="G33" t="str">
            <v>3222-05</v>
          </cell>
          <cell r="H33">
            <v>44075</v>
          </cell>
          <cell r="J33">
            <v>218.3</v>
          </cell>
          <cell r="L33">
            <v>81.75</v>
          </cell>
          <cell r="M33">
            <v>7.06</v>
          </cell>
          <cell r="O33">
            <v>1.81</v>
          </cell>
          <cell r="Y33">
            <v>1913</v>
          </cell>
          <cell r="AB33" t="str">
            <v xml:space="preserve">ABONO ASSIS FIN COMPL 08/2024 </v>
          </cell>
        </row>
        <row r="34">
          <cell r="C34" t="str">
            <v>HOSPITAL ERMÍRIO COUTINHO - CG Nº 014/2022</v>
          </cell>
          <cell r="E34" t="str">
            <v>AMAURY ANTONIO MONTANHEIRO</v>
          </cell>
          <cell r="F34" t="str">
            <v>1 - Médico</v>
          </cell>
          <cell r="G34" t="str">
            <v>2252-50</v>
          </cell>
          <cell r="H34">
            <v>44075</v>
          </cell>
          <cell r="J34">
            <v>1114.01</v>
          </cell>
          <cell r="L34">
            <v>81.75</v>
          </cell>
          <cell r="M34">
            <v>7.06</v>
          </cell>
          <cell r="O34">
            <v>8.56</v>
          </cell>
        </row>
        <row r="35">
          <cell r="C35" t="str">
            <v>HOSPITAL ERMÍRIO COUTINHO - CG Nº 014/2022</v>
          </cell>
          <cell r="E35" t="str">
            <v>ANA ALINE DE LUCENA BARBOSA</v>
          </cell>
          <cell r="F35" t="str">
            <v>2 - Outros Profissionais da Saúde</v>
          </cell>
          <cell r="G35" t="str">
            <v>3222-05</v>
          </cell>
          <cell r="H35">
            <v>44075</v>
          </cell>
          <cell r="J35">
            <v>248.45</v>
          </cell>
          <cell r="O35">
            <v>1.81</v>
          </cell>
          <cell r="Y35">
            <v>1913</v>
          </cell>
        </row>
        <row r="36">
          <cell r="C36" t="str">
            <v>HOSPITAL ERMÍRIO COUTINHO - CG Nº 014/2022</v>
          </cell>
          <cell r="E36" t="str">
            <v>ANA BEATRIZ GUEDES DE OLIVEIRA</v>
          </cell>
          <cell r="F36" t="str">
            <v>3 - Administrativo</v>
          </cell>
          <cell r="G36" t="str">
            <v>4221-10</v>
          </cell>
          <cell r="H36">
            <v>44075</v>
          </cell>
          <cell r="J36">
            <v>168.67</v>
          </cell>
          <cell r="L36">
            <v>81.75</v>
          </cell>
          <cell r="M36">
            <v>7.06</v>
          </cell>
          <cell r="O36">
            <v>1.81</v>
          </cell>
        </row>
        <row r="37">
          <cell r="C37" t="str">
            <v>HOSPITAL ERMÍRIO COUTINHO - CG Nº 014/2022</v>
          </cell>
          <cell r="E37" t="str">
            <v>ANA CARLA ALVES DA SILVA</v>
          </cell>
          <cell r="F37" t="str">
            <v>3 - Administrativo</v>
          </cell>
          <cell r="G37" t="str">
            <v>5143-20</v>
          </cell>
          <cell r="H37">
            <v>44075</v>
          </cell>
          <cell r="J37">
            <v>223.87</v>
          </cell>
          <cell r="L37">
            <v>81.75</v>
          </cell>
          <cell r="M37">
            <v>7.06</v>
          </cell>
          <cell r="O37">
            <v>1.81</v>
          </cell>
        </row>
        <row r="38">
          <cell r="C38" t="str">
            <v>HOSPITAL ERMÍRIO COUTINHO - CG Nº 014/2022</v>
          </cell>
          <cell r="E38" t="str">
            <v>ANA CAROLINA DE ANDRADE E SILVA</v>
          </cell>
          <cell r="F38" t="str">
            <v>2 - Outros Profissionais da Saúde</v>
          </cell>
          <cell r="G38" t="str">
            <v>2234-15</v>
          </cell>
          <cell r="H38">
            <v>44075</v>
          </cell>
          <cell r="J38">
            <v>376.58</v>
          </cell>
          <cell r="L38">
            <v>81.75</v>
          </cell>
          <cell r="M38">
            <v>7.06</v>
          </cell>
          <cell r="O38">
            <v>1.81</v>
          </cell>
          <cell r="U38">
            <v>155.30000000000001</v>
          </cell>
          <cell r="X38" t="str">
            <v>AUX. CRECHE</v>
          </cell>
        </row>
        <row r="39">
          <cell r="C39" t="str">
            <v>HOSPITAL ERMÍRIO COUTINHO - CG Nº 014/2022</v>
          </cell>
          <cell r="E39" t="str">
            <v>ANA CECILIA CARVALHO TORRES</v>
          </cell>
          <cell r="F39" t="str">
            <v>1 - Médico</v>
          </cell>
          <cell r="G39" t="str">
            <v>2251-25</v>
          </cell>
          <cell r="H39">
            <v>44075</v>
          </cell>
          <cell r="J39">
            <v>1341.1</v>
          </cell>
          <cell r="O39">
            <v>8.56</v>
          </cell>
        </row>
        <row r="40">
          <cell r="C40" t="str">
            <v>HOSPITAL ERMÍRIO COUTINHO - CG Nº 014/2022</v>
          </cell>
          <cell r="E40" t="str">
            <v>ANA CLAUDIA JANUARIO PEREIRA</v>
          </cell>
          <cell r="F40" t="str">
            <v>3 - Administrativo</v>
          </cell>
          <cell r="G40" t="str">
            <v>4221-10</v>
          </cell>
          <cell r="H40">
            <v>44075</v>
          </cell>
          <cell r="J40">
            <v>212.92</v>
          </cell>
          <cell r="L40">
            <v>81.75</v>
          </cell>
          <cell r="M40">
            <v>7.06</v>
          </cell>
          <cell r="O40">
            <v>1.81</v>
          </cell>
        </row>
        <row r="41">
          <cell r="C41" t="str">
            <v>HOSPITAL ERMÍRIO COUTINHO - CG Nº 014/2022</v>
          </cell>
          <cell r="E41" t="str">
            <v>ANA CRISTINA MOREIRA DE OLIVEIRA</v>
          </cell>
          <cell r="F41" t="str">
            <v>2 - Outros Profissionais da Saúde</v>
          </cell>
          <cell r="G41" t="str">
            <v>2235-05</v>
          </cell>
          <cell r="H41">
            <v>44075</v>
          </cell>
          <cell r="J41">
            <v>346.6</v>
          </cell>
          <cell r="L41">
            <v>81.75</v>
          </cell>
          <cell r="M41">
            <v>3.59</v>
          </cell>
          <cell r="O41">
            <v>4.97</v>
          </cell>
          <cell r="Y41">
            <v>1466.14</v>
          </cell>
          <cell r="AB41" t="str">
            <v xml:space="preserve">ABONO ASSIS FIN COMPL 08/2024 </v>
          </cell>
        </row>
        <row r="42">
          <cell r="C42" t="str">
            <v>HOSPITAL ERMÍRIO COUTINHO - CG Nº 014/2022</v>
          </cell>
          <cell r="E42" t="str">
            <v>ANA MARIA GADELHA DE SOUSA</v>
          </cell>
          <cell r="F42" t="str">
            <v>2 - Outros Profissionais da Saúde</v>
          </cell>
          <cell r="G42" t="str">
            <v>3222-05</v>
          </cell>
          <cell r="H42">
            <v>44075</v>
          </cell>
          <cell r="J42">
            <v>223.95</v>
          </cell>
          <cell r="L42">
            <v>81.75</v>
          </cell>
          <cell r="M42">
            <v>7.06</v>
          </cell>
          <cell r="O42">
            <v>1.81</v>
          </cell>
          <cell r="Y42">
            <v>1913</v>
          </cell>
        </row>
        <row r="43">
          <cell r="C43" t="str">
            <v>HOSPITAL ERMÍRIO COUTINHO - CG Nº 014/2022</v>
          </cell>
          <cell r="E43" t="str">
            <v>ANA PAULA DOS SANTOS</v>
          </cell>
          <cell r="F43" t="str">
            <v>2 - Outros Profissionais da Saúde</v>
          </cell>
          <cell r="G43" t="str">
            <v>3222-05</v>
          </cell>
          <cell r="H43">
            <v>44075</v>
          </cell>
          <cell r="J43">
            <v>218.3</v>
          </cell>
          <cell r="L43">
            <v>81.75</v>
          </cell>
          <cell r="M43">
            <v>7.06</v>
          </cell>
          <cell r="O43">
            <v>1.81</v>
          </cell>
          <cell r="Y43">
            <v>1913</v>
          </cell>
          <cell r="AB43" t="str">
            <v xml:space="preserve">ABONO ASSIS FIN COMPL 08/2024 </v>
          </cell>
        </row>
        <row r="44">
          <cell r="C44" t="str">
            <v>HOSPITAL ERMÍRIO COUTINHO - CG Nº 014/2022</v>
          </cell>
          <cell r="E44" t="str">
            <v>ANA PAULA MAURICIO DA SILVA</v>
          </cell>
          <cell r="F44" t="str">
            <v>2 - Outros Profissionais da Saúde</v>
          </cell>
          <cell r="G44" t="str">
            <v>2235-05</v>
          </cell>
          <cell r="H44">
            <v>44075</v>
          </cell>
          <cell r="J44">
            <v>218.64</v>
          </cell>
          <cell r="L44">
            <v>81.75</v>
          </cell>
          <cell r="M44">
            <v>2.79</v>
          </cell>
          <cell r="O44">
            <v>4.97</v>
          </cell>
          <cell r="Y44">
            <v>2459.15</v>
          </cell>
          <cell r="AB44" t="str">
            <v xml:space="preserve">ABONO ASSIS FIN COMPL 08/2024 </v>
          </cell>
        </row>
        <row r="45">
          <cell r="C45" t="str">
            <v>HOSPITAL ERMÍRIO COUTINHO - CG Nº 014/2022</v>
          </cell>
          <cell r="E45" t="str">
            <v>ANA ROSA LIMA DA SILVA</v>
          </cell>
          <cell r="F45" t="str">
            <v>3 - Administrativo</v>
          </cell>
          <cell r="G45" t="str">
            <v>5163-45</v>
          </cell>
          <cell r="H45">
            <v>44075</v>
          </cell>
          <cell r="J45">
            <v>206.93</v>
          </cell>
          <cell r="L45">
            <v>81.75</v>
          </cell>
          <cell r="M45">
            <v>7.06</v>
          </cell>
          <cell r="O45">
            <v>1.81</v>
          </cell>
        </row>
        <row r="46">
          <cell r="C46" t="str">
            <v>HOSPITAL ERMÍRIO COUTINHO - CG Nº 014/2022</v>
          </cell>
          <cell r="E46" t="str">
            <v>ANDERSON BESERRA DA SILVA</v>
          </cell>
          <cell r="F46" t="str">
            <v>2 - Outros Profissionais da Saúde</v>
          </cell>
          <cell r="G46" t="str">
            <v>3222-05</v>
          </cell>
          <cell r="H46">
            <v>44075</v>
          </cell>
          <cell r="J46">
            <v>216.15</v>
          </cell>
          <cell r="L46">
            <v>81.75</v>
          </cell>
          <cell r="M46">
            <v>7.06</v>
          </cell>
          <cell r="O46">
            <v>1.81</v>
          </cell>
          <cell r="Y46">
            <v>1913</v>
          </cell>
          <cell r="AB46" t="str">
            <v xml:space="preserve">ABONO ASSIS FIN COMPL 08/2024 </v>
          </cell>
        </row>
        <row r="47">
          <cell r="C47" t="str">
            <v>HOSPITAL ERMÍRIO COUTINHO - CG Nº 014/2022</v>
          </cell>
          <cell r="E47" t="str">
            <v>ANDERSON DE MELO SILVA</v>
          </cell>
          <cell r="F47" t="str">
            <v>3 - Administrativo</v>
          </cell>
          <cell r="G47" t="str">
            <v>5143-10</v>
          </cell>
          <cell r="H47">
            <v>44075</v>
          </cell>
          <cell r="J47">
            <v>175.94</v>
          </cell>
          <cell r="L47">
            <v>81.75</v>
          </cell>
          <cell r="M47">
            <v>7.06</v>
          </cell>
          <cell r="O47">
            <v>1.81</v>
          </cell>
        </row>
        <row r="48">
          <cell r="C48" t="str">
            <v>HOSPITAL ERMÍRIO COUTINHO - CG Nº 014/2022</v>
          </cell>
          <cell r="E48" t="str">
            <v>ANDIELLE CRISTINA DA SILVA</v>
          </cell>
          <cell r="F48" t="str">
            <v>2 - Outros Profissionais da Saúde</v>
          </cell>
          <cell r="G48" t="str">
            <v>3222-05</v>
          </cell>
          <cell r="H48">
            <v>44075</v>
          </cell>
          <cell r="J48">
            <v>221.47</v>
          </cell>
          <cell r="L48">
            <v>81.75</v>
          </cell>
          <cell r="M48">
            <v>7.06</v>
          </cell>
          <cell r="O48">
            <v>1.81</v>
          </cell>
          <cell r="Y48">
            <v>1913</v>
          </cell>
          <cell r="AB48" t="str">
            <v xml:space="preserve">ABONO ASSIS FIN COMPL 08/2024 </v>
          </cell>
        </row>
        <row r="49">
          <cell r="C49" t="str">
            <v>HOSPITAL ERMÍRIO COUTINHO - CG Nº 014/2022</v>
          </cell>
          <cell r="E49" t="str">
            <v>ANDREA MARIA TIAGO</v>
          </cell>
          <cell r="F49" t="str">
            <v>3 - Administrativo</v>
          </cell>
          <cell r="G49" t="str">
            <v>5135-05</v>
          </cell>
          <cell r="H49">
            <v>44075</v>
          </cell>
          <cell r="J49">
            <v>179.63</v>
          </cell>
          <cell r="L49">
            <v>81.75</v>
          </cell>
          <cell r="M49">
            <v>7.06</v>
          </cell>
          <cell r="O49">
            <v>1.81</v>
          </cell>
        </row>
        <row r="50">
          <cell r="C50" t="str">
            <v>HOSPITAL ERMÍRIO COUTINHO - CG Nº 014/2022</v>
          </cell>
          <cell r="E50" t="str">
            <v>ANDREILMA DO NASCIMENTO DELFINO</v>
          </cell>
          <cell r="F50" t="str">
            <v>2 - Outros Profissionais da Saúde</v>
          </cell>
          <cell r="G50" t="str">
            <v>2235-05</v>
          </cell>
          <cell r="H50">
            <v>44075</v>
          </cell>
          <cell r="J50">
            <v>248.45</v>
          </cell>
          <cell r="L50">
            <v>81.75</v>
          </cell>
          <cell r="M50">
            <v>3.33</v>
          </cell>
          <cell r="O50">
            <v>4.97</v>
          </cell>
          <cell r="Y50">
            <v>2096.2800000000002</v>
          </cell>
          <cell r="AB50" t="str">
            <v xml:space="preserve">ABONO ASSIS FIN COMPL 08/2024 </v>
          </cell>
        </row>
        <row r="51">
          <cell r="C51" t="str">
            <v>HOSPITAL ERMÍRIO COUTINHO - CG Nº 014/2022</v>
          </cell>
          <cell r="E51" t="str">
            <v>ANGELITA MARIA DE ANDRADE ADELINO</v>
          </cell>
          <cell r="F51" t="str">
            <v>3 - Administrativo</v>
          </cell>
          <cell r="G51" t="str">
            <v>5135-05</v>
          </cell>
          <cell r="H51">
            <v>44075</v>
          </cell>
          <cell r="J51">
            <v>206.93</v>
          </cell>
          <cell r="L51">
            <v>81.75</v>
          </cell>
          <cell r="M51">
            <v>7.06</v>
          </cell>
          <cell r="O51">
            <v>1.81</v>
          </cell>
        </row>
        <row r="52">
          <cell r="C52" t="str">
            <v>HOSPITAL ERMÍRIO COUTINHO - CG Nº 014/2022</v>
          </cell>
          <cell r="E52" t="str">
            <v>ANNA GABRIELLA PINTO DA SILVA MOURA</v>
          </cell>
          <cell r="F52" t="str">
            <v>2 - Outros Profissionais da Saúde</v>
          </cell>
          <cell r="G52" t="str">
            <v>2212-05</v>
          </cell>
          <cell r="H52">
            <v>44075</v>
          </cell>
          <cell r="J52">
            <v>447.14</v>
          </cell>
          <cell r="L52">
            <v>81.75</v>
          </cell>
          <cell r="M52">
            <v>7.06</v>
          </cell>
          <cell r="O52">
            <v>1.81</v>
          </cell>
        </row>
        <row r="53">
          <cell r="C53" t="str">
            <v>HOSPITAL ERMÍRIO COUTINHO - CG Nº 014/2022</v>
          </cell>
          <cell r="E53" t="str">
            <v>ANTONIA MARIA FERREIRA</v>
          </cell>
          <cell r="F53" t="str">
            <v>3 - Administrativo</v>
          </cell>
          <cell r="G53" t="str">
            <v>5143-20</v>
          </cell>
          <cell r="H53">
            <v>44075</v>
          </cell>
          <cell r="J53">
            <v>206.93</v>
          </cell>
          <cell r="L53">
            <v>81.75</v>
          </cell>
          <cell r="M53">
            <v>7.06</v>
          </cell>
          <cell r="O53">
            <v>1.81</v>
          </cell>
        </row>
        <row r="54">
          <cell r="C54" t="str">
            <v>HOSPITAL ERMÍRIO COUTINHO - CG Nº 014/2022</v>
          </cell>
          <cell r="E54" t="str">
            <v>ANTONIA MARIA SILVA MOURA</v>
          </cell>
          <cell r="F54" t="str">
            <v>2 - Outros Profissionais da Saúde</v>
          </cell>
          <cell r="G54" t="str">
            <v>3222-05</v>
          </cell>
          <cell r="H54">
            <v>44075</v>
          </cell>
          <cell r="J54">
            <v>210.08</v>
          </cell>
          <cell r="L54">
            <v>81.75</v>
          </cell>
          <cell r="M54">
            <v>7.06</v>
          </cell>
          <cell r="O54">
            <v>1.81</v>
          </cell>
          <cell r="Y54">
            <v>1913</v>
          </cell>
          <cell r="AB54" t="str">
            <v xml:space="preserve">ABONO ASSIS FIN COMPL 08/2024 </v>
          </cell>
        </row>
        <row r="55">
          <cell r="C55" t="str">
            <v>HOSPITAL ERMÍRIO COUTINHO - CG Nº 014/2022</v>
          </cell>
          <cell r="E55" t="str">
            <v>ANTONIO TALYSON BRITO DO NASCIMENTO</v>
          </cell>
          <cell r="F55" t="str">
            <v>1 - Médico</v>
          </cell>
          <cell r="G55" t="str">
            <v>2251-25</v>
          </cell>
          <cell r="H55">
            <v>44075</v>
          </cell>
          <cell r="J55">
            <v>1030.0899999999999</v>
          </cell>
          <cell r="L55">
            <v>81.75</v>
          </cell>
          <cell r="M55">
            <v>7.06</v>
          </cell>
          <cell r="O55">
            <v>8.56</v>
          </cell>
        </row>
        <row r="56">
          <cell r="C56" t="str">
            <v>HOSPITAL ERMÍRIO COUTINHO - CG Nº 014/2022</v>
          </cell>
          <cell r="E56" t="str">
            <v>ARIANA INGRID SAMPAIO TELES MIRA</v>
          </cell>
          <cell r="F56" t="str">
            <v>2 - Outros Profissionais da Saúde</v>
          </cell>
          <cell r="G56" t="str">
            <v>2235-05</v>
          </cell>
          <cell r="H56">
            <v>44075</v>
          </cell>
          <cell r="J56">
            <v>344.35</v>
          </cell>
          <cell r="L56">
            <v>81.75</v>
          </cell>
          <cell r="M56">
            <v>3.59</v>
          </cell>
          <cell r="O56">
            <v>4.97</v>
          </cell>
          <cell r="Y56">
            <v>1466.14</v>
          </cell>
          <cell r="AB56" t="str">
            <v xml:space="preserve">ABONO ASSIS FIN COMPL 08/2024 </v>
          </cell>
        </row>
        <row r="57">
          <cell r="C57" t="str">
            <v>HOSPITAL ERMÍRIO COUTINHO - CG Nº 014/2022</v>
          </cell>
          <cell r="E57" t="str">
            <v>ARIANNY SIBELLY PESSOA DE ARAUJO</v>
          </cell>
          <cell r="F57" t="str">
            <v>2 - Outros Profissionais da Saúde</v>
          </cell>
          <cell r="G57" t="str">
            <v>2235-05</v>
          </cell>
          <cell r="H57">
            <v>44075</v>
          </cell>
          <cell r="J57">
            <v>245.66</v>
          </cell>
          <cell r="L57">
            <v>81.75</v>
          </cell>
          <cell r="M57">
            <v>2.79</v>
          </cell>
          <cell r="O57">
            <v>4.97</v>
          </cell>
          <cell r="U57">
            <v>120.26</v>
          </cell>
          <cell r="X57" t="str">
            <v>AUX. CRECHE</v>
          </cell>
          <cell r="Y57">
            <v>2459.15</v>
          </cell>
          <cell r="AB57" t="str">
            <v xml:space="preserve">ABONO ASSIS FIN COMPL 08/2024 </v>
          </cell>
        </row>
        <row r="58">
          <cell r="C58" t="str">
            <v>HOSPITAL ERMÍRIO COUTINHO - CG Nº 014/2022</v>
          </cell>
          <cell r="E58" t="str">
            <v>ARLINE CRISTIANA DE ALMEIDA MENEZES</v>
          </cell>
          <cell r="F58" t="str">
            <v>3 - Administrativo</v>
          </cell>
          <cell r="G58" t="str">
            <v>5143-20</v>
          </cell>
          <cell r="H58">
            <v>44075</v>
          </cell>
          <cell r="J58">
            <v>212.58</v>
          </cell>
          <cell r="L58">
            <v>81.75</v>
          </cell>
          <cell r="M58">
            <v>7.06</v>
          </cell>
          <cell r="O58">
            <v>1.81</v>
          </cell>
        </row>
        <row r="59">
          <cell r="C59" t="str">
            <v>HOSPITAL ERMÍRIO COUTINHO - CG Nº 014/2022</v>
          </cell>
          <cell r="E59" t="str">
            <v>ARTHUR MURYLO MARTINS DA SILVA</v>
          </cell>
          <cell r="F59" t="str">
            <v>3 - Administrativo</v>
          </cell>
          <cell r="G59" t="str">
            <v>3132-20</v>
          </cell>
          <cell r="H59">
            <v>44075</v>
          </cell>
          <cell r="J59">
            <v>397.95</v>
          </cell>
          <cell r="L59">
            <v>81.75</v>
          </cell>
          <cell r="M59">
            <v>7.06</v>
          </cell>
          <cell r="O59">
            <v>1.81</v>
          </cell>
        </row>
        <row r="60">
          <cell r="C60" t="str">
            <v>HOSPITAL ERMÍRIO COUTINHO - CG Nº 014/2022</v>
          </cell>
          <cell r="E60" t="str">
            <v>AVANY LIRA DA CUNHA</v>
          </cell>
          <cell r="F60" t="str">
            <v>2 - Outros Profissionais da Saúde</v>
          </cell>
          <cell r="G60" t="str">
            <v>3222-05</v>
          </cell>
          <cell r="H60">
            <v>44075</v>
          </cell>
          <cell r="J60">
            <v>204.44</v>
          </cell>
          <cell r="L60">
            <v>81.75</v>
          </cell>
          <cell r="M60">
            <v>7.06</v>
          </cell>
          <cell r="O60">
            <v>1.81</v>
          </cell>
          <cell r="Y60">
            <v>1913</v>
          </cell>
          <cell r="AB60" t="str">
            <v xml:space="preserve">ABONO ASSIS FIN COMPL 08/2024 </v>
          </cell>
        </row>
        <row r="61">
          <cell r="C61" t="str">
            <v>HOSPITAL ERMÍRIO COUTINHO - CG Nº 014/2022</v>
          </cell>
          <cell r="E61" t="str">
            <v>BARBARA YLANA RODRIGUES LOBO</v>
          </cell>
          <cell r="F61" t="str">
            <v>1 - Médico</v>
          </cell>
          <cell r="G61" t="str">
            <v>2251-24</v>
          </cell>
          <cell r="H61">
            <v>44075</v>
          </cell>
          <cell r="J61">
            <v>1006.09</v>
          </cell>
          <cell r="L61">
            <v>81.75</v>
          </cell>
          <cell r="M61">
            <v>7.06</v>
          </cell>
          <cell r="O61">
            <v>8.56</v>
          </cell>
        </row>
        <row r="62">
          <cell r="C62" t="str">
            <v>HOSPITAL ERMÍRIO COUTINHO - CG Nº 014/2022</v>
          </cell>
          <cell r="E62" t="str">
            <v>BRUNA REINALDO DA SILVA</v>
          </cell>
          <cell r="F62" t="str">
            <v>2 - Outros Profissionais da Saúde</v>
          </cell>
          <cell r="G62" t="str">
            <v>3222-05</v>
          </cell>
          <cell r="H62">
            <v>44075</v>
          </cell>
          <cell r="J62">
            <v>218.3</v>
          </cell>
          <cell r="L62">
            <v>81.75</v>
          </cell>
          <cell r="M62">
            <v>7.06</v>
          </cell>
          <cell r="O62">
            <v>1.81</v>
          </cell>
          <cell r="Y62">
            <v>1913</v>
          </cell>
          <cell r="AB62" t="str">
            <v xml:space="preserve">ABONO ASSIS FIN COMPL 08/2024 </v>
          </cell>
        </row>
        <row r="63">
          <cell r="C63" t="str">
            <v>HOSPITAL ERMÍRIO COUTINHO - CG Nº 014/2022</v>
          </cell>
          <cell r="E63" t="str">
            <v>BRUNO LOPES DA SILVA</v>
          </cell>
          <cell r="F63" t="str">
            <v>3 - Administrativo</v>
          </cell>
          <cell r="G63" t="str">
            <v>4131-05</v>
          </cell>
          <cell r="H63">
            <v>44075</v>
          </cell>
          <cell r="J63">
            <v>388.21</v>
          </cell>
          <cell r="L63">
            <v>81.75</v>
          </cell>
          <cell r="M63">
            <v>7.06</v>
          </cell>
          <cell r="O63">
            <v>1.81</v>
          </cell>
        </row>
        <row r="64">
          <cell r="C64" t="str">
            <v>HOSPITAL ERMÍRIO COUTINHO - CG Nº 014/2022</v>
          </cell>
          <cell r="E64" t="str">
            <v>CARLA FERNANDA SANTOS DA SILVEIRA</v>
          </cell>
          <cell r="F64" t="str">
            <v>2 - Outros Profissionais da Saúde</v>
          </cell>
          <cell r="G64" t="str">
            <v>2237-10</v>
          </cell>
          <cell r="H64">
            <v>44075</v>
          </cell>
          <cell r="J64">
            <v>357.79</v>
          </cell>
          <cell r="O64">
            <v>1.81</v>
          </cell>
        </row>
        <row r="65">
          <cell r="C65" t="str">
            <v>HOSPITAL ERMÍRIO COUTINHO - CG Nº 014/2022</v>
          </cell>
          <cell r="E65" t="str">
            <v>CARLOS EDUARDO DOS SANTOS</v>
          </cell>
          <cell r="F65" t="str">
            <v>3 - Administrativo</v>
          </cell>
          <cell r="G65" t="str">
            <v>5163-45</v>
          </cell>
          <cell r="H65">
            <v>44075</v>
          </cell>
          <cell r="J65">
            <v>206.93</v>
          </cell>
          <cell r="L65">
            <v>81.75</v>
          </cell>
          <cell r="M65">
            <v>7.06</v>
          </cell>
          <cell r="O65">
            <v>1.81</v>
          </cell>
        </row>
        <row r="66">
          <cell r="C66" t="str">
            <v>HOSPITAL ERMÍRIO COUTINHO - CG Nº 014/2022</v>
          </cell>
          <cell r="E66" t="str">
            <v>CARLOS EDUARDO GOMES DOS SANTOS</v>
          </cell>
          <cell r="F66" t="str">
            <v>3 - Administrativo</v>
          </cell>
          <cell r="G66" t="str">
            <v>7823-20</v>
          </cell>
          <cell r="H66">
            <v>44075</v>
          </cell>
          <cell r="J66">
            <v>276.97000000000003</v>
          </cell>
          <cell r="L66">
            <v>81.75</v>
          </cell>
          <cell r="M66">
            <v>7.06</v>
          </cell>
          <cell r="O66">
            <v>1.98</v>
          </cell>
        </row>
        <row r="67">
          <cell r="C67" t="str">
            <v>HOSPITAL ERMÍRIO COUTINHO - CG Nº 014/2022</v>
          </cell>
          <cell r="E67" t="str">
            <v>CARLOS WILLSON CALIXTO DA SILVA</v>
          </cell>
          <cell r="F67" t="str">
            <v>3 - Administrativo</v>
          </cell>
          <cell r="G67" t="str">
            <v>5151-10</v>
          </cell>
          <cell r="H67">
            <v>44075</v>
          </cell>
          <cell r="J67">
            <v>218.22</v>
          </cell>
          <cell r="L67">
            <v>81.75</v>
          </cell>
          <cell r="M67">
            <v>7.06</v>
          </cell>
          <cell r="O67">
            <v>1.81</v>
          </cell>
        </row>
        <row r="68">
          <cell r="C68" t="str">
            <v>HOSPITAL ERMÍRIO COUTINHO - CG Nº 014/2022</v>
          </cell>
          <cell r="E68" t="str">
            <v>CARMUNILZA FELIX DE VASCONCELOS</v>
          </cell>
          <cell r="F68" t="str">
            <v>2 - Outros Profissionais da Saúde</v>
          </cell>
          <cell r="G68" t="str">
            <v>3222-05</v>
          </cell>
          <cell r="H68">
            <v>44075</v>
          </cell>
          <cell r="J68">
            <v>204.44</v>
          </cell>
          <cell r="L68">
            <v>81.75</v>
          </cell>
          <cell r="M68">
            <v>7.06</v>
          </cell>
          <cell r="O68">
            <v>1.81</v>
          </cell>
          <cell r="Y68">
            <v>1913</v>
          </cell>
          <cell r="AB68" t="str">
            <v xml:space="preserve">ABONO ASSIS FIN COMPL 08/2024 </v>
          </cell>
        </row>
        <row r="69">
          <cell r="C69" t="str">
            <v>HOSPITAL ERMÍRIO COUTINHO - CG Nº 014/2022</v>
          </cell>
          <cell r="E69" t="str">
            <v>CECILIA REGUEIRA DA VEIGA PESSOA</v>
          </cell>
          <cell r="F69" t="str">
            <v>1 - Médico</v>
          </cell>
          <cell r="G69" t="str">
            <v>2251-24</v>
          </cell>
          <cell r="H69">
            <v>44075</v>
          </cell>
          <cell r="J69">
            <v>1486.48</v>
          </cell>
          <cell r="O69">
            <v>8.56</v>
          </cell>
        </row>
        <row r="70">
          <cell r="C70" t="str">
            <v>HOSPITAL ERMÍRIO COUTINHO - CG Nº 014/2022</v>
          </cell>
          <cell r="E70" t="str">
            <v>CHRISTOPHER DE PAULA</v>
          </cell>
          <cell r="F70" t="str">
            <v>3 - Administrativo</v>
          </cell>
          <cell r="G70" t="str">
            <v>4141-05</v>
          </cell>
          <cell r="H70">
            <v>44075</v>
          </cell>
          <cell r="J70">
            <v>187.53</v>
          </cell>
          <cell r="L70">
            <v>81.75</v>
          </cell>
          <cell r="M70">
            <v>7.06</v>
          </cell>
          <cell r="O70">
            <v>1.81</v>
          </cell>
        </row>
        <row r="71">
          <cell r="C71" t="str">
            <v>HOSPITAL ERMÍRIO COUTINHO - CG Nº 014/2022</v>
          </cell>
          <cell r="E71" t="str">
            <v>CIBELE SUZI RODRIGUES DA SILVA</v>
          </cell>
          <cell r="F71" t="str">
            <v>3 - Administrativo</v>
          </cell>
          <cell r="G71" t="str">
            <v>4221-10</v>
          </cell>
          <cell r="H71">
            <v>44075</v>
          </cell>
          <cell r="J71">
            <v>229.86</v>
          </cell>
          <cell r="L71">
            <v>81.75</v>
          </cell>
          <cell r="M71">
            <v>7.06</v>
          </cell>
          <cell r="O71">
            <v>1.81</v>
          </cell>
        </row>
        <row r="72">
          <cell r="C72" t="str">
            <v>HOSPITAL ERMÍRIO COUTINHO - CG Nº 014/2022</v>
          </cell>
          <cell r="E72" t="str">
            <v>CINTIA VANESSA MARQUES DO NASCIMENTO</v>
          </cell>
          <cell r="F72" t="str">
            <v>2 - Outros Profissionais da Saúde</v>
          </cell>
          <cell r="G72" t="str">
            <v>3222-05</v>
          </cell>
          <cell r="H72">
            <v>44075</v>
          </cell>
          <cell r="J72">
            <v>87.54</v>
          </cell>
          <cell r="O72">
            <v>1.81</v>
          </cell>
          <cell r="AB72" t="str">
            <v xml:space="preserve">ABONO ASSIS FIN COMPL 08/2024 </v>
          </cell>
        </row>
        <row r="73">
          <cell r="C73" t="str">
            <v>HOSPITAL ERMÍRIO COUTINHO - CG Nº 014/2022</v>
          </cell>
          <cell r="E73" t="str">
            <v>CINTYA DE SENA GUERRA ALBUQUERQUE</v>
          </cell>
          <cell r="F73" t="str">
            <v>2 - Outros Profissionais da Saúde</v>
          </cell>
          <cell r="G73" t="str">
            <v>2235-05</v>
          </cell>
          <cell r="H73">
            <v>44075</v>
          </cell>
          <cell r="J73">
            <v>261.77999999999997</v>
          </cell>
          <cell r="L73">
            <v>81.75</v>
          </cell>
          <cell r="M73">
            <v>3.33</v>
          </cell>
          <cell r="O73">
            <v>4.97</v>
          </cell>
          <cell r="Y73">
            <v>2096.2800000000002</v>
          </cell>
          <cell r="AB73" t="str">
            <v xml:space="preserve">ABONO ASSIS FIN COMPL 08/2024 </v>
          </cell>
        </row>
        <row r="74">
          <cell r="C74" t="str">
            <v>HOSPITAL ERMÍRIO COUTINHO - CG Nº 014/2022</v>
          </cell>
          <cell r="E74" t="str">
            <v>CLAUDIA LIMA DA SILVA</v>
          </cell>
          <cell r="F74" t="str">
            <v>2 - Outros Profissionais da Saúde</v>
          </cell>
          <cell r="G74" t="str">
            <v>3242-05</v>
          </cell>
          <cell r="H74">
            <v>44075</v>
          </cell>
          <cell r="J74">
            <v>230.54</v>
          </cell>
          <cell r="L74">
            <v>81.75</v>
          </cell>
          <cell r="M74">
            <v>7.06</v>
          </cell>
          <cell r="O74">
            <v>1.81</v>
          </cell>
        </row>
        <row r="75">
          <cell r="C75" t="str">
            <v>HOSPITAL ERMÍRIO COUTINHO - CG Nº 014/2022</v>
          </cell>
          <cell r="E75" t="str">
            <v>CLEITON DIEGO SOUZA DA SILVA</v>
          </cell>
          <cell r="F75" t="str">
            <v>3 - Administrativo</v>
          </cell>
          <cell r="G75" t="str">
            <v>7823-20</v>
          </cell>
          <cell r="H75">
            <v>44075</v>
          </cell>
          <cell r="J75">
            <v>255.15</v>
          </cell>
          <cell r="L75">
            <v>81.75</v>
          </cell>
          <cell r="M75">
            <v>7.06</v>
          </cell>
          <cell r="O75">
            <v>1.81</v>
          </cell>
        </row>
        <row r="76">
          <cell r="C76" t="str">
            <v>HOSPITAL ERMÍRIO COUTINHO - CG Nº 014/2022</v>
          </cell>
          <cell r="E76" t="str">
            <v>CLELIA FERNANDA MENDES DE AGUIAR</v>
          </cell>
          <cell r="F76" t="str">
            <v>2 - Outros Profissionais da Saúde</v>
          </cell>
          <cell r="G76" t="str">
            <v>2516-05</v>
          </cell>
          <cell r="H76">
            <v>44075</v>
          </cell>
          <cell r="J76">
            <v>285.76</v>
          </cell>
          <cell r="L76">
            <v>81.75</v>
          </cell>
          <cell r="M76">
            <v>7.06</v>
          </cell>
          <cell r="O76">
            <v>1.98</v>
          </cell>
        </row>
        <row r="77">
          <cell r="C77" t="str">
            <v>HOSPITAL ERMÍRIO COUTINHO - CG Nº 014/2022</v>
          </cell>
          <cell r="E77" t="str">
            <v>CLOVIS FRANCISCO DA SILVA DUBEUX</v>
          </cell>
          <cell r="F77" t="str">
            <v>1 - Médico</v>
          </cell>
          <cell r="G77" t="str">
            <v>2252-50</v>
          </cell>
          <cell r="H77">
            <v>44075</v>
          </cell>
          <cell r="J77">
            <v>1141.94</v>
          </cell>
          <cell r="L77">
            <v>81.75</v>
          </cell>
          <cell r="M77">
            <v>7.06</v>
          </cell>
          <cell r="O77">
            <v>8.56</v>
          </cell>
        </row>
        <row r="78">
          <cell r="C78" t="str">
            <v>HOSPITAL ERMÍRIO COUTINHO - CG Nº 014/2022</v>
          </cell>
          <cell r="E78" t="str">
            <v>CLOVIS MARQUES FILHO</v>
          </cell>
          <cell r="F78" t="str">
            <v>1 - Médico</v>
          </cell>
          <cell r="G78" t="str">
            <v>2252-50</v>
          </cell>
          <cell r="H78">
            <v>44075</v>
          </cell>
          <cell r="J78">
            <v>1141.94</v>
          </cell>
          <cell r="L78">
            <v>81.75</v>
          </cell>
          <cell r="M78">
            <v>7.06</v>
          </cell>
          <cell r="O78">
            <v>8.56</v>
          </cell>
        </row>
        <row r="79">
          <cell r="C79" t="str">
            <v>HOSPITAL ERMÍRIO COUTINHO - CG Nº 014/2022</v>
          </cell>
          <cell r="E79" t="str">
            <v>COSMA SEVERINA DA CONCEICAO</v>
          </cell>
          <cell r="F79" t="str">
            <v>2 - Outros Profissionais da Saúde</v>
          </cell>
          <cell r="G79" t="str">
            <v>3222-05</v>
          </cell>
          <cell r="H79">
            <v>44075</v>
          </cell>
          <cell r="J79">
            <v>223.95</v>
          </cell>
          <cell r="L79">
            <v>81.75</v>
          </cell>
          <cell r="M79">
            <v>7.06</v>
          </cell>
          <cell r="O79">
            <v>1.81</v>
          </cell>
          <cell r="Y79">
            <v>1913</v>
          </cell>
          <cell r="AB79" t="str">
            <v xml:space="preserve">ABONO ASSIS FIN COMPL 08/2024 </v>
          </cell>
        </row>
        <row r="80">
          <cell r="C80" t="str">
            <v>HOSPITAL ERMÍRIO COUTINHO - CG Nº 014/2022</v>
          </cell>
          <cell r="E80" t="str">
            <v>CRISTIANO DA SILVA BATISTA</v>
          </cell>
          <cell r="F80" t="str">
            <v>2 - Outros Profissionais da Saúde</v>
          </cell>
          <cell r="G80" t="str">
            <v>3222-05</v>
          </cell>
          <cell r="H80">
            <v>44075</v>
          </cell>
          <cell r="J80">
            <v>212.65</v>
          </cell>
          <cell r="L80">
            <v>81.75</v>
          </cell>
          <cell r="M80">
            <v>7.06</v>
          </cell>
          <cell r="O80">
            <v>1.81</v>
          </cell>
          <cell r="Y80">
            <v>1913</v>
          </cell>
          <cell r="AB80" t="str">
            <v xml:space="preserve">ABONO ASSIS FIN COMPL 08/2024 </v>
          </cell>
        </row>
        <row r="81">
          <cell r="C81" t="str">
            <v>HOSPITAL ERMÍRIO COUTINHO - CG Nº 014/2022</v>
          </cell>
          <cell r="E81" t="str">
            <v>CRISTINA MARIA CABRAL DE MELO</v>
          </cell>
          <cell r="F81" t="str">
            <v>2 - Outros Profissionais da Saúde</v>
          </cell>
          <cell r="G81" t="str">
            <v>3222-05</v>
          </cell>
          <cell r="H81">
            <v>44075</v>
          </cell>
          <cell r="J81">
            <v>204.44</v>
          </cell>
          <cell r="L81">
            <v>81.75</v>
          </cell>
          <cell r="M81">
            <v>7.06</v>
          </cell>
          <cell r="O81">
            <v>1.81</v>
          </cell>
          <cell r="Y81">
            <v>1913</v>
          </cell>
          <cell r="AB81" t="str">
            <v xml:space="preserve">ABONO ASSIS FIN COMPL 08/2024 </v>
          </cell>
        </row>
        <row r="82">
          <cell r="C82" t="str">
            <v>HOSPITAL ERMÍRIO COUTINHO - CG Nº 014/2022</v>
          </cell>
          <cell r="E82" t="str">
            <v>CYNTHIA DE ALBUQUERQUE FERREIRA LIMA</v>
          </cell>
          <cell r="F82" t="str">
            <v>3 - Administrativo</v>
          </cell>
          <cell r="G82" t="str">
            <v>2235-05</v>
          </cell>
          <cell r="H82">
            <v>44075</v>
          </cell>
          <cell r="O82">
            <v>4.97</v>
          </cell>
        </row>
        <row r="83">
          <cell r="C83" t="str">
            <v>HOSPITAL ERMÍRIO COUTINHO - CG Nº 014/2022</v>
          </cell>
          <cell r="E83" t="str">
            <v>DANIELE MARIA RIBEIRO DA SILVA</v>
          </cell>
          <cell r="F83" t="str">
            <v>3 - Administrativo</v>
          </cell>
          <cell r="G83" t="str">
            <v>5143-20</v>
          </cell>
          <cell r="H83">
            <v>44075</v>
          </cell>
          <cell r="J83">
            <v>195.63</v>
          </cell>
          <cell r="L83">
            <v>81.75</v>
          </cell>
          <cell r="M83">
            <v>7.06</v>
          </cell>
          <cell r="O83">
            <v>1.81</v>
          </cell>
        </row>
        <row r="84">
          <cell r="C84" t="str">
            <v>HOSPITAL ERMÍRIO COUTINHO - CG Nº 014/2022</v>
          </cell>
          <cell r="E84" t="str">
            <v>DANIELLE BARBOSA SANTIAGO E SILVA</v>
          </cell>
          <cell r="F84" t="str">
            <v>2 - Outros Profissionais da Saúde</v>
          </cell>
          <cell r="G84" t="str">
            <v>3222-05</v>
          </cell>
          <cell r="H84">
            <v>44075</v>
          </cell>
          <cell r="J84">
            <v>212.65</v>
          </cell>
          <cell r="L84">
            <v>81.75</v>
          </cell>
          <cell r="M84">
            <v>7.06</v>
          </cell>
          <cell r="O84">
            <v>1.81</v>
          </cell>
          <cell r="Y84">
            <v>1913</v>
          </cell>
          <cell r="AB84" t="str">
            <v xml:space="preserve">ABONO ASSIS FIN COMPL 08/2024 </v>
          </cell>
        </row>
        <row r="85">
          <cell r="C85" t="str">
            <v>HOSPITAL ERMÍRIO COUTINHO - CG Nº 014/2022</v>
          </cell>
          <cell r="E85" t="str">
            <v>DANIELLE CASSIMIRO PEREIRA</v>
          </cell>
          <cell r="F85" t="str">
            <v>3 - Administrativo</v>
          </cell>
          <cell r="G85" t="str">
            <v>5132-05</v>
          </cell>
          <cell r="H85">
            <v>44075</v>
          </cell>
          <cell r="J85">
            <v>209.64</v>
          </cell>
          <cell r="L85">
            <v>81.75</v>
          </cell>
          <cell r="M85">
            <v>7.06</v>
          </cell>
          <cell r="O85">
            <v>1.81</v>
          </cell>
        </row>
        <row r="86">
          <cell r="C86" t="str">
            <v>HOSPITAL ERMÍRIO COUTINHO - CG Nº 014/2022</v>
          </cell>
          <cell r="E86" t="str">
            <v>DANNIELI D ALMEIDA LINS REGIS</v>
          </cell>
          <cell r="F86" t="str">
            <v>2 - Outros Profissionais da Saúde</v>
          </cell>
          <cell r="G86" t="str">
            <v>2235-05</v>
          </cell>
          <cell r="H86">
            <v>44075</v>
          </cell>
          <cell r="J86">
            <v>324.92</v>
          </cell>
          <cell r="L86">
            <v>81.75</v>
          </cell>
          <cell r="M86">
            <v>3.59</v>
          </cell>
          <cell r="O86">
            <v>4.97</v>
          </cell>
          <cell r="Y86">
            <v>1466.14</v>
          </cell>
          <cell r="AB86" t="str">
            <v xml:space="preserve">ABONO ASSIS FIN COMPL 08/2024 </v>
          </cell>
        </row>
        <row r="87">
          <cell r="C87" t="str">
            <v>HOSPITAL ERMÍRIO COUTINHO - CG Nº 014/2022</v>
          </cell>
          <cell r="E87" t="str">
            <v>DARCY BRITO DE BARROS</v>
          </cell>
          <cell r="F87" t="str">
            <v>3 - Administrativo</v>
          </cell>
          <cell r="G87" t="str">
            <v>5143-20</v>
          </cell>
          <cell r="H87">
            <v>44075</v>
          </cell>
          <cell r="J87">
            <v>206.93</v>
          </cell>
          <cell r="L87">
            <v>81.75</v>
          </cell>
          <cell r="M87">
            <v>7.06</v>
          </cell>
          <cell r="O87">
            <v>1.81</v>
          </cell>
        </row>
        <row r="88">
          <cell r="C88" t="str">
            <v>HOSPITAL ERMÍRIO COUTINHO - CG Nº 014/2022</v>
          </cell>
          <cell r="E88" t="str">
            <v>DAVID RICHARDE TRINDADE DO NASCIMENTO</v>
          </cell>
          <cell r="F88" t="str">
            <v>3 - Administrativo</v>
          </cell>
          <cell r="G88" t="str">
            <v>4110-05</v>
          </cell>
          <cell r="H88">
            <v>44075</v>
          </cell>
          <cell r="J88">
            <v>17.12</v>
          </cell>
          <cell r="O88">
            <v>1.81</v>
          </cell>
          <cell r="R88">
            <v>64</v>
          </cell>
        </row>
        <row r="89">
          <cell r="C89" t="str">
            <v>HOSPITAL ERMÍRIO COUTINHO - CG Nº 014/2022</v>
          </cell>
          <cell r="E89" t="str">
            <v>DAYANE FERNANDA CANDIDO GOMES DOS SANTOS</v>
          </cell>
          <cell r="F89" t="str">
            <v>2 - Outros Profissionais da Saúde</v>
          </cell>
          <cell r="G89" t="str">
            <v>3222-05</v>
          </cell>
          <cell r="H89">
            <v>44075</v>
          </cell>
          <cell r="J89">
            <v>210.08</v>
          </cell>
          <cell r="L89">
            <v>81.75</v>
          </cell>
          <cell r="M89">
            <v>7.06</v>
          </cell>
          <cell r="O89">
            <v>1.81</v>
          </cell>
          <cell r="Y89">
            <v>1913</v>
          </cell>
          <cell r="AB89" t="str">
            <v xml:space="preserve">ABONO ASSIS FIN COMPL 08/2024 </v>
          </cell>
        </row>
        <row r="90">
          <cell r="C90" t="str">
            <v>HOSPITAL ERMÍRIO COUTINHO - CG Nº 014/2022</v>
          </cell>
          <cell r="E90" t="str">
            <v>DENICLEIDE GOMES DE OLIVEIRA</v>
          </cell>
          <cell r="F90" t="str">
            <v>3 - Administrativo</v>
          </cell>
          <cell r="G90" t="str">
            <v>5211-30</v>
          </cell>
          <cell r="H90">
            <v>44075</v>
          </cell>
          <cell r="J90">
            <v>212.74</v>
          </cell>
          <cell r="L90">
            <v>81.75</v>
          </cell>
          <cell r="M90">
            <v>7.06</v>
          </cell>
          <cell r="O90">
            <v>1.81</v>
          </cell>
        </row>
        <row r="91">
          <cell r="C91" t="str">
            <v>HOSPITAL ERMÍRIO COUTINHO - CG Nº 014/2022</v>
          </cell>
          <cell r="E91" t="str">
            <v>DENIS BRITO DE FRANCA</v>
          </cell>
          <cell r="F91" t="str">
            <v>3 - Administrativo</v>
          </cell>
          <cell r="G91" t="str">
            <v>5143-20</v>
          </cell>
          <cell r="H91">
            <v>44075</v>
          </cell>
          <cell r="J91">
            <v>223.87</v>
          </cell>
          <cell r="L91">
            <v>81.75</v>
          </cell>
          <cell r="M91">
            <v>7.06</v>
          </cell>
          <cell r="O91">
            <v>1.81</v>
          </cell>
        </row>
        <row r="92">
          <cell r="C92" t="str">
            <v>HOSPITAL ERMÍRIO COUTINHO - CG Nº 014/2022</v>
          </cell>
          <cell r="E92" t="str">
            <v>DENISE BARBOSA SANTIAGO DE SOUZA</v>
          </cell>
          <cell r="F92" t="str">
            <v>2 - Outros Profissionais da Saúde</v>
          </cell>
          <cell r="G92" t="str">
            <v>3222-05</v>
          </cell>
          <cell r="H92">
            <v>44075</v>
          </cell>
          <cell r="J92">
            <v>212.65</v>
          </cell>
          <cell r="L92">
            <v>81.75</v>
          </cell>
          <cell r="M92">
            <v>7.06</v>
          </cell>
          <cell r="O92">
            <v>1.81</v>
          </cell>
          <cell r="Y92">
            <v>1913</v>
          </cell>
          <cell r="AB92" t="str">
            <v xml:space="preserve">ABONO ASSIS FIN COMPL 08/2024 </v>
          </cell>
        </row>
        <row r="93">
          <cell r="C93" t="str">
            <v>HOSPITAL ERMÍRIO COUTINHO - CG Nº 014/2022</v>
          </cell>
          <cell r="E93" t="str">
            <v>DIONE DARLEN BARBOSA DOS SANTOS</v>
          </cell>
          <cell r="F93" t="str">
            <v>2 - Outros Profissionais da Saúde</v>
          </cell>
          <cell r="G93" t="str">
            <v>3222-05</v>
          </cell>
          <cell r="H93">
            <v>44075</v>
          </cell>
          <cell r="J93">
            <v>210.08</v>
          </cell>
          <cell r="L93">
            <v>81.75</v>
          </cell>
          <cell r="M93">
            <v>7.06</v>
          </cell>
          <cell r="O93">
            <v>1.81</v>
          </cell>
          <cell r="U93">
            <v>81.02</v>
          </cell>
          <cell r="X93" t="str">
            <v>AUX. CRECHE</v>
          </cell>
          <cell r="Y93">
            <v>1913</v>
          </cell>
          <cell r="AB93" t="str">
            <v xml:space="preserve">ABONO ASSIS FIN COMPL 08/2024 </v>
          </cell>
        </row>
        <row r="94">
          <cell r="C94" t="str">
            <v>HOSPITAL ERMÍRIO COUTINHO - CG Nº 014/2022</v>
          </cell>
          <cell r="E94" t="str">
            <v>DJANISE LACERDA LEITE</v>
          </cell>
          <cell r="F94" t="str">
            <v>1 - Médico</v>
          </cell>
          <cell r="G94" t="str">
            <v>2251-24</v>
          </cell>
          <cell r="H94">
            <v>44075</v>
          </cell>
          <cell r="J94">
            <v>1043.6099999999999</v>
          </cell>
          <cell r="L94">
            <v>81.75</v>
          </cell>
          <cell r="M94">
            <v>7.06</v>
          </cell>
          <cell r="O94">
            <v>8.56</v>
          </cell>
        </row>
        <row r="95">
          <cell r="C95" t="str">
            <v>HOSPITAL ERMÍRIO COUTINHO - CG Nº 014/2022</v>
          </cell>
          <cell r="E95" t="str">
            <v>DUCILENE MARIA DA SILVA</v>
          </cell>
          <cell r="F95" t="str">
            <v>2 - Outros Profissionais da Saúde</v>
          </cell>
          <cell r="G95" t="str">
            <v>2235-05</v>
          </cell>
          <cell r="H95">
            <v>44075</v>
          </cell>
          <cell r="J95">
            <v>316.31</v>
          </cell>
          <cell r="L95">
            <v>81.75</v>
          </cell>
          <cell r="M95">
            <v>3.59</v>
          </cell>
          <cell r="O95">
            <v>4.97</v>
          </cell>
          <cell r="Y95">
            <v>1466.14</v>
          </cell>
          <cell r="AB95" t="str">
            <v xml:space="preserve">ABONO ASSIS FIN COMPL 08/2024 </v>
          </cell>
        </row>
        <row r="96">
          <cell r="C96" t="str">
            <v>HOSPITAL ERMÍRIO COUTINHO - CG Nº 014/2022</v>
          </cell>
          <cell r="E96" t="str">
            <v>DULCINETE MARIA DE SOUSA</v>
          </cell>
          <cell r="F96" t="str">
            <v>2 - Outros Profissionais da Saúde</v>
          </cell>
          <cell r="G96" t="str">
            <v>3222-05</v>
          </cell>
          <cell r="H96">
            <v>44075</v>
          </cell>
          <cell r="J96">
            <v>239.47</v>
          </cell>
          <cell r="L96">
            <v>81.75</v>
          </cell>
          <cell r="M96">
            <v>7.06</v>
          </cell>
          <cell r="O96">
            <v>1.81</v>
          </cell>
          <cell r="Y96">
            <v>1913</v>
          </cell>
          <cell r="AB96" t="str">
            <v xml:space="preserve">ABONO ASSIS FIN COMPL 08/2024 </v>
          </cell>
        </row>
        <row r="97">
          <cell r="C97" t="str">
            <v>HOSPITAL ERMÍRIO COUTINHO - CG Nº 014/2022</v>
          </cell>
          <cell r="E97" t="str">
            <v>EDEJALMA ROCHA DA SILVA</v>
          </cell>
          <cell r="F97" t="str">
            <v>2 - Outros Profissionais da Saúde</v>
          </cell>
          <cell r="G97" t="str">
            <v>3241-15</v>
          </cell>
          <cell r="H97">
            <v>44075</v>
          </cell>
          <cell r="J97">
            <v>353.6</v>
          </cell>
          <cell r="L97">
            <v>81.75</v>
          </cell>
          <cell r="M97">
            <v>7.06</v>
          </cell>
          <cell r="O97">
            <v>13.98</v>
          </cell>
        </row>
        <row r="98">
          <cell r="C98" t="str">
            <v>HOSPITAL ERMÍRIO COUTINHO - CG Nº 014/2022</v>
          </cell>
          <cell r="E98" t="str">
            <v>EDELSON SEVERO DA SILVA</v>
          </cell>
          <cell r="F98" t="str">
            <v>3 - Administrativo</v>
          </cell>
          <cell r="G98" t="str">
            <v>5151-10</v>
          </cell>
          <cell r="H98">
            <v>44075</v>
          </cell>
          <cell r="J98">
            <v>274.58</v>
          </cell>
          <cell r="O98">
            <v>1.81</v>
          </cell>
        </row>
        <row r="99">
          <cell r="C99" t="str">
            <v>HOSPITAL ERMÍRIO COUTINHO - CG Nº 014/2022</v>
          </cell>
          <cell r="E99" t="str">
            <v>EDIANA MARIA DA SILVA</v>
          </cell>
          <cell r="F99" t="str">
            <v>2 - Outros Profissionais da Saúde</v>
          </cell>
          <cell r="G99" t="str">
            <v>3222-05</v>
          </cell>
          <cell r="H99">
            <v>44075</v>
          </cell>
          <cell r="J99">
            <v>218.3</v>
          </cell>
          <cell r="L99">
            <v>81.75</v>
          </cell>
          <cell r="M99">
            <v>7.06</v>
          </cell>
          <cell r="O99">
            <v>1.81</v>
          </cell>
        </row>
        <row r="100">
          <cell r="C100" t="str">
            <v>HOSPITAL ERMÍRIO COUTINHO - CG Nº 014/2022</v>
          </cell>
          <cell r="E100" t="str">
            <v>EDIJAILMA MIRANDA DA SILVA</v>
          </cell>
          <cell r="F100" t="str">
            <v>3 - Administrativo</v>
          </cell>
          <cell r="G100" t="str">
            <v>5143-20</v>
          </cell>
          <cell r="H100">
            <v>44075</v>
          </cell>
          <cell r="J100">
            <v>201.28</v>
          </cell>
          <cell r="L100">
            <v>81.75</v>
          </cell>
          <cell r="M100">
            <v>7.06</v>
          </cell>
          <cell r="O100">
            <v>1.81</v>
          </cell>
        </row>
        <row r="101">
          <cell r="C101" t="str">
            <v>HOSPITAL ERMÍRIO COUTINHO - CG Nº 014/2022</v>
          </cell>
          <cell r="E101" t="str">
            <v>EDIJAIRO DE ANDRADE SILVA</v>
          </cell>
          <cell r="F101" t="str">
            <v>2 - Outros Profissionais da Saúde</v>
          </cell>
          <cell r="G101" t="str">
            <v>3222-05</v>
          </cell>
          <cell r="H101">
            <v>44075</v>
          </cell>
          <cell r="J101">
            <v>210.08</v>
          </cell>
          <cell r="L101">
            <v>81.75</v>
          </cell>
          <cell r="M101">
            <v>7.06</v>
          </cell>
          <cell r="O101">
            <v>1.81</v>
          </cell>
          <cell r="Y101">
            <v>1913</v>
          </cell>
          <cell r="AB101" t="str">
            <v xml:space="preserve">ABONO ASSIS FIN COMPL 08/2024 </v>
          </cell>
        </row>
        <row r="102">
          <cell r="C102" t="str">
            <v>HOSPITAL ERMÍRIO COUTINHO - CG Nº 014/2022</v>
          </cell>
          <cell r="E102" t="str">
            <v>EDILEUZA MARIA DA SILVA</v>
          </cell>
          <cell r="F102" t="str">
            <v>3 - Administrativo</v>
          </cell>
          <cell r="G102" t="str">
            <v>5143-20</v>
          </cell>
          <cell r="H102">
            <v>44075</v>
          </cell>
          <cell r="O102">
            <v>1.81</v>
          </cell>
        </row>
        <row r="103">
          <cell r="C103" t="str">
            <v>HOSPITAL ERMÍRIO COUTINHO - CG Nº 014/2022</v>
          </cell>
          <cell r="E103" t="str">
            <v>EDINEA MARIA DA SILVA</v>
          </cell>
          <cell r="F103" t="str">
            <v>2 - Outros Profissionais da Saúde</v>
          </cell>
          <cell r="G103" t="str">
            <v>3222-05</v>
          </cell>
          <cell r="H103">
            <v>44075</v>
          </cell>
          <cell r="J103">
            <v>198.79</v>
          </cell>
          <cell r="L103">
            <v>81.75</v>
          </cell>
          <cell r="M103">
            <v>7.06</v>
          </cell>
          <cell r="O103">
            <v>1.81</v>
          </cell>
          <cell r="Y103">
            <v>1913</v>
          </cell>
          <cell r="AB103" t="str">
            <v xml:space="preserve">ABONO ASSIS FIN COMPL 08/2024 </v>
          </cell>
        </row>
        <row r="104">
          <cell r="C104" t="str">
            <v>HOSPITAL ERMÍRIO COUTINHO - CG Nº 014/2022</v>
          </cell>
          <cell r="E104" t="str">
            <v>EDJANE BELARMINO DE FRANCA</v>
          </cell>
          <cell r="F104" t="str">
            <v>3 - Administrativo</v>
          </cell>
          <cell r="G104" t="str">
            <v>5143-20</v>
          </cell>
          <cell r="H104">
            <v>44075</v>
          </cell>
          <cell r="J104">
            <v>274.45999999999998</v>
          </cell>
          <cell r="O104">
            <v>1.81</v>
          </cell>
        </row>
        <row r="105">
          <cell r="C105" t="str">
            <v>HOSPITAL ERMÍRIO COUTINHO - CG Nº 014/2022</v>
          </cell>
          <cell r="E105" t="str">
            <v>EDMILSON GOMES PEREIRA JUNIOR</v>
          </cell>
          <cell r="F105" t="str">
            <v>3 - Administrativo</v>
          </cell>
          <cell r="G105" t="str">
            <v>3516-05</v>
          </cell>
          <cell r="H105">
            <v>44075</v>
          </cell>
          <cell r="J105">
            <v>268.14</v>
          </cell>
          <cell r="L105">
            <v>81.75</v>
          </cell>
          <cell r="M105">
            <v>7.06</v>
          </cell>
          <cell r="O105">
            <v>1.81</v>
          </cell>
        </row>
        <row r="106">
          <cell r="C106" t="str">
            <v>HOSPITAL ERMÍRIO COUTINHO - CG Nº 014/2022</v>
          </cell>
          <cell r="E106" t="str">
            <v>EDSON DE LUCENA ABREU</v>
          </cell>
          <cell r="F106" t="str">
            <v>3 - Administrativo</v>
          </cell>
          <cell r="G106" t="str">
            <v>5151-10</v>
          </cell>
          <cell r="H106">
            <v>44075</v>
          </cell>
          <cell r="J106">
            <v>195.63</v>
          </cell>
          <cell r="L106">
            <v>81.75</v>
          </cell>
          <cell r="M106">
            <v>7.06</v>
          </cell>
          <cell r="O106">
            <v>1.81</v>
          </cell>
        </row>
        <row r="107">
          <cell r="C107" t="str">
            <v>HOSPITAL ERMÍRIO COUTINHO - CG Nº 014/2022</v>
          </cell>
          <cell r="E107" t="str">
            <v>EDUARDO ANDRE FERREIRA DA SILVA</v>
          </cell>
          <cell r="F107" t="str">
            <v>3 - Administrativo</v>
          </cell>
          <cell r="G107" t="str">
            <v>7823-20</v>
          </cell>
          <cell r="H107">
            <v>44075</v>
          </cell>
          <cell r="J107">
            <v>166.19</v>
          </cell>
          <cell r="L107">
            <v>81.75</v>
          </cell>
          <cell r="M107">
            <v>7.06</v>
          </cell>
          <cell r="O107">
            <v>1.98</v>
          </cell>
        </row>
        <row r="108">
          <cell r="C108" t="str">
            <v>HOSPITAL ERMÍRIO COUTINHO - CG Nº 014/2022</v>
          </cell>
          <cell r="E108" t="str">
            <v>EDUARDO DE LIMA E SILVA DE SOUZA</v>
          </cell>
          <cell r="F108" t="str">
            <v>3 - Administrativo</v>
          </cell>
          <cell r="G108" t="str">
            <v>7823-20</v>
          </cell>
          <cell r="H108">
            <v>44075</v>
          </cell>
          <cell r="J108">
            <v>158.11000000000001</v>
          </cell>
          <cell r="L108">
            <v>81.75</v>
          </cell>
          <cell r="M108">
            <v>7.06</v>
          </cell>
          <cell r="O108">
            <v>1.98</v>
          </cell>
        </row>
        <row r="109">
          <cell r="C109" t="str">
            <v>HOSPITAL ERMÍRIO COUTINHO - CG Nº 014/2022</v>
          </cell>
          <cell r="E109" t="str">
            <v>EDVANIA MODESTO ALVES</v>
          </cell>
          <cell r="F109" t="str">
            <v>2 - Outros Profissionais da Saúde</v>
          </cell>
          <cell r="G109" t="str">
            <v>3222-05</v>
          </cell>
          <cell r="H109">
            <v>44075</v>
          </cell>
          <cell r="J109">
            <v>218.3</v>
          </cell>
          <cell r="L109">
            <v>81.75</v>
          </cell>
          <cell r="M109">
            <v>7.06</v>
          </cell>
          <cell r="O109">
            <v>1.81</v>
          </cell>
          <cell r="Y109">
            <v>1913</v>
          </cell>
          <cell r="AB109" t="str">
            <v xml:space="preserve">ABONO ASSIS FIN COMPL 08/2024 </v>
          </cell>
        </row>
        <row r="110">
          <cell r="C110" t="str">
            <v>HOSPITAL ERMÍRIO COUTINHO - CG Nº 014/2022</v>
          </cell>
          <cell r="E110" t="str">
            <v>EGNALDO FERREIRA LOPES</v>
          </cell>
          <cell r="F110" t="str">
            <v>1 - Médico</v>
          </cell>
          <cell r="G110" t="str">
            <v>2251-25</v>
          </cell>
          <cell r="H110">
            <v>44075</v>
          </cell>
          <cell r="J110">
            <v>1274.79</v>
          </cell>
          <cell r="L110">
            <v>81.75</v>
          </cell>
          <cell r="M110">
            <v>7.06</v>
          </cell>
          <cell r="O110">
            <v>8.56</v>
          </cell>
        </row>
        <row r="111">
          <cell r="C111" t="str">
            <v>HOSPITAL ERMÍRIO COUTINHO - CG Nº 014/2022</v>
          </cell>
          <cell r="E111" t="str">
            <v>ELAINE BIENE LUIZ DA SILVA</v>
          </cell>
          <cell r="F111" t="str">
            <v>2 - Outros Profissionais da Saúde</v>
          </cell>
          <cell r="G111" t="str">
            <v>3222-05</v>
          </cell>
          <cell r="H111">
            <v>44075</v>
          </cell>
          <cell r="J111">
            <v>187.58</v>
          </cell>
          <cell r="L111">
            <v>81.75</v>
          </cell>
          <cell r="M111">
            <v>7.06</v>
          </cell>
          <cell r="O111">
            <v>1.81</v>
          </cell>
          <cell r="Y111">
            <v>1913</v>
          </cell>
          <cell r="AB111" t="str">
            <v xml:space="preserve">ABONO ASSIS FIN COMPL 08/2024 </v>
          </cell>
        </row>
        <row r="112">
          <cell r="C112" t="str">
            <v>HOSPITAL ERMÍRIO COUTINHO - CG Nº 014/2022</v>
          </cell>
          <cell r="E112" t="str">
            <v>ELAINE CRISTINA DO NASCIMENTO</v>
          </cell>
          <cell r="F112" t="str">
            <v>2 - Outros Profissionais da Saúde</v>
          </cell>
          <cell r="G112" t="str">
            <v>3222-05</v>
          </cell>
          <cell r="H112">
            <v>44075</v>
          </cell>
          <cell r="J112">
            <v>223.95</v>
          </cell>
          <cell r="L112">
            <v>81.75</v>
          </cell>
          <cell r="M112">
            <v>7.06</v>
          </cell>
          <cell r="O112">
            <v>1.81</v>
          </cell>
          <cell r="Y112">
            <v>1913</v>
          </cell>
          <cell r="AB112" t="str">
            <v xml:space="preserve">ABONO ASSIS FIN COMPL 08/2024 </v>
          </cell>
        </row>
        <row r="113">
          <cell r="C113" t="str">
            <v>HOSPITAL ERMÍRIO COUTINHO - CG Nº 014/2022</v>
          </cell>
          <cell r="E113" t="str">
            <v>ELIANA BEZERRA DE LIMA</v>
          </cell>
          <cell r="F113" t="str">
            <v>2 - Outros Profissionais da Saúde</v>
          </cell>
          <cell r="G113" t="str">
            <v>3222-05</v>
          </cell>
          <cell r="H113">
            <v>44075</v>
          </cell>
          <cell r="J113">
            <v>279.05</v>
          </cell>
          <cell r="O113">
            <v>1.81</v>
          </cell>
          <cell r="Y113">
            <v>1913</v>
          </cell>
          <cell r="AB113" t="str">
            <v xml:space="preserve">ABONO ASSIS FIN COMPL 08/2024 </v>
          </cell>
        </row>
        <row r="114">
          <cell r="C114" t="str">
            <v>HOSPITAL ERMÍRIO COUTINHO - CG Nº 014/2022</v>
          </cell>
          <cell r="E114" t="str">
            <v>ELIAS MARCOLINO DE LIRA</v>
          </cell>
          <cell r="F114" t="str">
            <v>3 - Administrativo</v>
          </cell>
          <cell r="G114" t="str">
            <v>5143-10</v>
          </cell>
          <cell r="H114">
            <v>44075</v>
          </cell>
          <cell r="J114">
            <v>58.73</v>
          </cell>
          <cell r="L114">
            <v>81.75</v>
          </cell>
          <cell r="M114">
            <v>7.06</v>
          </cell>
          <cell r="O114">
            <v>1.81</v>
          </cell>
        </row>
        <row r="115">
          <cell r="C115" t="str">
            <v>HOSPITAL ERMÍRIO COUTINHO - CG Nº 014/2022</v>
          </cell>
          <cell r="E115" t="str">
            <v>ELIENEIDE DA SILVA PATRICIO</v>
          </cell>
          <cell r="F115" t="str">
            <v>3 - Administrativo</v>
          </cell>
          <cell r="G115" t="str">
            <v>5135-05</v>
          </cell>
          <cell r="H115">
            <v>44075</v>
          </cell>
          <cell r="J115">
            <v>220.94</v>
          </cell>
          <cell r="L115">
            <v>81.75</v>
          </cell>
          <cell r="M115">
            <v>7.06</v>
          </cell>
          <cell r="O115">
            <v>1.81</v>
          </cell>
        </row>
        <row r="116">
          <cell r="C116" t="str">
            <v>HOSPITAL ERMÍRIO COUTINHO - CG Nº 014/2022</v>
          </cell>
          <cell r="E116" t="str">
            <v>ELIEZER DA SILVA PATRICIO</v>
          </cell>
          <cell r="F116" t="str">
            <v>3 - Administrativo</v>
          </cell>
          <cell r="G116" t="str">
            <v>7823-20</v>
          </cell>
          <cell r="H116">
            <v>44075</v>
          </cell>
          <cell r="J116">
            <v>282</v>
          </cell>
          <cell r="L116">
            <v>81.75</v>
          </cell>
          <cell r="M116">
            <v>7.06</v>
          </cell>
          <cell r="O116">
            <v>1.98</v>
          </cell>
        </row>
        <row r="117">
          <cell r="C117" t="str">
            <v>HOSPITAL ERMÍRIO COUTINHO - CG Nº 014/2022</v>
          </cell>
          <cell r="E117" t="str">
            <v>ELIZABETE SOARES DE OLIVEIRA PONTES</v>
          </cell>
          <cell r="F117" t="str">
            <v>3 - Administrativo</v>
          </cell>
          <cell r="G117" t="str">
            <v>5143-20</v>
          </cell>
          <cell r="H117">
            <v>44075</v>
          </cell>
          <cell r="J117">
            <v>140.25</v>
          </cell>
          <cell r="L117">
            <v>81.75</v>
          </cell>
          <cell r="M117">
            <v>7.06</v>
          </cell>
          <cell r="O117">
            <v>1.81</v>
          </cell>
        </row>
        <row r="118">
          <cell r="C118" t="str">
            <v>HOSPITAL ERMÍRIO COUTINHO - CG Nº 014/2022</v>
          </cell>
          <cell r="E118" t="str">
            <v>ELTON VINICIUS DE OLIVEIRA XAVIER</v>
          </cell>
          <cell r="F118" t="str">
            <v>3 - Administrativo</v>
          </cell>
          <cell r="G118" t="str">
            <v>3132-20</v>
          </cell>
          <cell r="H118">
            <v>44075</v>
          </cell>
          <cell r="J118">
            <v>392.67</v>
          </cell>
          <cell r="L118">
            <v>81.75</v>
          </cell>
          <cell r="M118">
            <v>7.06</v>
          </cell>
          <cell r="O118">
            <v>1.81</v>
          </cell>
        </row>
        <row r="119">
          <cell r="C119" t="str">
            <v>HOSPITAL ERMÍRIO COUTINHO - CG Nº 014/2022</v>
          </cell>
          <cell r="E119" t="str">
            <v>ELVIS EMMANUEL SILVA SANTOS</v>
          </cell>
          <cell r="F119" t="str">
            <v>3 - Administrativo</v>
          </cell>
          <cell r="G119" t="str">
            <v>5135-05</v>
          </cell>
          <cell r="H119">
            <v>44075</v>
          </cell>
          <cell r="J119">
            <v>242.98</v>
          </cell>
          <cell r="O119">
            <v>1.81</v>
          </cell>
        </row>
        <row r="120">
          <cell r="C120" t="str">
            <v>HOSPITAL ERMÍRIO COUTINHO - CG Nº 014/2022</v>
          </cell>
          <cell r="E120" t="str">
            <v>ELZE MARIA DA SILVA</v>
          </cell>
          <cell r="F120" t="str">
            <v>3 - Administrativo</v>
          </cell>
          <cell r="G120" t="str">
            <v>4101-05</v>
          </cell>
          <cell r="H120">
            <v>44075</v>
          </cell>
          <cell r="J120">
            <v>95.5</v>
          </cell>
          <cell r="O120">
            <v>1.81</v>
          </cell>
        </row>
        <row r="121">
          <cell r="C121" t="str">
            <v>HOSPITAL ERMÍRIO COUTINHO - CG Nº 014/2022</v>
          </cell>
          <cell r="E121" t="str">
            <v>EMANUEL RABI GOIANA FREIRE</v>
          </cell>
          <cell r="F121" t="str">
            <v>2 - Outros Profissionais da Saúde</v>
          </cell>
          <cell r="G121" t="str">
            <v>2235-05</v>
          </cell>
          <cell r="H121">
            <v>44075</v>
          </cell>
          <cell r="J121">
            <v>227.12</v>
          </cell>
          <cell r="L121">
            <v>81.75</v>
          </cell>
          <cell r="M121">
            <v>3.33</v>
          </cell>
          <cell r="O121">
            <v>4.97</v>
          </cell>
          <cell r="Y121">
            <v>2096.2800000000002</v>
          </cell>
          <cell r="AB121" t="str">
            <v xml:space="preserve">ABONO ASSIS FIN COMPL 08/2024 </v>
          </cell>
        </row>
        <row r="122">
          <cell r="C122" t="str">
            <v>HOSPITAL ERMÍRIO COUTINHO - CG Nº 014/2022</v>
          </cell>
          <cell r="E122" t="str">
            <v>EMANUELLY FLAVIA LUCAS DA SILVA</v>
          </cell>
          <cell r="F122" t="str">
            <v>3 - Administrativo</v>
          </cell>
          <cell r="G122" t="str">
            <v>4221-10</v>
          </cell>
          <cell r="H122">
            <v>44075</v>
          </cell>
          <cell r="J122">
            <v>212.92</v>
          </cell>
          <cell r="L122">
            <v>81.75</v>
          </cell>
          <cell r="M122">
            <v>7.06</v>
          </cell>
          <cell r="O122">
            <v>1.81</v>
          </cell>
        </row>
        <row r="123">
          <cell r="C123" t="str">
            <v>HOSPITAL ERMÍRIO COUTINHO - CG Nº 014/2022</v>
          </cell>
          <cell r="E123" t="str">
            <v>EMMANUELLE TAVARES BRAGA DE OLIVEIRA MENDES</v>
          </cell>
          <cell r="F123" t="str">
            <v>2 - Outros Profissionais da Saúde</v>
          </cell>
          <cell r="G123" t="str">
            <v>2235-05</v>
          </cell>
          <cell r="H123">
            <v>44075</v>
          </cell>
          <cell r="J123">
            <v>398.41</v>
          </cell>
          <cell r="L123">
            <v>81.75</v>
          </cell>
          <cell r="M123">
            <v>3.59</v>
          </cell>
          <cell r="O123">
            <v>4.97</v>
          </cell>
          <cell r="Y123">
            <v>1466.14</v>
          </cell>
          <cell r="AB123" t="str">
            <v xml:space="preserve">ABONO ASSIS FIN COMPL 08/2024 </v>
          </cell>
        </row>
        <row r="124">
          <cell r="C124" t="str">
            <v>HOSPITAL ERMÍRIO COUTINHO - CG Nº 014/2022</v>
          </cell>
          <cell r="E124" t="str">
            <v>ERICA MONTEIRO DA SILVA</v>
          </cell>
          <cell r="F124" t="str">
            <v>2 - Outros Profissionais da Saúde</v>
          </cell>
          <cell r="G124" t="str">
            <v>3242-05</v>
          </cell>
          <cell r="H124">
            <v>44075</v>
          </cell>
          <cell r="J124">
            <v>289.75</v>
          </cell>
          <cell r="O124">
            <v>1.81</v>
          </cell>
        </row>
        <row r="125">
          <cell r="C125" t="str">
            <v>HOSPITAL ERMÍRIO COUTINHO - CG Nº 014/2022</v>
          </cell>
          <cell r="E125" t="str">
            <v>ERICA MUNIQUE DA SILVA</v>
          </cell>
          <cell r="F125" t="str">
            <v>2 - Outros Profissionais da Saúde</v>
          </cell>
          <cell r="G125" t="str">
            <v>3222-05</v>
          </cell>
          <cell r="H125">
            <v>44075</v>
          </cell>
          <cell r="J125">
            <v>223.95</v>
          </cell>
          <cell r="L125">
            <v>81.75</v>
          </cell>
          <cell r="M125">
            <v>7.06</v>
          </cell>
          <cell r="O125">
            <v>1.81</v>
          </cell>
          <cell r="U125">
            <v>81.02</v>
          </cell>
          <cell r="X125" t="str">
            <v>AUX. CRECHE</v>
          </cell>
          <cell r="Y125">
            <v>1913</v>
          </cell>
          <cell r="AB125" t="str">
            <v xml:space="preserve">ABONO ASSIS FIN COMPL 08/2024 </v>
          </cell>
        </row>
        <row r="126">
          <cell r="C126" t="str">
            <v>HOSPITAL ERMÍRIO COUTINHO - CG Nº 014/2022</v>
          </cell>
          <cell r="E126" t="str">
            <v>ERLAINE BERNARDO DA SILVA</v>
          </cell>
          <cell r="F126" t="str">
            <v>2 - Outros Profissionais da Saúde</v>
          </cell>
          <cell r="G126" t="str">
            <v>2235-05</v>
          </cell>
          <cell r="H126">
            <v>44075</v>
          </cell>
          <cell r="J126">
            <v>330.68</v>
          </cell>
          <cell r="L126">
            <v>81.75</v>
          </cell>
          <cell r="M126">
            <v>3.59</v>
          </cell>
          <cell r="O126">
            <v>4.97</v>
          </cell>
          <cell r="Y126">
            <v>1466.14</v>
          </cell>
          <cell r="AB126" t="str">
            <v xml:space="preserve">ABONO ASSIS FIN COMPL 08/2024 </v>
          </cell>
        </row>
        <row r="127">
          <cell r="C127" t="str">
            <v>HOSPITAL ERMÍRIO COUTINHO - CG Nº 014/2022</v>
          </cell>
          <cell r="E127" t="str">
            <v>ESMERALDA CIRINO ORLANDO DA SILVA</v>
          </cell>
          <cell r="F127" t="str">
            <v>2 - Outros Profissionais da Saúde</v>
          </cell>
          <cell r="G127" t="str">
            <v>3222-05</v>
          </cell>
          <cell r="H127">
            <v>44075</v>
          </cell>
          <cell r="J127">
            <v>204.44</v>
          </cell>
          <cell r="L127">
            <v>81.75</v>
          </cell>
          <cell r="M127">
            <v>7.06</v>
          </cell>
          <cell r="O127">
            <v>1.81</v>
          </cell>
          <cell r="Y127">
            <v>1913</v>
          </cell>
          <cell r="AB127" t="str">
            <v xml:space="preserve">ABONO ASSIS FIN COMPL 08/2024 </v>
          </cell>
        </row>
        <row r="128">
          <cell r="C128" t="str">
            <v>HOSPITAL ERMÍRIO COUTINHO - CG Nº 014/2022</v>
          </cell>
          <cell r="E128" t="str">
            <v>ESTER PAULA COSTA DE OLIVEIRA CONCEICAO</v>
          </cell>
          <cell r="F128" t="str">
            <v>2 - Outros Profissionais da Saúde</v>
          </cell>
          <cell r="G128" t="str">
            <v>3222-05</v>
          </cell>
          <cell r="H128">
            <v>44075</v>
          </cell>
          <cell r="J128">
            <v>210.08</v>
          </cell>
          <cell r="L128">
            <v>81.75</v>
          </cell>
          <cell r="M128">
            <v>7.06</v>
          </cell>
          <cell r="O128">
            <v>1.81</v>
          </cell>
          <cell r="U128">
            <v>81.02</v>
          </cell>
          <cell r="X128" t="str">
            <v>AUX. CRECHE</v>
          </cell>
          <cell r="Y128">
            <v>1913</v>
          </cell>
          <cell r="AB128" t="str">
            <v xml:space="preserve">ABONO ASSIS FIN COMPL 08/2024 </v>
          </cell>
        </row>
        <row r="129">
          <cell r="C129" t="str">
            <v>HOSPITAL ERMÍRIO COUTINHO - CG Nº 014/2022</v>
          </cell>
          <cell r="E129" t="str">
            <v>FERNANDA LESSA FERREIRA</v>
          </cell>
          <cell r="F129" t="str">
            <v>1 - Médico</v>
          </cell>
          <cell r="G129" t="str">
            <v>2252-50</v>
          </cell>
          <cell r="H129">
            <v>44075</v>
          </cell>
          <cell r="J129">
            <v>1086.0899999999999</v>
          </cell>
          <cell r="L129">
            <v>81.75</v>
          </cell>
          <cell r="M129">
            <v>7.06</v>
          </cell>
          <cell r="O129">
            <v>8.56</v>
          </cell>
        </row>
        <row r="130">
          <cell r="C130" t="str">
            <v>HOSPITAL ERMÍRIO COUTINHO - CG Nº 014/2022</v>
          </cell>
          <cell r="E130" t="str">
            <v>FRANCISCO PEDRO DE ALCANTARA SANTOS SILVA</v>
          </cell>
          <cell r="F130" t="str">
            <v>2 - Outros Profissionais da Saúde</v>
          </cell>
          <cell r="G130" t="str">
            <v>3241-15</v>
          </cell>
          <cell r="H130">
            <v>44075</v>
          </cell>
          <cell r="J130">
            <v>353.6</v>
          </cell>
          <cell r="L130">
            <v>81.75</v>
          </cell>
          <cell r="M130">
            <v>7.06</v>
          </cell>
          <cell r="O130">
            <v>13.98</v>
          </cell>
        </row>
        <row r="131">
          <cell r="C131" t="str">
            <v>HOSPITAL ERMÍRIO COUTINHO - CG Nº 014/2022</v>
          </cell>
          <cell r="E131" t="str">
            <v>GABRIEL VITOR DE LIRA GOMES</v>
          </cell>
          <cell r="F131" t="str">
            <v>3 - Administrativo</v>
          </cell>
          <cell r="G131" t="str">
            <v>4221-10</v>
          </cell>
          <cell r="H131">
            <v>44075</v>
          </cell>
          <cell r="J131">
            <v>207.27</v>
          </cell>
          <cell r="L131">
            <v>81.75</v>
          </cell>
          <cell r="M131">
            <v>7.06</v>
          </cell>
          <cell r="O131">
            <v>1.81</v>
          </cell>
        </row>
        <row r="132">
          <cell r="C132" t="str">
            <v>HOSPITAL ERMÍRIO COUTINHO - CG Nº 014/2022</v>
          </cell>
          <cell r="E132" t="str">
            <v>GABRIELA LEMOS DE ALMEIDA MELO</v>
          </cell>
          <cell r="F132" t="str">
            <v>1 - Médico</v>
          </cell>
          <cell r="G132" t="str">
            <v>2252-50</v>
          </cell>
          <cell r="H132">
            <v>44075</v>
          </cell>
          <cell r="J132">
            <v>1114.01</v>
          </cell>
          <cell r="L132">
            <v>81.75</v>
          </cell>
          <cell r="M132">
            <v>7.06</v>
          </cell>
          <cell r="O132">
            <v>8.56</v>
          </cell>
        </row>
        <row r="133">
          <cell r="C133" t="str">
            <v>HOSPITAL ERMÍRIO COUTINHO - CG Nº 014/2022</v>
          </cell>
          <cell r="E133" t="str">
            <v>GABRIELE JUVINO GOMES DE OLIVEIRA</v>
          </cell>
          <cell r="F133" t="str">
            <v>3 - Administrativo</v>
          </cell>
          <cell r="G133" t="str">
            <v>4110-05</v>
          </cell>
          <cell r="H133">
            <v>44075</v>
          </cell>
          <cell r="J133">
            <v>17.12</v>
          </cell>
          <cell r="O133">
            <v>1.81</v>
          </cell>
          <cell r="R133">
            <v>64</v>
          </cell>
        </row>
        <row r="134">
          <cell r="C134" t="str">
            <v>HOSPITAL ERMÍRIO COUTINHO - CG Nº 014/2022</v>
          </cell>
          <cell r="E134" t="str">
            <v>GABRIELLE PAULINE DE ALMEIDA SOARES VELOSO</v>
          </cell>
          <cell r="F134" t="str">
            <v>3 - Administrativo</v>
          </cell>
          <cell r="G134" t="str">
            <v>4110-05</v>
          </cell>
          <cell r="H134">
            <v>44075</v>
          </cell>
          <cell r="J134">
            <v>190.32</v>
          </cell>
          <cell r="L134">
            <v>81.75</v>
          </cell>
          <cell r="M134">
            <v>7.06</v>
          </cell>
          <cell r="O134">
            <v>1.81</v>
          </cell>
        </row>
        <row r="135">
          <cell r="C135" t="str">
            <v>HOSPITAL ERMÍRIO COUTINHO - CG Nº 014/2022</v>
          </cell>
          <cell r="E135" t="str">
            <v>GENECI MAURICIO DE SOUZA</v>
          </cell>
          <cell r="F135" t="str">
            <v>3 - Administrativo</v>
          </cell>
          <cell r="G135" t="str">
            <v>5143-20</v>
          </cell>
          <cell r="H135">
            <v>44075</v>
          </cell>
          <cell r="J135">
            <v>233.15</v>
          </cell>
          <cell r="L135">
            <v>81.75</v>
          </cell>
          <cell r="M135">
            <v>7.06</v>
          </cell>
          <cell r="O135">
            <v>1.81</v>
          </cell>
        </row>
        <row r="136">
          <cell r="C136" t="str">
            <v>HOSPITAL ERMÍRIO COUTINHO - CG Nº 014/2022</v>
          </cell>
          <cell r="E136" t="str">
            <v>GENIVALDO MARTINS DE MORAES</v>
          </cell>
          <cell r="F136" t="str">
            <v>3 - Administrativo</v>
          </cell>
          <cell r="G136" t="str">
            <v>5151-10</v>
          </cell>
          <cell r="H136">
            <v>44075</v>
          </cell>
          <cell r="J136">
            <v>223.87</v>
          </cell>
          <cell r="L136">
            <v>81.75</v>
          </cell>
          <cell r="M136">
            <v>7.06</v>
          </cell>
          <cell r="O136">
            <v>1.81</v>
          </cell>
        </row>
        <row r="137">
          <cell r="C137" t="str">
            <v>HOSPITAL ERMÍRIO COUTINHO - CG Nº 014/2022</v>
          </cell>
          <cell r="E137" t="str">
            <v>GEORGEA CLARA FERREIRA DA SILVA</v>
          </cell>
          <cell r="F137" t="str">
            <v>3 - Administrativo</v>
          </cell>
          <cell r="G137" t="str">
            <v>4110-05</v>
          </cell>
          <cell r="H137">
            <v>44075</v>
          </cell>
          <cell r="J137">
            <v>16.57</v>
          </cell>
          <cell r="O137">
            <v>1.81</v>
          </cell>
          <cell r="R137">
            <v>64</v>
          </cell>
        </row>
        <row r="138">
          <cell r="C138" t="str">
            <v>HOSPITAL ERMÍRIO COUTINHO - CG Nº 014/2022</v>
          </cell>
          <cell r="E138" t="str">
            <v>GILSON DA SILVA PAULO RIBEIRO</v>
          </cell>
          <cell r="F138" t="str">
            <v>3 - Administrativo</v>
          </cell>
          <cell r="G138" t="str">
            <v>5143-20</v>
          </cell>
          <cell r="H138">
            <v>44075</v>
          </cell>
          <cell r="J138">
            <v>201.28</v>
          </cell>
          <cell r="L138">
            <v>81.75</v>
          </cell>
          <cell r="M138">
            <v>7.06</v>
          </cell>
          <cell r="O138">
            <v>1.81</v>
          </cell>
        </row>
        <row r="139">
          <cell r="C139" t="str">
            <v>HOSPITAL ERMÍRIO COUTINHO - CG Nº 014/2022</v>
          </cell>
          <cell r="E139" t="str">
            <v>GILVANISE FRANCISCA DE BARROS</v>
          </cell>
          <cell r="F139" t="str">
            <v>3 - Administrativo</v>
          </cell>
          <cell r="G139" t="str">
            <v>5135-05</v>
          </cell>
          <cell r="H139">
            <v>44075</v>
          </cell>
          <cell r="J139">
            <v>216.21</v>
          </cell>
          <cell r="L139">
            <v>81.75</v>
          </cell>
          <cell r="M139">
            <v>7.06</v>
          </cell>
          <cell r="O139">
            <v>1.81</v>
          </cell>
        </row>
        <row r="140">
          <cell r="C140" t="str">
            <v>HOSPITAL ERMÍRIO COUTINHO - CG Nº 014/2022</v>
          </cell>
          <cell r="E140" t="str">
            <v>GISELLE MARIA DA SILVA</v>
          </cell>
          <cell r="F140" t="str">
            <v>3 - Administrativo</v>
          </cell>
          <cell r="G140" t="str">
            <v>4110-05</v>
          </cell>
          <cell r="H140">
            <v>44075</v>
          </cell>
          <cell r="J140">
            <v>17.12</v>
          </cell>
          <cell r="O140">
            <v>1.81</v>
          </cell>
          <cell r="R140">
            <v>64</v>
          </cell>
        </row>
        <row r="141">
          <cell r="C141" t="str">
            <v>HOSPITAL ERMÍRIO COUTINHO - CG Nº 014/2022</v>
          </cell>
          <cell r="E141" t="str">
            <v>GLAUCIA PATRICIA MACHADO BARRETO</v>
          </cell>
          <cell r="F141" t="str">
            <v>2 - Outros Profissionais da Saúde</v>
          </cell>
          <cell r="G141" t="str">
            <v>2235-05</v>
          </cell>
          <cell r="H141">
            <v>44075</v>
          </cell>
          <cell r="J141">
            <v>303.25</v>
          </cell>
          <cell r="L141">
            <v>81.75</v>
          </cell>
          <cell r="M141">
            <v>3.59</v>
          </cell>
          <cell r="O141">
            <v>4.97</v>
          </cell>
          <cell r="Y141">
            <v>1466.14</v>
          </cell>
          <cell r="AB141" t="str">
            <v xml:space="preserve">ABONO ASSIS FIN COMPL 08/2024 </v>
          </cell>
        </row>
        <row r="142">
          <cell r="C142" t="str">
            <v>HOSPITAL ERMÍRIO COUTINHO - CG Nº 014/2022</v>
          </cell>
          <cell r="E142" t="str">
            <v>GUILHERME VICTOR DE SOUZA NUNES ANDRADE</v>
          </cell>
          <cell r="F142" t="str">
            <v>3 - Administrativo</v>
          </cell>
          <cell r="G142" t="str">
            <v>5211-30</v>
          </cell>
          <cell r="H142">
            <v>44075</v>
          </cell>
          <cell r="J142">
            <v>153.43</v>
          </cell>
          <cell r="L142">
            <v>81.75</v>
          </cell>
          <cell r="M142">
            <v>7.06</v>
          </cell>
          <cell r="O142">
            <v>1.81</v>
          </cell>
        </row>
        <row r="143">
          <cell r="C143" t="str">
            <v>HOSPITAL ERMÍRIO COUTINHO - CG Nº 014/2022</v>
          </cell>
          <cell r="E143" t="str">
            <v>GUSTAVO BEZERRA SERRA SECA</v>
          </cell>
          <cell r="F143" t="str">
            <v>2 - Outros Profissionais da Saúde</v>
          </cell>
          <cell r="G143" t="str">
            <v>2235-05</v>
          </cell>
          <cell r="H143">
            <v>44075</v>
          </cell>
          <cell r="J143">
            <v>407.17</v>
          </cell>
          <cell r="L143">
            <v>81.75</v>
          </cell>
          <cell r="M143">
            <v>3.59</v>
          </cell>
          <cell r="O143">
            <v>4.97</v>
          </cell>
          <cell r="Y143">
            <v>1466.14</v>
          </cell>
          <cell r="AB143" t="str">
            <v xml:space="preserve">ABONO ASSIS FIN COMPL 08/2024 </v>
          </cell>
        </row>
        <row r="144">
          <cell r="C144" t="str">
            <v>HOSPITAL ERMÍRIO COUTINHO - CG Nº 014/2022</v>
          </cell>
          <cell r="E144" t="str">
            <v>HEMERSON FERREIRA DE AGUIAR</v>
          </cell>
          <cell r="F144" t="str">
            <v>2 - Outros Profissionais da Saúde</v>
          </cell>
          <cell r="G144" t="str">
            <v>3222-05</v>
          </cell>
          <cell r="H144">
            <v>44075</v>
          </cell>
          <cell r="J144">
            <v>249.07</v>
          </cell>
          <cell r="O144">
            <v>1.81</v>
          </cell>
          <cell r="Y144">
            <v>1913</v>
          </cell>
          <cell r="AB144" t="str">
            <v xml:space="preserve">ABONO ASSIS FIN COMPL 08/2024 </v>
          </cell>
        </row>
        <row r="145">
          <cell r="C145" t="str">
            <v>HOSPITAL ERMÍRIO COUTINHO - CG Nº 014/2022</v>
          </cell>
          <cell r="E145" t="str">
            <v>HUGO FERNANDES DE SOUZA</v>
          </cell>
          <cell r="F145" t="str">
            <v>2 - Outros Profissionais da Saúde</v>
          </cell>
          <cell r="G145" t="str">
            <v>3222-05</v>
          </cell>
          <cell r="H145">
            <v>44075</v>
          </cell>
          <cell r="J145">
            <v>228.48</v>
          </cell>
          <cell r="L145">
            <v>81.75</v>
          </cell>
          <cell r="M145">
            <v>7.06</v>
          </cell>
          <cell r="O145">
            <v>1.81</v>
          </cell>
          <cell r="Y145">
            <v>1913</v>
          </cell>
          <cell r="AB145" t="str">
            <v xml:space="preserve">ABONO ASSIS FIN COMPL 08/2024 </v>
          </cell>
        </row>
        <row r="146">
          <cell r="C146" t="str">
            <v>HOSPITAL ERMÍRIO COUTINHO - CG Nº 014/2022</v>
          </cell>
          <cell r="E146" t="str">
            <v>ILLEM GABRIELY DE FRANCA SILVA</v>
          </cell>
          <cell r="F146" t="str">
            <v>2 - Outros Profissionais da Saúde</v>
          </cell>
          <cell r="G146" t="str">
            <v>3222-05</v>
          </cell>
          <cell r="H146">
            <v>44075</v>
          </cell>
          <cell r="J146">
            <v>212.65</v>
          </cell>
          <cell r="L146">
            <v>81.75</v>
          </cell>
          <cell r="M146">
            <v>7.06</v>
          </cell>
          <cell r="O146">
            <v>1.81</v>
          </cell>
          <cell r="U146">
            <v>81.02</v>
          </cell>
          <cell r="X146" t="str">
            <v>AUX. CRECHE</v>
          </cell>
          <cell r="Y146">
            <v>1913</v>
          </cell>
          <cell r="AB146" t="str">
            <v xml:space="preserve">ABONO ASSIS FIN COMPL 08/2024 </v>
          </cell>
        </row>
        <row r="147">
          <cell r="C147" t="str">
            <v>HOSPITAL ERMÍRIO COUTINHO - CG Nº 014/2022</v>
          </cell>
          <cell r="E147" t="str">
            <v>IMNA MENEZES DE MIRANDA</v>
          </cell>
          <cell r="F147" t="str">
            <v>1 - Médico</v>
          </cell>
          <cell r="G147" t="str">
            <v>2251-24</v>
          </cell>
          <cell r="H147">
            <v>44075</v>
          </cell>
          <cell r="J147">
            <v>1658.08</v>
          </cell>
          <cell r="L147">
            <v>81.75</v>
          </cell>
          <cell r="M147">
            <v>7.06</v>
          </cell>
          <cell r="O147">
            <v>8.56</v>
          </cell>
        </row>
        <row r="148">
          <cell r="C148" t="str">
            <v>HOSPITAL ERMÍRIO COUTINHO - CG Nº 014/2022</v>
          </cell>
          <cell r="E148" t="str">
            <v>IRLANE FERNANDA BATISTA</v>
          </cell>
          <cell r="F148" t="str">
            <v>3 - Administrativo</v>
          </cell>
          <cell r="G148" t="str">
            <v>2521-05</v>
          </cell>
          <cell r="H148">
            <v>44075</v>
          </cell>
          <cell r="J148">
            <v>400.74</v>
          </cell>
          <cell r="L148">
            <v>81.75</v>
          </cell>
          <cell r="M148">
            <v>7.06</v>
          </cell>
          <cell r="O148">
            <v>1.81</v>
          </cell>
        </row>
        <row r="149">
          <cell r="C149" t="str">
            <v>HOSPITAL ERMÍRIO COUTINHO - CG Nº 014/2022</v>
          </cell>
          <cell r="E149" t="str">
            <v>IRLLANA CAROLINE DE ARAUJO</v>
          </cell>
          <cell r="F149" t="str">
            <v>3 - Administrativo</v>
          </cell>
          <cell r="G149" t="str">
            <v>3516-05</v>
          </cell>
          <cell r="H149">
            <v>44075</v>
          </cell>
          <cell r="J149">
            <v>268.14</v>
          </cell>
          <cell r="L149">
            <v>81.75</v>
          </cell>
          <cell r="M149">
            <v>7.06</v>
          </cell>
          <cell r="O149">
            <v>1.81</v>
          </cell>
        </row>
        <row r="150">
          <cell r="C150" t="str">
            <v>HOSPITAL ERMÍRIO COUTINHO - CG Nº 014/2022</v>
          </cell>
          <cell r="E150" t="str">
            <v>IVANEIDE DA SILVA GOMES</v>
          </cell>
          <cell r="F150" t="str">
            <v>2 - Outros Profissionais da Saúde</v>
          </cell>
          <cell r="G150" t="str">
            <v>3222-05</v>
          </cell>
          <cell r="H150">
            <v>44075</v>
          </cell>
          <cell r="J150">
            <v>198.79</v>
          </cell>
          <cell r="L150">
            <v>81.75</v>
          </cell>
          <cell r="M150">
            <v>7.06</v>
          </cell>
          <cell r="O150">
            <v>1.81</v>
          </cell>
          <cell r="Y150">
            <v>1913</v>
          </cell>
          <cell r="AB150" t="str">
            <v xml:space="preserve">ABONO ASSIS FIN COMPL 08/2024 </v>
          </cell>
        </row>
        <row r="151">
          <cell r="C151" t="str">
            <v>HOSPITAL ERMÍRIO COUTINHO - CG Nº 014/2022</v>
          </cell>
          <cell r="E151" t="str">
            <v>IVANILDO ANTONIO DA SILVA</v>
          </cell>
          <cell r="F151" t="str">
            <v>3 - Administrativo</v>
          </cell>
          <cell r="G151" t="str">
            <v>5135-05</v>
          </cell>
          <cell r="H151">
            <v>44075</v>
          </cell>
          <cell r="J151">
            <v>199.48</v>
          </cell>
          <cell r="L151">
            <v>81.75</v>
          </cell>
          <cell r="M151">
            <v>7.06</v>
          </cell>
          <cell r="O151">
            <v>1.81</v>
          </cell>
        </row>
        <row r="152">
          <cell r="C152" t="str">
            <v>HOSPITAL ERMÍRIO COUTINHO - CG Nº 014/2022</v>
          </cell>
          <cell r="E152" t="str">
            <v>IVONE MARIA DA ROCHA</v>
          </cell>
          <cell r="F152" t="str">
            <v>3 - Administrativo</v>
          </cell>
          <cell r="G152" t="str">
            <v>5163-45</v>
          </cell>
          <cell r="H152">
            <v>44075</v>
          </cell>
          <cell r="J152">
            <v>218.93</v>
          </cell>
          <cell r="L152">
            <v>81.75</v>
          </cell>
          <cell r="M152">
            <v>7.06</v>
          </cell>
          <cell r="O152">
            <v>1.81</v>
          </cell>
        </row>
        <row r="153">
          <cell r="C153" t="str">
            <v>HOSPITAL ERMÍRIO COUTINHO - CG Nº 014/2022</v>
          </cell>
          <cell r="E153" t="str">
            <v>IVSON VENANCIO DA SILVA MARTINS</v>
          </cell>
          <cell r="F153" t="str">
            <v>2 - Outros Profissionais da Saúde</v>
          </cell>
          <cell r="G153" t="str">
            <v>3242-05</v>
          </cell>
          <cell r="H153">
            <v>44075</v>
          </cell>
          <cell r="J153">
            <v>256.5</v>
          </cell>
          <cell r="L153">
            <v>81.75</v>
          </cell>
          <cell r="M153">
            <v>7.06</v>
          </cell>
          <cell r="O153">
            <v>1.81</v>
          </cell>
        </row>
        <row r="154">
          <cell r="C154" t="str">
            <v>HOSPITAL ERMÍRIO COUTINHO - CG Nº 014/2022</v>
          </cell>
          <cell r="E154" t="str">
            <v>JACILENE BARBOSA DA SILVA</v>
          </cell>
          <cell r="F154" t="str">
            <v>2 - Outros Profissionais da Saúde</v>
          </cell>
          <cell r="G154" t="str">
            <v>3222-05</v>
          </cell>
          <cell r="H154">
            <v>44075</v>
          </cell>
          <cell r="J154">
            <v>202.64</v>
          </cell>
          <cell r="L154">
            <v>81.75</v>
          </cell>
          <cell r="M154">
            <v>7.06</v>
          </cell>
          <cell r="O154">
            <v>1.81</v>
          </cell>
          <cell r="Y154">
            <v>1913</v>
          </cell>
          <cell r="AB154" t="str">
            <v xml:space="preserve">ABONO ASSIS FIN COMPL 08/2024 </v>
          </cell>
        </row>
        <row r="155">
          <cell r="C155" t="str">
            <v>HOSPITAL ERMÍRIO COUTINHO - CG Nº 014/2022</v>
          </cell>
          <cell r="E155" t="str">
            <v>JAILSON TIAGO FAUSTINO DA SILVA</v>
          </cell>
          <cell r="F155" t="str">
            <v>3 - Administrativo</v>
          </cell>
          <cell r="G155" t="str">
            <v>4221-10</v>
          </cell>
          <cell r="H155">
            <v>44075</v>
          </cell>
          <cell r="J155">
            <v>206.93</v>
          </cell>
          <cell r="L155">
            <v>81.75</v>
          </cell>
          <cell r="M155">
            <v>7.06</v>
          </cell>
          <cell r="O155">
            <v>1.81</v>
          </cell>
        </row>
        <row r="156">
          <cell r="C156" t="str">
            <v>HOSPITAL ERMÍRIO COUTINHO - CG Nº 014/2022</v>
          </cell>
          <cell r="E156" t="str">
            <v>JAMERSON BARBOSA DA SILVA</v>
          </cell>
          <cell r="F156" t="str">
            <v>3 - Administrativo</v>
          </cell>
          <cell r="G156" t="str">
            <v>4110-10</v>
          </cell>
          <cell r="H156">
            <v>44075</v>
          </cell>
          <cell r="J156">
            <v>274.17</v>
          </cell>
          <cell r="L156">
            <v>81.75</v>
          </cell>
          <cell r="M156">
            <v>7.06</v>
          </cell>
          <cell r="O156">
            <v>1.81</v>
          </cell>
        </row>
        <row r="157">
          <cell r="C157" t="str">
            <v>HOSPITAL ERMÍRIO COUTINHO - CG Nº 014/2022</v>
          </cell>
          <cell r="E157" t="str">
            <v>JANESKA KARLLA BARBOZA DE LIMA</v>
          </cell>
          <cell r="F157" t="str">
            <v>2 - Outros Profissionais da Saúde</v>
          </cell>
          <cell r="G157" t="str">
            <v>2235-05</v>
          </cell>
          <cell r="H157">
            <v>44075</v>
          </cell>
          <cell r="J157">
            <v>233.36</v>
          </cell>
          <cell r="L157">
            <v>81.75</v>
          </cell>
          <cell r="M157">
            <v>2.79</v>
          </cell>
          <cell r="O157">
            <v>4.97</v>
          </cell>
          <cell r="Y157">
            <v>2459.15</v>
          </cell>
          <cell r="AB157" t="str">
            <v xml:space="preserve">ABONO ASSIS FIN COMPL 08/2024 </v>
          </cell>
        </row>
        <row r="158">
          <cell r="C158" t="str">
            <v>HOSPITAL ERMÍRIO COUTINHO - CG Nº 014/2022</v>
          </cell>
          <cell r="E158" t="str">
            <v>JANETE MARIA DA SILVA</v>
          </cell>
          <cell r="F158" t="str">
            <v>3 - Administrativo</v>
          </cell>
          <cell r="G158" t="str">
            <v>5134-30</v>
          </cell>
          <cell r="H158">
            <v>44075</v>
          </cell>
          <cell r="J158">
            <v>256.86</v>
          </cell>
          <cell r="O158">
            <v>1.81</v>
          </cell>
        </row>
        <row r="159">
          <cell r="C159" t="str">
            <v>HOSPITAL ERMÍRIO COUTINHO - CG Nº 014/2022</v>
          </cell>
          <cell r="E159" t="str">
            <v>JANIANA LIMA DA SILVA</v>
          </cell>
          <cell r="F159" t="str">
            <v>3 - Administrativo</v>
          </cell>
          <cell r="G159" t="str">
            <v>5143-20</v>
          </cell>
          <cell r="H159">
            <v>44075</v>
          </cell>
          <cell r="J159">
            <v>193.83</v>
          </cell>
          <cell r="L159">
            <v>81.75</v>
          </cell>
          <cell r="M159">
            <v>7.06</v>
          </cell>
          <cell r="O159">
            <v>1.81</v>
          </cell>
        </row>
        <row r="160">
          <cell r="C160" t="str">
            <v>HOSPITAL ERMÍRIO COUTINHO - CG Nº 014/2022</v>
          </cell>
          <cell r="E160" t="str">
            <v>JAQUELINE DA SILVA GONCALVES</v>
          </cell>
          <cell r="F160" t="str">
            <v>2 - Outros Profissionais da Saúde</v>
          </cell>
          <cell r="G160" t="str">
            <v>3222-05</v>
          </cell>
          <cell r="H160">
            <v>44075</v>
          </cell>
          <cell r="J160">
            <v>170.55</v>
          </cell>
          <cell r="L160">
            <v>81.75</v>
          </cell>
          <cell r="M160">
            <v>7.06</v>
          </cell>
          <cell r="O160">
            <v>1.81</v>
          </cell>
          <cell r="Y160">
            <v>1913</v>
          </cell>
          <cell r="AB160" t="str">
            <v xml:space="preserve">ABONO ASSIS FIN COMPL 08/2024 </v>
          </cell>
        </row>
        <row r="161">
          <cell r="C161" t="str">
            <v>HOSPITAL ERMÍRIO COUTINHO - CG Nº 014/2022</v>
          </cell>
          <cell r="E161" t="str">
            <v>JAQUELINE MARIA DE ARAUJO LIRA</v>
          </cell>
          <cell r="F161" t="str">
            <v>3 - Administrativo</v>
          </cell>
          <cell r="G161" t="str">
            <v>4221-10</v>
          </cell>
          <cell r="H161">
            <v>44075</v>
          </cell>
          <cell r="J161">
            <v>207.27</v>
          </cell>
          <cell r="L161">
            <v>81.75</v>
          </cell>
          <cell r="M161">
            <v>7.06</v>
          </cell>
          <cell r="O161">
            <v>1.81</v>
          </cell>
        </row>
        <row r="162">
          <cell r="C162" t="str">
            <v>HOSPITAL ERMÍRIO COUTINHO - CG Nº 014/2022</v>
          </cell>
          <cell r="E162" t="str">
            <v>JERILZA MARTINS DA SILVA LUNA</v>
          </cell>
          <cell r="F162" t="str">
            <v>2 - Outros Profissionais da Saúde</v>
          </cell>
          <cell r="G162" t="str">
            <v>3222-05</v>
          </cell>
          <cell r="H162">
            <v>44075</v>
          </cell>
          <cell r="J162">
            <v>223.95</v>
          </cell>
          <cell r="L162">
            <v>81.75</v>
          </cell>
          <cell r="M162">
            <v>7.06</v>
          </cell>
          <cell r="O162">
            <v>1.81</v>
          </cell>
          <cell r="Y162">
            <v>1913</v>
          </cell>
          <cell r="AB162" t="str">
            <v xml:space="preserve">ABONO ASSIS FIN COMPL 08/2024 </v>
          </cell>
        </row>
        <row r="163">
          <cell r="C163" t="str">
            <v>HOSPITAL ERMÍRIO COUTINHO - CG Nº 014/2022</v>
          </cell>
          <cell r="E163" t="str">
            <v>JESSICA FERNANDA FERREIRA DA SILVA</v>
          </cell>
          <cell r="F163" t="str">
            <v>3 - Administrativo</v>
          </cell>
          <cell r="G163" t="str">
            <v>5143-20</v>
          </cell>
          <cell r="H163">
            <v>44075</v>
          </cell>
          <cell r="J163">
            <v>252.91</v>
          </cell>
          <cell r="O163">
            <v>1.81</v>
          </cell>
        </row>
        <row r="164">
          <cell r="C164" t="str">
            <v>HOSPITAL ERMÍRIO COUTINHO - CG Nº 014/2022</v>
          </cell>
          <cell r="E164" t="str">
            <v>JIRLANE CRISTINA DA SILVA SANTOS</v>
          </cell>
          <cell r="F164" t="str">
            <v>3 - Administrativo</v>
          </cell>
          <cell r="G164" t="str">
            <v>5143-20</v>
          </cell>
          <cell r="H164">
            <v>44075</v>
          </cell>
          <cell r="J164">
            <v>218.22</v>
          </cell>
          <cell r="L164">
            <v>81.75</v>
          </cell>
          <cell r="M164">
            <v>7.06</v>
          </cell>
          <cell r="O164">
            <v>1.81</v>
          </cell>
          <cell r="U164">
            <v>80.95</v>
          </cell>
          <cell r="X164" t="str">
            <v>AUX. CRECHE</v>
          </cell>
        </row>
        <row r="165">
          <cell r="C165" t="str">
            <v>HOSPITAL ERMÍRIO COUTINHO - CG Nº 014/2022</v>
          </cell>
          <cell r="E165" t="str">
            <v>JOANA DE SOUZA CORREIA</v>
          </cell>
          <cell r="F165" t="str">
            <v>3 - Administrativo</v>
          </cell>
          <cell r="G165" t="str">
            <v>2234-45</v>
          </cell>
          <cell r="H165">
            <v>44075</v>
          </cell>
          <cell r="J165">
            <v>481.99</v>
          </cell>
          <cell r="L165">
            <v>81.75</v>
          </cell>
          <cell r="M165">
            <v>7.06</v>
          </cell>
          <cell r="O165">
            <v>1.81</v>
          </cell>
        </row>
        <row r="166">
          <cell r="C166" t="str">
            <v>HOSPITAL ERMÍRIO COUTINHO - CG Nº 014/2022</v>
          </cell>
          <cell r="E166" t="str">
            <v>JOANE OTAVIO FARIAS BARRETO</v>
          </cell>
          <cell r="F166" t="str">
            <v>2 - Outros Profissionais da Saúde</v>
          </cell>
          <cell r="G166" t="str">
            <v>2235-05</v>
          </cell>
          <cell r="H166">
            <v>44075</v>
          </cell>
          <cell r="J166">
            <v>254.08</v>
          </cell>
          <cell r="L166">
            <v>81.75</v>
          </cell>
          <cell r="M166">
            <v>2.79</v>
          </cell>
          <cell r="O166">
            <v>4.97</v>
          </cell>
          <cell r="Y166">
            <v>2459.15</v>
          </cell>
          <cell r="AB166" t="str">
            <v xml:space="preserve">ABONO ASSIS FIN COMPL 08/2024 </v>
          </cell>
        </row>
        <row r="167">
          <cell r="C167" t="str">
            <v>HOSPITAL ERMÍRIO COUTINHO - CG Nº 014/2022</v>
          </cell>
          <cell r="E167" t="str">
            <v>JOAO PAULO MACIEL</v>
          </cell>
          <cell r="F167" t="str">
            <v>2 - Outros Profissionais da Saúde</v>
          </cell>
          <cell r="G167" t="str">
            <v>3241-15</v>
          </cell>
          <cell r="H167">
            <v>44075</v>
          </cell>
          <cell r="J167">
            <v>415.5</v>
          </cell>
          <cell r="L167">
            <v>81.75</v>
          </cell>
          <cell r="M167">
            <v>7.06</v>
          </cell>
          <cell r="O167">
            <v>13.98</v>
          </cell>
        </row>
        <row r="168">
          <cell r="C168" t="str">
            <v>HOSPITAL ERMÍRIO COUTINHO - CG Nº 014/2022</v>
          </cell>
          <cell r="E168" t="str">
            <v>JOAS CANDIDO DIAS JUNIOR</v>
          </cell>
          <cell r="F168" t="str">
            <v>3 - Administrativo</v>
          </cell>
          <cell r="G168" t="str">
            <v>5163-45</v>
          </cell>
          <cell r="H168">
            <v>44075</v>
          </cell>
          <cell r="J168">
            <v>229.52</v>
          </cell>
          <cell r="L168">
            <v>81.75</v>
          </cell>
          <cell r="M168">
            <v>7.06</v>
          </cell>
          <cell r="O168">
            <v>1.81</v>
          </cell>
        </row>
        <row r="169">
          <cell r="C169" t="str">
            <v>HOSPITAL ERMÍRIO COUTINHO - CG Nº 014/2022</v>
          </cell>
          <cell r="E169" t="str">
            <v>JOBSON LUIZ GONÇALVES</v>
          </cell>
          <cell r="F169" t="str">
            <v>3 - Administrativo</v>
          </cell>
          <cell r="G169" t="str">
            <v>5151-10</v>
          </cell>
          <cell r="H169">
            <v>44075</v>
          </cell>
          <cell r="J169">
            <v>218.22</v>
          </cell>
          <cell r="L169">
            <v>81.75</v>
          </cell>
          <cell r="M169">
            <v>7.06</v>
          </cell>
          <cell r="O169">
            <v>1.81</v>
          </cell>
        </row>
        <row r="170">
          <cell r="C170" t="str">
            <v>HOSPITAL ERMÍRIO COUTINHO - CG Nº 014/2022</v>
          </cell>
          <cell r="E170" t="str">
            <v>JONAS BORBA DA SILVA</v>
          </cell>
          <cell r="F170" t="str">
            <v>2 - Outros Profissionais da Saúde</v>
          </cell>
          <cell r="G170" t="str">
            <v>2235-05</v>
          </cell>
          <cell r="H170">
            <v>44075</v>
          </cell>
          <cell r="J170">
            <v>236.56</v>
          </cell>
          <cell r="L170">
            <v>81.75</v>
          </cell>
          <cell r="M170">
            <v>2.79</v>
          </cell>
          <cell r="O170">
            <v>4.97</v>
          </cell>
          <cell r="Y170">
            <v>2459.15</v>
          </cell>
          <cell r="AB170" t="str">
            <v xml:space="preserve">ABONO ASSIS FIN COMPL 08/2024 </v>
          </cell>
        </row>
        <row r="171">
          <cell r="C171" t="str">
            <v>HOSPITAL ERMÍRIO COUTINHO - CG Nº 014/2022</v>
          </cell>
          <cell r="E171" t="str">
            <v>JONATHA LUIZ SOUSA DA SILVA</v>
          </cell>
          <cell r="F171" t="str">
            <v>2 - Outros Profissionais da Saúde</v>
          </cell>
          <cell r="G171" t="str">
            <v>3242-05</v>
          </cell>
          <cell r="H171">
            <v>44075</v>
          </cell>
          <cell r="J171">
            <v>224.05</v>
          </cell>
          <cell r="L171">
            <v>81.75</v>
          </cell>
          <cell r="M171">
            <v>7.06</v>
          </cell>
          <cell r="O171">
            <v>1.81</v>
          </cell>
        </row>
        <row r="172">
          <cell r="C172" t="str">
            <v>HOSPITAL ERMÍRIO COUTINHO - CG Nº 014/2022</v>
          </cell>
          <cell r="E172" t="str">
            <v>JORGE EDUARDO CANDIDO DOS SANTOS</v>
          </cell>
          <cell r="F172" t="str">
            <v>2 - Outros Profissionais da Saúde</v>
          </cell>
          <cell r="G172" t="str">
            <v>2235-05</v>
          </cell>
          <cell r="H172">
            <v>44075</v>
          </cell>
          <cell r="J172">
            <v>346.6</v>
          </cell>
          <cell r="L172">
            <v>81.75</v>
          </cell>
          <cell r="M172">
            <v>3.59</v>
          </cell>
          <cell r="O172">
            <v>4.97</v>
          </cell>
          <cell r="Y172">
            <v>1466.14</v>
          </cell>
          <cell r="AB172" t="str">
            <v xml:space="preserve">ABONO ASSIS FIN COMPL 08/2024 </v>
          </cell>
        </row>
        <row r="173">
          <cell r="C173" t="str">
            <v>HOSPITAL ERMÍRIO COUTINHO - CG Nº 014/2022</v>
          </cell>
          <cell r="E173" t="str">
            <v>JOSE ADAILSON FRANCISCO DA SILVA</v>
          </cell>
          <cell r="F173" t="str">
            <v>3 - Administrativo</v>
          </cell>
          <cell r="G173" t="str">
            <v>4110-05</v>
          </cell>
          <cell r="H173">
            <v>44075</v>
          </cell>
          <cell r="J173">
            <v>220.99</v>
          </cell>
          <cell r="O173">
            <v>1.81</v>
          </cell>
        </row>
        <row r="174">
          <cell r="C174" t="str">
            <v>HOSPITAL ERMÍRIO COUTINHO - CG Nº 014/2022</v>
          </cell>
          <cell r="E174" t="str">
            <v>JOSE AUGUSTO PEREIRA</v>
          </cell>
          <cell r="F174" t="str">
            <v>3 - Administrativo</v>
          </cell>
          <cell r="G174" t="str">
            <v>4141-05</v>
          </cell>
          <cell r="H174">
            <v>44075</v>
          </cell>
          <cell r="J174">
            <v>199.8</v>
          </cell>
          <cell r="L174">
            <v>81.75</v>
          </cell>
          <cell r="M174">
            <v>7.06</v>
          </cell>
          <cell r="O174">
            <v>1.81</v>
          </cell>
        </row>
        <row r="175">
          <cell r="C175" t="str">
            <v>HOSPITAL ERMÍRIO COUTINHO - CG Nº 014/2022</v>
          </cell>
          <cell r="E175" t="str">
            <v>JOSE CARLOS DOS SANTOS FILHO</v>
          </cell>
          <cell r="F175" t="str">
            <v>3 - Administrativo</v>
          </cell>
          <cell r="G175" t="str">
            <v>5151-10</v>
          </cell>
          <cell r="H175">
            <v>44075</v>
          </cell>
          <cell r="O175">
            <v>1.81</v>
          </cell>
        </row>
        <row r="176">
          <cell r="C176" t="str">
            <v>HOSPITAL ERMÍRIO COUTINHO - CG Nº 014/2022</v>
          </cell>
          <cell r="E176" t="str">
            <v>JOSE CORREIA DE SOUZA</v>
          </cell>
          <cell r="F176" t="str">
            <v>1 - Médico</v>
          </cell>
          <cell r="G176" t="str">
            <v>2251-25</v>
          </cell>
          <cell r="H176">
            <v>44075</v>
          </cell>
          <cell r="J176">
            <v>1034.01</v>
          </cell>
          <cell r="L176">
            <v>81.75</v>
          </cell>
          <cell r="M176">
            <v>7.06</v>
          </cell>
          <cell r="O176">
            <v>8.56</v>
          </cell>
        </row>
        <row r="177">
          <cell r="C177" t="str">
            <v>HOSPITAL ERMÍRIO COUTINHO - CG Nº 014/2022</v>
          </cell>
          <cell r="E177" t="str">
            <v>JOSE FERNANDO DA SILVA</v>
          </cell>
          <cell r="F177" t="str">
            <v>3 - Administrativo</v>
          </cell>
          <cell r="G177" t="str">
            <v>5151-10</v>
          </cell>
          <cell r="H177">
            <v>44075</v>
          </cell>
          <cell r="J177">
            <v>206.93</v>
          </cell>
          <cell r="L177">
            <v>81.75</v>
          </cell>
          <cell r="M177">
            <v>7.06</v>
          </cell>
          <cell r="O177">
            <v>1.81</v>
          </cell>
        </row>
        <row r="178">
          <cell r="C178" t="str">
            <v>HOSPITAL ERMÍRIO COUTINHO - CG Nº 014/2022</v>
          </cell>
          <cell r="E178" t="str">
            <v>JOSE GABRIEL BELMIRO</v>
          </cell>
          <cell r="F178" t="str">
            <v>2 - Outros Profissionais da Saúde</v>
          </cell>
          <cell r="G178" t="str">
            <v>3222-05</v>
          </cell>
          <cell r="H178">
            <v>44075</v>
          </cell>
          <cell r="J178">
            <v>210.08</v>
          </cell>
          <cell r="L178">
            <v>81.75</v>
          </cell>
          <cell r="M178">
            <v>7.06</v>
          </cell>
          <cell r="O178">
            <v>1.81</v>
          </cell>
          <cell r="Y178">
            <v>1913</v>
          </cell>
          <cell r="AB178" t="str">
            <v xml:space="preserve">ABONO ASSIS FIN COMPL 08/2024 </v>
          </cell>
        </row>
        <row r="179">
          <cell r="C179" t="str">
            <v>HOSPITAL ERMÍRIO COUTINHO - CG Nº 014/2022</v>
          </cell>
          <cell r="E179" t="str">
            <v>JOSE GERIVALDO PEREIRA</v>
          </cell>
          <cell r="F179" t="str">
            <v>2 - Outros Profissionais da Saúde</v>
          </cell>
          <cell r="G179" t="str">
            <v>3222-05</v>
          </cell>
          <cell r="H179">
            <v>44075</v>
          </cell>
          <cell r="J179">
            <v>142.69999999999999</v>
          </cell>
          <cell r="O179">
            <v>1.81</v>
          </cell>
        </row>
        <row r="180">
          <cell r="C180" t="str">
            <v>HOSPITAL ERMÍRIO COUTINHO - CG Nº 014/2022</v>
          </cell>
          <cell r="E180" t="str">
            <v>JOSE HUMBERTO FERREIRA GONZAGA</v>
          </cell>
          <cell r="F180" t="str">
            <v>2 - Outros Profissionais da Saúde</v>
          </cell>
          <cell r="G180" t="str">
            <v>3222-05</v>
          </cell>
          <cell r="H180">
            <v>44075</v>
          </cell>
          <cell r="J180">
            <v>223.95</v>
          </cell>
          <cell r="L180">
            <v>81.75</v>
          </cell>
          <cell r="M180">
            <v>7.06</v>
          </cell>
          <cell r="O180">
            <v>1.81</v>
          </cell>
          <cell r="Y180">
            <v>1913</v>
          </cell>
          <cell r="AB180" t="str">
            <v xml:space="preserve">ABONO ASSIS FIN COMPL 08/2024 </v>
          </cell>
        </row>
        <row r="181">
          <cell r="C181" t="str">
            <v>HOSPITAL ERMÍRIO COUTINHO - CG Nº 014/2022</v>
          </cell>
          <cell r="E181" t="str">
            <v>JOSE ILDO DA SILVA</v>
          </cell>
          <cell r="F181" t="str">
            <v>3 - Administrativo</v>
          </cell>
          <cell r="G181" t="str">
            <v>5211-30</v>
          </cell>
          <cell r="H181">
            <v>44075</v>
          </cell>
          <cell r="J181">
            <v>192.03</v>
          </cell>
          <cell r="L181">
            <v>81.75</v>
          </cell>
          <cell r="M181">
            <v>7.06</v>
          </cell>
          <cell r="O181">
            <v>1.81</v>
          </cell>
        </row>
        <row r="182">
          <cell r="C182" t="str">
            <v>HOSPITAL ERMÍRIO COUTINHO - CG Nº 014/2022</v>
          </cell>
          <cell r="E182" t="str">
            <v>JOSE LOPES DE ANDRADE</v>
          </cell>
          <cell r="F182" t="str">
            <v>3 - Administrativo</v>
          </cell>
          <cell r="G182" t="str">
            <v>5151-10</v>
          </cell>
          <cell r="H182">
            <v>44075</v>
          </cell>
          <cell r="J182">
            <v>194.74</v>
          </cell>
          <cell r="L182">
            <v>81.75</v>
          </cell>
          <cell r="M182">
            <v>7.06</v>
          </cell>
          <cell r="O182">
            <v>1.81</v>
          </cell>
        </row>
        <row r="183">
          <cell r="C183" t="str">
            <v>HOSPITAL ERMÍRIO COUTINHO - CG Nº 014/2022</v>
          </cell>
          <cell r="E183" t="str">
            <v>JOSE MURILLO VINICIUS RAMOS SILVA</v>
          </cell>
          <cell r="F183" t="str">
            <v>3 - Administrativo</v>
          </cell>
          <cell r="G183" t="str">
            <v>3132-20</v>
          </cell>
          <cell r="H183">
            <v>44075</v>
          </cell>
          <cell r="J183">
            <v>266.64999999999998</v>
          </cell>
          <cell r="L183">
            <v>81.75</v>
          </cell>
          <cell r="M183">
            <v>7.06</v>
          </cell>
          <cell r="O183">
            <v>1.81</v>
          </cell>
        </row>
        <row r="184">
          <cell r="C184" t="str">
            <v>HOSPITAL ERMÍRIO COUTINHO - CG Nº 014/2022</v>
          </cell>
          <cell r="E184" t="str">
            <v>JOSE SEBASTIAO GOMES NUNES</v>
          </cell>
          <cell r="F184" t="str">
            <v>3 - Administrativo</v>
          </cell>
          <cell r="G184" t="str">
            <v>5143-10</v>
          </cell>
          <cell r="H184">
            <v>44075</v>
          </cell>
          <cell r="J184">
            <v>220.19</v>
          </cell>
          <cell r="L184">
            <v>81.75</v>
          </cell>
          <cell r="M184">
            <v>7.06</v>
          </cell>
          <cell r="O184">
            <v>1.81</v>
          </cell>
        </row>
        <row r="185">
          <cell r="C185" t="str">
            <v>HOSPITAL ERMÍRIO COUTINHO - CG Nº 014/2022</v>
          </cell>
          <cell r="E185" t="str">
            <v>JOSEANE MARIA SILVA DE FRANCA</v>
          </cell>
          <cell r="F185" t="str">
            <v>3 - Administrativo</v>
          </cell>
          <cell r="G185" t="str">
            <v>5135-05</v>
          </cell>
          <cell r="H185">
            <v>44075</v>
          </cell>
          <cell r="J185">
            <v>206.93</v>
          </cell>
          <cell r="L185">
            <v>81.75</v>
          </cell>
          <cell r="M185">
            <v>7.06</v>
          </cell>
          <cell r="O185">
            <v>1.81</v>
          </cell>
        </row>
        <row r="186">
          <cell r="C186" t="str">
            <v>HOSPITAL ERMÍRIO COUTINHO - CG Nº 014/2022</v>
          </cell>
          <cell r="E186" t="str">
            <v>JOSECLEIDE DIAS VIEIRA BAHE</v>
          </cell>
          <cell r="F186" t="str">
            <v>3 - Administrativo</v>
          </cell>
          <cell r="G186" t="str">
            <v>5143-20</v>
          </cell>
          <cell r="H186">
            <v>44075</v>
          </cell>
          <cell r="J186">
            <v>218.22</v>
          </cell>
          <cell r="L186">
            <v>81.75</v>
          </cell>
          <cell r="M186">
            <v>7.06</v>
          </cell>
          <cell r="O186">
            <v>1.81</v>
          </cell>
        </row>
        <row r="187">
          <cell r="C187" t="str">
            <v>HOSPITAL ERMÍRIO COUTINHO - CG Nº 014/2022</v>
          </cell>
          <cell r="E187" t="str">
            <v>JOSEFA MARIA DE FARIAS BARRETO</v>
          </cell>
          <cell r="F187" t="str">
            <v>2 - Outros Profissionais da Saúde</v>
          </cell>
          <cell r="G187" t="str">
            <v>3222-05</v>
          </cell>
          <cell r="H187">
            <v>44075</v>
          </cell>
          <cell r="J187">
            <v>223.95</v>
          </cell>
          <cell r="L187">
            <v>81.75</v>
          </cell>
          <cell r="M187">
            <v>7.06</v>
          </cell>
          <cell r="O187">
            <v>1.81</v>
          </cell>
          <cell r="Y187">
            <v>1913</v>
          </cell>
          <cell r="AB187" t="str">
            <v xml:space="preserve">ABONO ASSIS FIN COMPL 08/2024 </v>
          </cell>
        </row>
        <row r="188">
          <cell r="C188" t="str">
            <v>HOSPITAL ERMÍRIO COUTINHO - CG Nº 014/2022</v>
          </cell>
          <cell r="E188" t="str">
            <v>JOSELIA DE LOURDES BERNARDO</v>
          </cell>
          <cell r="F188" t="str">
            <v>3 - Administrativo</v>
          </cell>
          <cell r="G188" t="str">
            <v>5134-30</v>
          </cell>
          <cell r="H188">
            <v>44075</v>
          </cell>
          <cell r="J188">
            <v>223.87</v>
          </cell>
          <cell r="L188">
            <v>81.75</v>
          </cell>
          <cell r="M188">
            <v>7.06</v>
          </cell>
          <cell r="O188">
            <v>1.81</v>
          </cell>
        </row>
        <row r="189">
          <cell r="C189" t="str">
            <v>HOSPITAL ERMÍRIO COUTINHO - CG Nº 014/2022</v>
          </cell>
          <cell r="E189" t="str">
            <v>JOSELMA EUNICE DA SILVA ALBUQUERQUE</v>
          </cell>
          <cell r="F189" t="str">
            <v>2 - Outros Profissionais da Saúde</v>
          </cell>
          <cell r="G189" t="str">
            <v>3242-05</v>
          </cell>
          <cell r="H189">
            <v>44075</v>
          </cell>
          <cell r="J189">
            <v>256.5</v>
          </cell>
          <cell r="L189">
            <v>81.75</v>
          </cell>
          <cell r="M189">
            <v>7.06</v>
          </cell>
          <cell r="O189">
            <v>1.81</v>
          </cell>
        </row>
        <row r="190">
          <cell r="C190" t="str">
            <v>HOSPITAL ERMÍRIO COUTINHO - CG Nº 014/2022</v>
          </cell>
          <cell r="E190" t="str">
            <v>JOSELMA MARIA DA SILVA ROZENDO COUTINHO</v>
          </cell>
          <cell r="F190" t="str">
            <v>3 - Administrativo</v>
          </cell>
          <cell r="G190" t="str">
            <v>5134-30</v>
          </cell>
          <cell r="H190">
            <v>44075</v>
          </cell>
          <cell r="J190">
            <v>220.94</v>
          </cell>
          <cell r="L190">
            <v>81.75</v>
          </cell>
          <cell r="M190">
            <v>7.06</v>
          </cell>
          <cell r="O190">
            <v>1.81</v>
          </cell>
        </row>
        <row r="191">
          <cell r="C191" t="str">
            <v>HOSPITAL ERMÍRIO COUTINHO - CG Nº 014/2022</v>
          </cell>
          <cell r="E191" t="str">
            <v>JOSENALDO DOS SANTOS</v>
          </cell>
          <cell r="F191" t="str">
            <v>3 - Administrativo</v>
          </cell>
          <cell r="G191" t="str">
            <v>7823-20</v>
          </cell>
          <cell r="H191">
            <v>44075</v>
          </cell>
          <cell r="J191">
            <v>170.33</v>
          </cell>
          <cell r="L191">
            <v>81.75</v>
          </cell>
          <cell r="M191">
            <v>7.06</v>
          </cell>
          <cell r="O191">
            <v>1.98</v>
          </cell>
        </row>
        <row r="192">
          <cell r="C192" t="str">
            <v>HOSPITAL ERMÍRIO COUTINHO - CG Nº 014/2022</v>
          </cell>
          <cell r="E192" t="str">
            <v>JOSEVALDO SEBASTIAO DO NASCIMENTO</v>
          </cell>
          <cell r="F192" t="str">
            <v>3 - Administrativo</v>
          </cell>
          <cell r="G192" t="str">
            <v>5132-05</v>
          </cell>
          <cell r="H192">
            <v>44075</v>
          </cell>
          <cell r="J192">
            <v>236.03</v>
          </cell>
          <cell r="L192">
            <v>81.75</v>
          </cell>
          <cell r="M192">
            <v>7.06</v>
          </cell>
          <cell r="O192">
            <v>1.81</v>
          </cell>
          <cell r="P192">
            <v>20.87</v>
          </cell>
        </row>
        <row r="193">
          <cell r="C193" t="str">
            <v>HOSPITAL ERMÍRIO COUTINHO - CG Nº 014/2022</v>
          </cell>
          <cell r="E193" t="str">
            <v>JOSIAS GOMES DA SILVA</v>
          </cell>
          <cell r="F193" t="str">
            <v>3 - Administrativo</v>
          </cell>
          <cell r="G193" t="str">
            <v>5102-05</v>
          </cell>
          <cell r="H193">
            <v>44075</v>
          </cell>
          <cell r="J193">
            <v>285.51</v>
          </cell>
          <cell r="L193">
            <v>81.75</v>
          </cell>
          <cell r="M193">
            <v>7.06</v>
          </cell>
          <cell r="O193">
            <v>1.81</v>
          </cell>
        </row>
        <row r="194">
          <cell r="C194" t="str">
            <v>HOSPITAL ERMÍRIO COUTINHO - CG Nº 014/2022</v>
          </cell>
          <cell r="E194" t="str">
            <v>JOSINETE MARIA SANTOS DA SILVEIRA</v>
          </cell>
          <cell r="F194" t="str">
            <v>2 - Outros Profissionais da Saúde</v>
          </cell>
          <cell r="G194" t="str">
            <v>3222-05</v>
          </cell>
          <cell r="H194">
            <v>44075</v>
          </cell>
          <cell r="J194">
            <v>210.08</v>
          </cell>
          <cell r="L194">
            <v>81.75</v>
          </cell>
          <cell r="M194">
            <v>7.06</v>
          </cell>
          <cell r="O194">
            <v>1.81</v>
          </cell>
          <cell r="Y194">
            <v>1913</v>
          </cell>
          <cell r="AB194" t="str">
            <v xml:space="preserve">ABONO ASSIS FIN COMPL 08/2024 </v>
          </cell>
        </row>
        <row r="195">
          <cell r="C195" t="str">
            <v>HOSPITAL ERMÍRIO COUTINHO - CG Nº 014/2022</v>
          </cell>
          <cell r="E195" t="str">
            <v>JOSIVALDO JOSE PIMENTEL DO NASCIMENTO</v>
          </cell>
          <cell r="F195" t="str">
            <v>2 - Outros Profissionais da Saúde</v>
          </cell>
          <cell r="G195" t="str">
            <v>3222-05</v>
          </cell>
          <cell r="H195">
            <v>44075</v>
          </cell>
          <cell r="J195">
            <v>170.55</v>
          </cell>
          <cell r="L195">
            <v>81.75</v>
          </cell>
          <cell r="M195">
            <v>7.06</v>
          </cell>
          <cell r="O195">
            <v>1.81</v>
          </cell>
          <cell r="Y195">
            <v>1913</v>
          </cell>
          <cell r="AB195" t="str">
            <v xml:space="preserve">ABONO ASSIS FIN COMPL 08/2024 </v>
          </cell>
        </row>
        <row r="196">
          <cell r="C196" t="str">
            <v>HOSPITAL ERMÍRIO COUTINHO - CG Nº 014/2022</v>
          </cell>
          <cell r="E196" t="str">
            <v>JOZINILDO FERREIRA DA SILVA</v>
          </cell>
          <cell r="F196" t="str">
            <v>2 - Outros Profissionais da Saúde</v>
          </cell>
          <cell r="G196" t="str">
            <v>3222-05</v>
          </cell>
          <cell r="H196">
            <v>44075</v>
          </cell>
          <cell r="J196">
            <v>218.3</v>
          </cell>
          <cell r="L196">
            <v>81.75</v>
          </cell>
          <cell r="M196">
            <v>7.06</v>
          </cell>
          <cell r="O196">
            <v>1.81</v>
          </cell>
          <cell r="Y196">
            <v>1913</v>
          </cell>
          <cell r="AB196" t="str">
            <v xml:space="preserve">ABONO ASSIS FIN COMPL 08/2024 </v>
          </cell>
        </row>
        <row r="197">
          <cell r="C197" t="str">
            <v>HOSPITAL ERMÍRIO COUTINHO - CG Nº 014/2022</v>
          </cell>
          <cell r="E197" t="str">
            <v>JULIANA BARBOSA LIMA SALES</v>
          </cell>
          <cell r="F197" t="str">
            <v>1 - Médico</v>
          </cell>
          <cell r="G197" t="str">
            <v>2252-50</v>
          </cell>
          <cell r="H197">
            <v>44075</v>
          </cell>
          <cell r="J197">
            <v>1114.01</v>
          </cell>
          <cell r="L197">
            <v>81.75</v>
          </cell>
          <cell r="M197">
            <v>7.06</v>
          </cell>
          <cell r="O197">
            <v>8.56</v>
          </cell>
        </row>
        <row r="198">
          <cell r="C198" t="str">
            <v>HOSPITAL ERMÍRIO COUTINHO - CG Nº 014/2022</v>
          </cell>
          <cell r="E198" t="str">
            <v>JULLIANA LOURENA CORREIA RAMOS</v>
          </cell>
          <cell r="F198" t="str">
            <v>2 - Outros Profissionais da Saúde</v>
          </cell>
          <cell r="G198" t="str">
            <v>2234-05</v>
          </cell>
          <cell r="H198">
            <v>44075</v>
          </cell>
          <cell r="J198">
            <v>336.76</v>
          </cell>
          <cell r="L198">
            <v>81.75</v>
          </cell>
          <cell r="M198">
            <v>7.06</v>
          </cell>
          <cell r="O198">
            <v>1.81</v>
          </cell>
        </row>
        <row r="199">
          <cell r="C199" t="str">
            <v>HOSPITAL ERMÍRIO COUTINHO - CG Nº 014/2022</v>
          </cell>
          <cell r="E199" t="str">
            <v>KARLA VIRGINIO DE OLIVEIRA SILVA</v>
          </cell>
          <cell r="F199" t="str">
            <v>2 - Outros Profissionais da Saúde</v>
          </cell>
          <cell r="G199" t="str">
            <v>2516-05</v>
          </cell>
          <cell r="H199">
            <v>44075</v>
          </cell>
          <cell r="J199">
            <v>368.2</v>
          </cell>
          <cell r="L199">
            <v>81.75</v>
          </cell>
          <cell r="M199">
            <v>7.06</v>
          </cell>
          <cell r="O199">
            <v>1.81</v>
          </cell>
        </row>
        <row r="200">
          <cell r="C200" t="str">
            <v>HOSPITAL ERMÍRIO COUTINHO - CG Nº 014/2022</v>
          </cell>
          <cell r="E200" t="str">
            <v>KASSIA MAYANNE DOS SANTOS SILVA</v>
          </cell>
          <cell r="F200" t="str">
            <v>2 - Outros Profissionais da Saúde</v>
          </cell>
          <cell r="G200" t="str">
            <v>2516-05</v>
          </cell>
          <cell r="H200">
            <v>44075</v>
          </cell>
          <cell r="J200">
            <v>306.47000000000003</v>
          </cell>
          <cell r="L200">
            <v>81.75</v>
          </cell>
          <cell r="M200">
            <v>7.06</v>
          </cell>
          <cell r="O200">
            <v>1.81</v>
          </cell>
        </row>
        <row r="201">
          <cell r="C201" t="str">
            <v>HOSPITAL ERMÍRIO COUTINHO - CG Nº 014/2022</v>
          </cell>
          <cell r="E201" t="str">
            <v>KATARINA MONTEIRO BORGES</v>
          </cell>
          <cell r="F201" t="str">
            <v>2 - Outros Profissionais da Saúde</v>
          </cell>
          <cell r="G201" t="str">
            <v>2234-05</v>
          </cell>
          <cell r="H201">
            <v>44075</v>
          </cell>
          <cell r="J201">
            <v>341.94</v>
          </cell>
          <cell r="O201">
            <v>1.81</v>
          </cell>
        </row>
        <row r="202">
          <cell r="C202" t="str">
            <v>HOSPITAL ERMÍRIO COUTINHO - CG Nº 014/2022</v>
          </cell>
          <cell r="E202" t="str">
            <v>KLEITON RAFAEL DA SILVA</v>
          </cell>
          <cell r="F202" t="str">
            <v>2 - Outros Profissionais da Saúde</v>
          </cell>
          <cell r="G202" t="str">
            <v>2235-05</v>
          </cell>
          <cell r="H202">
            <v>44075</v>
          </cell>
          <cell r="J202">
            <v>303.25</v>
          </cell>
          <cell r="L202">
            <v>81.75</v>
          </cell>
          <cell r="M202">
            <v>3.59</v>
          </cell>
          <cell r="O202">
            <v>4.97</v>
          </cell>
          <cell r="Y202">
            <v>1466.14</v>
          </cell>
          <cell r="AB202" t="str">
            <v xml:space="preserve">ABONO ASSIS FIN COMPL 08/2024 </v>
          </cell>
        </row>
        <row r="203">
          <cell r="C203" t="str">
            <v>HOSPITAL ERMÍRIO COUTINHO - CG Nº 014/2022</v>
          </cell>
          <cell r="E203" t="str">
            <v>KLEITON RENATO DEMESIO DA SILVA</v>
          </cell>
          <cell r="F203" t="str">
            <v>2 - Outros Profissionais da Saúde</v>
          </cell>
          <cell r="G203" t="str">
            <v>3222-05</v>
          </cell>
          <cell r="H203">
            <v>44075</v>
          </cell>
          <cell r="J203">
            <v>218.3</v>
          </cell>
          <cell r="L203">
            <v>81.75</v>
          </cell>
          <cell r="M203">
            <v>7.06</v>
          </cell>
          <cell r="O203">
            <v>1.81</v>
          </cell>
          <cell r="Y203">
            <v>1913</v>
          </cell>
          <cell r="AB203" t="str">
            <v xml:space="preserve">ABONO ASSIS FIN COMPL 08/2024 </v>
          </cell>
        </row>
        <row r="204">
          <cell r="C204" t="str">
            <v>HOSPITAL ERMÍRIO COUTINHO - CG Nº 014/2022</v>
          </cell>
          <cell r="E204" t="str">
            <v>LADIEGE FRANCISCO DA SILVA</v>
          </cell>
          <cell r="F204" t="str">
            <v>2 - Outros Profissionais da Saúde</v>
          </cell>
          <cell r="G204" t="str">
            <v>3222-05</v>
          </cell>
          <cell r="H204">
            <v>44075</v>
          </cell>
          <cell r="J204">
            <v>204.44</v>
          </cell>
          <cell r="L204">
            <v>81.75</v>
          </cell>
          <cell r="M204">
            <v>7.06</v>
          </cell>
          <cell r="O204">
            <v>1.81</v>
          </cell>
          <cell r="Y204">
            <v>1913</v>
          </cell>
          <cell r="AB204" t="str">
            <v xml:space="preserve">ABONO ASSIS FIN COMPL 08/2024 </v>
          </cell>
        </row>
        <row r="205">
          <cell r="C205" t="str">
            <v>HOSPITAL ERMÍRIO COUTINHO - CG Nº 014/2022</v>
          </cell>
          <cell r="E205" t="str">
            <v>LAERCIO DA CRUZ PINHEIRO</v>
          </cell>
          <cell r="F205" t="str">
            <v>2 - Outros Profissionais da Saúde</v>
          </cell>
          <cell r="G205" t="str">
            <v>3241-15</v>
          </cell>
          <cell r="H205">
            <v>44075</v>
          </cell>
          <cell r="J205">
            <v>443.01</v>
          </cell>
          <cell r="L205">
            <v>81.75</v>
          </cell>
          <cell r="M205">
            <v>7.06</v>
          </cell>
          <cell r="O205">
            <v>13.98</v>
          </cell>
        </row>
        <row r="206">
          <cell r="C206" t="str">
            <v>HOSPITAL ERMÍRIO COUTINHO - CG Nº 014/2022</v>
          </cell>
          <cell r="E206" t="str">
            <v>LAERTE EDUARDO FILHO</v>
          </cell>
          <cell r="F206" t="str">
            <v>1 - Médico</v>
          </cell>
          <cell r="G206" t="str">
            <v>2253-20</v>
          </cell>
          <cell r="H206">
            <v>44075</v>
          </cell>
          <cell r="J206">
            <v>926.92</v>
          </cell>
          <cell r="L206">
            <v>81.75</v>
          </cell>
          <cell r="M206">
            <v>7.06</v>
          </cell>
          <cell r="O206">
            <v>8.56</v>
          </cell>
        </row>
        <row r="207">
          <cell r="C207" t="str">
            <v>HOSPITAL ERMÍRIO COUTINHO - CG Nº 014/2022</v>
          </cell>
          <cell r="E207" t="str">
            <v>LARYSSA BRENDA DA SILVA</v>
          </cell>
          <cell r="F207" t="str">
            <v>2 - Outros Profissionais da Saúde</v>
          </cell>
          <cell r="G207" t="str">
            <v>3222-05</v>
          </cell>
          <cell r="H207">
            <v>44075</v>
          </cell>
          <cell r="J207">
            <v>198.79</v>
          </cell>
          <cell r="L207">
            <v>81.75</v>
          </cell>
          <cell r="M207">
            <v>7.06</v>
          </cell>
          <cell r="O207">
            <v>1.81</v>
          </cell>
          <cell r="U207">
            <v>81.02</v>
          </cell>
          <cell r="X207" t="str">
            <v>AUX. CRECHE</v>
          </cell>
          <cell r="Y207">
            <v>1913</v>
          </cell>
          <cell r="AB207" t="str">
            <v xml:space="preserve">ABONO ASSIS FIN COMPL 08/2024 </v>
          </cell>
        </row>
        <row r="208">
          <cell r="C208" t="str">
            <v>HOSPITAL ERMÍRIO COUTINHO - CG Nº 014/2022</v>
          </cell>
          <cell r="E208" t="str">
            <v>LAUDIVAN GOMES DA SILVA</v>
          </cell>
          <cell r="F208" t="str">
            <v>3 - Administrativo</v>
          </cell>
          <cell r="G208" t="str">
            <v>5151-10</v>
          </cell>
          <cell r="H208">
            <v>44075</v>
          </cell>
          <cell r="J208">
            <v>206.93</v>
          </cell>
          <cell r="L208">
            <v>81.75</v>
          </cell>
          <cell r="M208">
            <v>7.06</v>
          </cell>
          <cell r="O208">
            <v>1.81</v>
          </cell>
        </row>
        <row r="209">
          <cell r="C209" t="str">
            <v>HOSPITAL ERMÍRIO COUTINHO - CG Nº 014/2022</v>
          </cell>
          <cell r="E209" t="str">
            <v>LAYSLENE XAVIER DA SILVA DIAS</v>
          </cell>
          <cell r="F209" t="str">
            <v>3 - Administrativo</v>
          </cell>
          <cell r="G209" t="str">
            <v>5135-05</v>
          </cell>
          <cell r="H209">
            <v>44075</v>
          </cell>
          <cell r="J209">
            <v>144.96</v>
          </cell>
          <cell r="L209">
            <v>81.75</v>
          </cell>
          <cell r="M209">
            <v>7.06</v>
          </cell>
          <cell r="O209">
            <v>1.81</v>
          </cell>
          <cell r="U209">
            <v>80.95</v>
          </cell>
          <cell r="X209" t="str">
            <v>AUX. CRECHE</v>
          </cell>
        </row>
        <row r="210">
          <cell r="C210" t="str">
            <v>HOSPITAL ERMÍRIO COUTINHO - CG Nº 014/2022</v>
          </cell>
          <cell r="E210" t="str">
            <v>LEA RIBEIRO DA SILVA NASCIMENTO</v>
          </cell>
          <cell r="F210" t="str">
            <v>2 - Outros Profissionais da Saúde</v>
          </cell>
          <cell r="G210" t="str">
            <v>3222-05</v>
          </cell>
          <cell r="H210">
            <v>44075</v>
          </cell>
          <cell r="J210">
            <v>204.44</v>
          </cell>
          <cell r="L210">
            <v>81.75</v>
          </cell>
          <cell r="M210">
            <v>7.06</v>
          </cell>
          <cell r="O210">
            <v>1.81</v>
          </cell>
          <cell r="Y210">
            <v>1913</v>
          </cell>
          <cell r="AB210" t="str">
            <v xml:space="preserve">ABONO ASSIS FIN COMPL 08/2024 </v>
          </cell>
        </row>
        <row r="211">
          <cell r="C211" t="str">
            <v>HOSPITAL ERMÍRIO COUTINHO - CG Nº 014/2022</v>
          </cell>
          <cell r="E211" t="str">
            <v>LEANDRO MARCOS DA SILVA</v>
          </cell>
          <cell r="F211" t="str">
            <v>3 - Administrativo</v>
          </cell>
          <cell r="G211" t="str">
            <v>5163-45</v>
          </cell>
          <cell r="H211">
            <v>44075</v>
          </cell>
          <cell r="J211">
            <v>223.87</v>
          </cell>
          <cell r="L211">
            <v>81.75</v>
          </cell>
          <cell r="M211">
            <v>7.06</v>
          </cell>
          <cell r="O211">
            <v>1.81</v>
          </cell>
        </row>
        <row r="212">
          <cell r="C212" t="str">
            <v>HOSPITAL ERMÍRIO COUTINHO - CG Nº 014/2022</v>
          </cell>
          <cell r="E212" t="str">
            <v>LEANDRO TEIXEIRA DA SILVA</v>
          </cell>
          <cell r="F212" t="str">
            <v>3 - Administrativo</v>
          </cell>
          <cell r="G212" t="str">
            <v>5211-30</v>
          </cell>
          <cell r="H212">
            <v>44075</v>
          </cell>
          <cell r="J212">
            <v>186.38</v>
          </cell>
          <cell r="L212">
            <v>81.75</v>
          </cell>
          <cell r="M212">
            <v>7.06</v>
          </cell>
          <cell r="O212">
            <v>1.81</v>
          </cell>
        </row>
        <row r="213">
          <cell r="C213" t="str">
            <v>HOSPITAL ERMÍRIO COUTINHO - CG Nº 014/2022</v>
          </cell>
          <cell r="E213" t="str">
            <v>LEDA WILDMA PEREIRA DA CRUZ DE ANDRADE LIMA</v>
          </cell>
          <cell r="F213" t="str">
            <v>2 - Outros Profissionais da Saúde</v>
          </cell>
          <cell r="G213" t="str">
            <v>2516-05</v>
          </cell>
          <cell r="H213">
            <v>44075</v>
          </cell>
          <cell r="J213">
            <v>392.2</v>
          </cell>
          <cell r="L213">
            <v>81.75</v>
          </cell>
          <cell r="M213">
            <v>7.06</v>
          </cell>
          <cell r="O213">
            <v>1.81</v>
          </cell>
        </row>
        <row r="214">
          <cell r="C214" t="str">
            <v>HOSPITAL ERMÍRIO COUTINHO - CG Nº 014/2022</v>
          </cell>
          <cell r="E214" t="str">
            <v>LEONILDO PEIXOTO DA PAZ</v>
          </cell>
          <cell r="F214" t="str">
            <v>2 - Outros Profissionais da Saúde</v>
          </cell>
          <cell r="G214" t="str">
            <v>2212-05</v>
          </cell>
          <cell r="H214">
            <v>44075</v>
          </cell>
          <cell r="J214">
            <v>453.03</v>
          </cell>
          <cell r="L214">
            <v>81.75</v>
          </cell>
          <cell r="M214">
            <v>7.06</v>
          </cell>
          <cell r="O214">
            <v>1.81</v>
          </cell>
        </row>
        <row r="215">
          <cell r="C215" t="str">
            <v>HOSPITAL ERMÍRIO COUTINHO - CG Nº 014/2022</v>
          </cell>
          <cell r="E215" t="str">
            <v>LIANDERSON FELIPE BARBOSA DA SILVA</v>
          </cell>
          <cell r="F215" t="str">
            <v>3 - Administrativo</v>
          </cell>
          <cell r="G215" t="str">
            <v>4221-10</v>
          </cell>
          <cell r="H215">
            <v>44075</v>
          </cell>
          <cell r="J215">
            <v>202.47</v>
          </cell>
          <cell r="L215">
            <v>81.75</v>
          </cell>
          <cell r="M215">
            <v>7.06</v>
          </cell>
          <cell r="O215">
            <v>1.81</v>
          </cell>
          <cell r="P215">
            <v>20.87</v>
          </cell>
        </row>
        <row r="216">
          <cell r="C216" t="str">
            <v>HOSPITAL ERMÍRIO COUTINHO - CG Nº 014/2022</v>
          </cell>
          <cell r="E216" t="str">
            <v>LIDIANE LIMA DOS SANTOS SILVA</v>
          </cell>
          <cell r="F216" t="str">
            <v>2 - Outros Profissionais da Saúde</v>
          </cell>
          <cell r="G216" t="str">
            <v>2235-05</v>
          </cell>
          <cell r="H216">
            <v>44075</v>
          </cell>
          <cell r="J216">
            <v>214.62</v>
          </cell>
          <cell r="L216">
            <v>81.75</v>
          </cell>
          <cell r="M216">
            <v>2.79</v>
          </cell>
          <cell r="O216">
            <v>4.97</v>
          </cell>
          <cell r="Y216">
            <v>2459.15</v>
          </cell>
          <cell r="AB216" t="str">
            <v xml:space="preserve">ABONO ASSIS FIN COMPL 08/2024 </v>
          </cell>
        </row>
        <row r="217">
          <cell r="C217" t="str">
            <v>HOSPITAL ERMÍRIO COUTINHO - CG Nº 014/2022</v>
          </cell>
          <cell r="E217" t="str">
            <v>LIDJANE MARIA DE SOUSA SANTOS</v>
          </cell>
          <cell r="F217" t="str">
            <v>2 - Outros Profissionais da Saúde</v>
          </cell>
          <cell r="G217" t="str">
            <v>2235-05</v>
          </cell>
          <cell r="H217">
            <v>44075</v>
          </cell>
          <cell r="J217">
            <v>322.98</v>
          </cell>
          <cell r="L217">
            <v>81.75</v>
          </cell>
          <cell r="M217">
            <v>3.33</v>
          </cell>
          <cell r="O217">
            <v>4.97</v>
          </cell>
          <cell r="Y217">
            <v>2096.2800000000002</v>
          </cell>
          <cell r="AB217" t="str">
            <v xml:space="preserve">ABONO ASSIS FIN COMPL 08/2024 </v>
          </cell>
        </row>
        <row r="218">
          <cell r="C218" t="str">
            <v>HOSPITAL ERMÍRIO COUTINHO - CG Nº 014/2022</v>
          </cell>
          <cell r="E218" t="str">
            <v>LINDINALDO DIAS DA SILVA</v>
          </cell>
          <cell r="F218" t="str">
            <v>2 - Outros Profissionais da Saúde</v>
          </cell>
          <cell r="G218" t="str">
            <v>2235-05</v>
          </cell>
          <cell r="H218">
            <v>44075</v>
          </cell>
          <cell r="J218">
            <v>314.66000000000003</v>
          </cell>
          <cell r="L218">
            <v>81.75</v>
          </cell>
          <cell r="M218">
            <v>3.59</v>
          </cell>
          <cell r="O218">
            <v>4.97</v>
          </cell>
          <cell r="Y218">
            <v>1466.14</v>
          </cell>
          <cell r="AB218" t="str">
            <v xml:space="preserve">ABONO ASSIS FIN COMPL 08/2024 </v>
          </cell>
        </row>
        <row r="219">
          <cell r="C219" t="str">
            <v>HOSPITAL ERMÍRIO COUTINHO - CG Nº 014/2022</v>
          </cell>
          <cell r="E219" t="str">
            <v>LISANDRA CARLA PEREIRA</v>
          </cell>
          <cell r="F219" t="str">
            <v>3 - Administrativo</v>
          </cell>
          <cell r="G219" t="str">
            <v>4110-30</v>
          </cell>
          <cell r="H219">
            <v>44075</v>
          </cell>
          <cell r="J219">
            <v>214.62</v>
          </cell>
          <cell r="L219">
            <v>81.75</v>
          </cell>
          <cell r="M219">
            <v>7.06</v>
          </cell>
          <cell r="O219">
            <v>1.81</v>
          </cell>
        </row>
        <row r="220">
          <cell r="C220" t="str">
            <v>HOSPITAL ERMÍRIO COUTINHO - CG Nº 014/2022</v>
          </cell>
          <cell r="E220" t="str">
            <v>LIVIA ESTER BENTO DA SILVA</v>
          </cell>
          <cell r="F220" t="str">
            <v>3 - Administrativo</v>
          </cell>
          <cell r="G220" t="str">
            <v>4110-05</v>
          </cell>
          <cell r="H220">
            <v>44075</v>
          </cell>
          <cell r="J220">
            <v>187.84</v>
          </cell>
          <cell r="L220">
            <v>81.75</v>
          </cell>
          <cell r="M220">
            <v>7.06</v>
          </cell>
          <cell r="O220">
            <v>1.81</v>
          </cell>
        </row>
        <row r="221">
          <cell r="C221" t="str">
            <v>HOSPITAL ERMÍRIO COUTINHO - CG Nº 014/2022</v>
          </cell>
          <cell r="E221" t="str">
            <v>LOURENCA MARIA  DE ARAUJO</v>
          </cell>
          <cell r="F221" t="str">
            <v>2 - Outros Profissionais da Saúde</v>
          </cell>
          <cell r="G221" t="str">
            <v>3242-05</v>
          </cell>
          <cell r="H221">
            <v>44075</v>
          </cell>
          <cell r="J221">
            <v>237.03</v>
          </cell>
          <cell r="L221">
            <v>81.75</v>
          </cell>
          <cell r="M221">
            <v>7.06</v>
          </cell>
          <cell r="O221">
            <v>1.81</v>
          </cell>
        </row>
        <row r="222">
          <cell r="C222" t="str">
            <v>HOSPITAL ERMÍRIO COUTINHO - CG Nº 014/2022</v>
          </cell>
          <cell r="E222" t="str">
            <v>LUCAS GABRIEL DE LIMA SILVA</v>
          </cell>
          <cell r="F222" t="str">
            <v>3 - Administrativo</v>
          </cell>
          <cell r="G222" t="str">
            <v>4110-05</v>
          </cell>
          <cell r="H222">
            <v>44075</v>
          </cell>
          <cell r="J222">
            <v>17.12</v>
          </cell>
          <cell r="O222">
            <v>1.81</v>
          </cell>
          <cell r="R222">
            <v>64</v>
          </cell>
        </row>
        <row r="223">
          <cell r="C223" t="str">
            <v>HOSPITAL ERMÍRIO COUTINHO - CG Nº 014/2022</v>
          </cell>
          <cell r="E223" t="str">
            <v>LUCICLEIDE GOMES DE ARAUJO</v>
          </cell>
          <cell r="F223" t="str">
            <v>3 - Administrativo</v>
          </cell>
          <cell r="G223" t="str">
            <v>4110-05</v>
          </cell>
          <cell r="H223">
            <v>44075</v>
          </cell>
          <cell r="J223">
            <v>353.63</v>
          </cell>
          <cell r="L223">
            <v>81.75</v>
          </cell>
          <cell r="M223">
            <v>7.06</v>
          </cell>
          <cell r="O223">
            <v>1.81</v>
          </cell>
        </row>
        <row r="224">
          <cell r="C224" t="str">
            <v>HOSPITAL ERMÍRIO COUTINHO - CG Nº 014/2022</v>
          </cell>
          <cell r="E224" t="str">
            <v>LUCICLEIDE GOMES DO NASCIMENTO</v>
          </cell>
          <cell r="F224" t="str">
            <v>2 - Outros Profissionais da Saúde</v>
          </cell>
          <cell r="G224" t="str">
            <v>3222-05</v>
          </cell>
          <cell r="H224">
            <v>44075</v>
          </cell>
          <cell r="J224">
            <v>239.47</v>
          </cell>
          <cell r="L224">
            <v>81.75</v>
          </cell>
          <cell r="M224">
            <v>7.06</v>
          </cell>
          <cell r="O224">
            <v>1.81</v>
          </cell>
          <cell r="Y224">
            <v>1913</v>
          </cell>
          <cell r="AB224" t="str">
            <v xml:space="preserve">ABONO ASSIS FIN COMPL 08/2024 </v>
          </cell>
        </row>
        <row r="225">
          <cell r="C225" t="str">
            <v>HOSPITAL ERMÍRIO COUTINHO - CG Nº 014/2022</v>
          </cell>
          <cell r="E225" t="str">
            <v>LUCILENE BATISTA DE SOUZA</v>
          </cell>
          <cell r="F225" t="str">
            <v>2 - Outros Profissionais da Saúde</v>
          </cell>
          <cell r="G225" t="str">
            <v>3222-05</v>
          </cell>
          <cell r="H225">
            <v>44075</v>
          </cell>
          <cell r="J225">
            <v>204.44</v>
          </cell>
          <cell r="L225">
            <v>81.75</v>
          </cell>
          <cell r="M225">
            <v>7.06</v>
          </cell>
          <cell r="O225">
            <v>1.81</v>
          </cell>
          <cell r="U225">
            <v>81.02</v>
          </cell>
          <cell r="X225" t="str">
            <v>AUX. CRECHE</v>
          </cell>
          <cell r="Y225">
            <v>1913</v>
          </cell>
          <cell r="AB225" t="str">
            <v xml:space="preserve">ABONO ASSIS FIN COMPL 08/2024 </v>
          </cell>
        </row>
        <row r="226">
          <cell r="C226" t="str">
            <v>HOSPITAL ERMÍRIO COUTINHO - CG Nº 014/2022</v>
          </cell>
          <cell r="E226" t="str">
            <v>LUCILENE DO NASCIMENTO PESSOA</v>
          </cell>
          <cell r="F226" t="str">
            <v>2 - Outros Profissionais da Saúde</v>
          </cell>
          <cell r="G226" t="str">
            <v>3222-05</v>
          </cell>
          <cell r="H226">
            <v>44075</v>
          </cell>
          <cell r="J226">
            <v>210.08</v>
          </cell>
          <cell r="L226">
            <v>81.75</v>
          </cell>
          <cell r="M226">
            <v>7.06</v>
          </cell>
          <cell r="O226">
            <v>1.81</v>
          </cell>
          <cell r="Y226">
            <v>1913</v>
          </cell>
          <cell r="AB226" t="str">
            <v xml:space="preserve">ABONO ASSIS FIN COMPL 08/2024 </v>
          </cell>
        </row>
        <row r="227">
          <cell r="C227" t="str">
            <v>HOSPITAL ERMÍRIO COUTINHO - CG Nº 014/2022</v>
          </cell>
          <cell r="E227" t="str">
            <v>LUIZ BARBOSA DE SOUZA JUNIOR</v>
          </cell>
          <cell r="F227" t="str">
            <v>3 - Administrativo</v>
          </cell>
          <cell r="G227" t="str">
            <v>4110-05</v>
          </cell>
          <cell r="H227">
            <v>44075</v>
          </cell>
          <cell r="J227">
            <v>234.62</v>
          </cell>
          <cell r="L227">
            <v>81.75</v>
          </cell>
          <cell r="M227">
            <v>7.06</v>
          </cell>
          <cell r="O227">
            <v>1.81</v>
          </cell>
        </row>
        <row r="228">
          <cell r="C228" t="str">
            <v>HOSPITAL ERMÍRIO COUTINHO - CG Nº 014/2022</v>
          </cell>
          <cell r="E228" t="str">
            <v>LUIZ DOMINGOS DE OLIVEIRA</v>
          </cell>
          <cell r="F228" t="str">
            <v>2 - Outros Profissionais da Saúde</v>
          </cell>
          <cell r="G228" t="str">
            <v>3222-05</v>
          </cell>
          <cell r="H228">
            <v>44075</v>
          </cell>
          <cell r="J228">
            <v>218.3</v>
          </cell>
          <cell r="L228">
            <v>81.75</v>
          </cell>
          <cell r="M228">
            <v>7.06</v>
          </cell>
          <cell r="O228">
            <v>1.81</v>
          </cell>
          <cell r="Y228">
            <v>1913</v>
          </cell>
          <cell r="AB228" t="str">
            <v xml:space="preserve">ABONO ASSIS FIN COMPL 08/2024 </v>
          </cell>
        </row>
        <row r="229">
          <cell r="C229" t="str">
            <v>HOSPITAL ERMÍRIO COUTINHO - CG Nº 014/2022</v>
          </cell>
          <cell r="E229" t="str">
            <v>LUIZ FERNANDO SANTOS DA SILVEIRA</v>
          </cell>
          <cell r="F229" t="str">
            <v>3 - Administrativo</v>
          </cell>
          <cell r="G229" t="str">
            <v>4141-05</v>
          </cell>
          <cell r="H229">
            <v>44075</v>
          </cell>
          <cell r="J229">
            <v>283.08</v>
          </cell>
          <cell r="L229">
            <v>81.75</v>
          </cell>
          <cell r="M229">
            <v>7.06</v>
          </cell>
          <cell r="O229">
            <v>1.81</v>
          </cell>
        </row>
        <row r="230">
          <cell r="C230" t="str">
            <v>HOSPITAL ERMÍRIO COUTINHO - CG Nº 014/2022</v>
          </cell>
          <cell r="E230" t="str">
            <v>LUZINETE MARIA LIMA DA SILVA</v>
          </cell>
          <cell r="F230" t="str">
            <v>2 - Outros Profissionais da Saúde</v>
          </cell>
          <cell r="G230" t="str">
            <v>3222-05</v>
          </cell>
          <cell r="H230">
            <v>44075</v>
          </cell>
          <cell r="J230">
            <v>204.44</v>
          </cell>
          <cell r="L230">
            <v>81.75</v>
          </cell>
          <cell r="M230">
            <v>7.06</v>
          </cell>
          <cell r="O230">
            <v>1.81</v>
          </cell>
          <cell r="Y230">
            <v>1913</v>
          </cell>
          <cell r="AB230" t="str">
            <v xml:space="preserve">ABONO ASSIS FIN COMPL 08/2024 </v>
          </cell>
        </row>
        <row r="231">
          <cell r="C231" t="str">
            <v>HOSPITAL ERMÍRIO COUTINHO - CG Nº 014/2022</v>
          </cell>
          <cell r="E231" t="str">
            <v>LYSIANE PRISCILLA OLEGÁRIA SANTOS DA SILVEIRA</v>
          </cell>
          <cell r="F231" t="str">
            <v>1 - Médico</v>
          </cell>
          <cell r="G231" t="str">
            <v>2251-24</v>
          </cell>
          <cell r="H231">
            <v>44075</v>
          </cell>
          <cell r="J231">
            <v>1374.09</v>
          </cell>
          <cell r="L231">
            <v>81.75</v>
          </cell>
          <cell r="M231">
            <v>7.06</v>
          </cell>
          <cell r="O231">
            <v>8.56</v>
          </cell>
        </row>
        <row r="232">
          <cell r="C232" t="str">
            <v>HOSPITAL ERMÍRIO COUTINHO - CG Nº 014/2022</v>
          </cell>
          <cell r="E232" t="str">
            <v>MACERLANIA DIAS DA SILVA</v>
          </cell>
          <cell r="F232" t="str">
            <v>2 - Outros Profissionais da Saúde</v>
          </cell>
          <cell r="G232" t="str">
            <v>3222-05</v>
          </cell>
          <cell r="H232">
            <v>44075</v>
          </cell>
          <cell r="J232">
            <v>221.91</v>
          </cell>
          <cell r="L232">
            <v>81.75</v>
          </cell>
          <cell r="M232">
            <v>7.06</v>
          </cell>
          <cell r="O232">
            <v>1.81</v>
          </cell>
          <cell r="Y232">
            <v>1913</v>
          </cell>
          <cell r="AB232" t="str">
            <v xml:space="preserve">ABONO ASSIS FIN COMPL 08/2024 </v>
          </cell>
        </row>
        <row r="233">
          <cell r="C233" t="str">
            <v>HOSPITAL ERMÍRIO COUTINHO - CG Nº 014/2022</v>
          </cell>
          <cell r="E233" t="str">
            <v>MADJA CAROLINA BARBOSA ARAGAO</v>
          </cell>
          <cell r="F233" t="str">
            <v>2 - Outros Profissionais da Saúde</v>
          </cell>
          <cell r="G233" t="str">
            <v>2235-05</v>
          </cell>
          <cell r="H233">
            <v>44075</v>
          </cell>
          <cell r="J233">
            <v>421.2</v>
          </cell>
          <cell r="O233">
            <v>4.97</v>
          </cell>
          <cell r="Y233">
            <v>1466.14</v>
          </cell>
          <cell r="AB233" t="str">
            <v xml:space="preserve">ABONO ASSIS FIN COMPL 08/2024 </v>
          </cell>
        </row>
        <row r="234">
          <cell r="C234" t="str">
            <v>HOSPITAL ERMÍRIO COUTINHO - CG Nº 014/2022</v>
          </cell>
          <cell r="E234" t="str">
            <v>MARCELA DA SILVA ALVES</v>
          </cell>
          <cell r="F234" t="str">
            <v>2 - Outros Profissionais da Saúde</v>
          </cell>
          <cell r="G234" t="str">
            <v>3222-05</v>
          </cell>
          <cell r="H234">
            <v>44075</v>
          </cell>
          <cell r="J234">
            <v>246.23</v>
          </cell>
          <cell r="O234">
            <v>1.81</v>
          </cell>
          <cell r="Y234">
            <v>1913</v>
          </cell>
          <cell r="AB234" t="str">
            <v xml:space="preserve">ABONO ASSIS FIN COMPL 08/2024 </v>
          </cell>
        </row>
        <row r="235">
          <cell r="C235" t="str">
            <v>HOSPITAL ERMÍRIO COUTINHO - CG Nº 014/2022</v>
          </cell>
          <cell r="E235" t="str">
            <v>MARCELO JOAQUIM DE SANTANA</v>
          </cell>
          <cell r="F235" t="str">
            <v>3 - Administrativo</v>
          </cell>
          <cell r="G235" t="str">
            <v>5143-20</v>
          </cell>
          <cell r="H235">
            <v>44075</v>
          </cell>
          <cell r="J235">
            <v>229.52</v>
          </cell>
          <cell r="L235">
            <v>81.75</v>
          </cell>
          <cell r="M235">
            <v>7.06</v>
          </cell>
          <cell r="O235">
            <v>1.81</v>
          </cell>
        </row>
        <row r="236">
          <cell r="C236" t="str">
            <v>HOSPITAL ERMÍRIO COUTINHO - CG Nº 014/2022</v>
          </cell>
          <cell r="E236" t="str">
            <v>MARCIA MARIA DE ANDRADE BATISTA</v>
          </cell>
          <cell r="F236" t="str">
            <v>3 - Administrativo</v>
          </cell>
          <cell r="G236" t="str">
            <v>1421-05</v>
          </cell>
          <cell r="H236">
            <v>44075</v>
          </cell>
          <cell r="J236">
            <v>601.1</v>
          </cell>
          <cell r="L236">
            <v>81.75</v>
          </cell>
          <cell r="M236">
            <v>7.06</v>
          </cell>
          <cell r="O236">
            <v>1.81</v>
          </cell>
        </row>
        <row r="237">
          <cell r="C237" t="str">
            <v>HOSPITAL ERMÍRIO COUTINHO - CG Nº 014/2022</v>
          </cell>
          <cell r="E237" t="str">
            <v>MARCIA SOARES DA SILVA</v>
          </cell>
          <cell r="F237" t="str">
            <v>2 - Outros Profissionais da Saúde</v>
          </cell>
          <cell r="G237" t="str">
            <v>3222-05</v>
          </cell>
          <cell r="H237">
            <v>44075</v>
          </cell>
          <cell r="J237">
            <v>198.79</v>
          </cell>
          <cell r="L237">
            <v>81.75</v>
          </cell>
          <cell r="M237">
            <v>7.06</v>
          </cell>
          <cell r="O237">
            <v>1.81</v>
          </cell>
          <cell r="Y237">
            <v>1913</v>
          </cell>
          <cell r="AB237" t="str">
            <v xml:space="preserve">ABONO ASSIS FIN COMPL 08/2024 </v>
          </cell>
        </row>
        <row r="238">
          <cell r="C238" t="str">
            <v>HOSPITAL ERMÍRIO COUTINHO - CG Nº 014/2022</v>
          </cell>
          <cell r="E238" t="str">
            <v>MARCILIA REGINA GONCALVES DE OLIVEIRA</v>
          </cell>
          <cell r="F238" t="str">
            <v>1 - Médico</v>
          </cell>
          <cell r="G238" t="str">
            <v>2251-51</v>
          </cell>
          <cell r="H238">
            <v>44075</v>
          </cell>
          <cell r="J238">
            <v>1098.01</v>
          </cell>
          <cell r="L238">
            <v>81.75</v>
          </cell>
          <cell r="M238">
            <v>7.06</v>
          </cell>
          <cell r="O238">
            <v>8.56</v>
          </cell>
        </row>
        <row r="239">
          <cell r="C239" t="str">
            <v>HOSPITAL ERMÍRIO COUTINHO - CG Nº 014/2022</v>
          </cell>
          <cell r="E239" t="str">
            <v>MARCOS JOSE RODRIGUES CESAR DE ALBUQUERQUE</v>
          </cell>
          <cell r="F239" t="str">
            <v>1 - Médico</v>
          </cell>
          <cell r="G239" t="str">
            <v>2251-25</v>
          </cell>
          <cell r="H239">
            <v>44075</v>
          </cell>
          <cell r="J239">
            <v>1122.01</v>
          </cell>
          <cell r="L239">
            <v>81.75</v>
          </cell>
          <cell r="M239">
            <v>7.06</v>
          </cell>
          <cell r="O239">
            <v>8.56</v>
          </cell>
        </row>
        <row r="240">
          <cell r="C240" t="str">
            <v>HOSPITAL ERMÍRIO COUTINHO - CG Nº 014/2022</v>
          </cell>
          <cell r="E240" t="str">
            <v>MARCOS VENICYO GONCALVES DE SOUZA</v>
          </cell>
          <cell r="F240" t="str">
            <v>3 - Administrativo</v>
          </cell>
          <cell r="G240" t="str">
            <v>5211-30</v>
          </cell>
          <cell r="H240">
            <v>44075</v>
          </cell>
          <cell r="J240">
            <v>117.66</v>
          </cell>
          <cell r="L240">
            <v>80.78</v>
          </cell>
          <cell r="M240">
            <v>7.06</v>
          </cell>
          <cell r="O240">
            <v>1.81</v>
          </cell>
        </row>
        <row r="241">
          <cell r="C241" t="str">
            <v>HOSPITAL ERMÍRIO COUTINHO - CG Nº 014/2022</v>
          </cell>
          <cell r="E241" t="str">
            <v>MARIA APARECIDA DA SILVA</v>
          </cell>
          <cell r="F241" t="str">
            <v>2 - Outros Profissionais da Saúde</v>
          </cell>
          <cell r="G241" t="str">
            <v>3222-05</v>
          </cell>
          <cell r="H241">
            <v>44075</v>
          </cell>
          <cell r="J241">
            <v>218.3</v>
          </cell>
          <cell r="L241">
            <v>81.75</v>
          </cell>
          <cell r="M241">
            <v>7.06</v>
          </cell>
          <cell r="O241">
            <v>1.81</v>
          </cell>
          <cell r="U241">
            <v>81.02</v>
          </cell>
          <cell r="X241" t="str">
            <v>AUX. CRECHE</v>
          </cell>
          <cell r="Y241">
            <v>1913</v>
          </cell>
          <cell r="AB241" t="str">
            <v xml:space="preserve">ABONO ASSIS FIN COMPL 08/2024 </v>
          </cell>
        </row>
        <row r="242">
          <cell r="C242" t="str">
            <v>HOSPITAL ERMÍRIO COUTINHO - CG Nº 014/2022</v>
          </cell>
          <cell r="E242" t="str">
            <v>MARIA DA CONCEICAO COUTINHO DA SILVA</v>
          </cell>
          <cell r="F242" t="str">
            <v>2 - Outros Profissionais da Saúde</v>
          </cell>
          <cell r="G242" t="str">
            <v>3222-05</v>
          </cell>
          <cell r="H242">
            <v>44075</v>
          </cell>
          <cell r="J242">
            <v>204.44</v>
          </cell>
          <cell r="L242">
            <v>81.75</v>
          </cell>
          <cell r="M242">
            <v>7.06</v>
          </cell>
          <cell r="O242">
            <v>1.81</v>
          </cell>
          <cell r="Y242">
            <v>1913</v>
          </cell>
          <cell r="AB242" t="str">
            <v xml:space="preserve">ABONO ASSIS FIN COMPL 08/2024 </v>
          </cell>
        </row>
        <row r="243">
          <cell r="C243" t="str">
            <v>HOSPITAL ERMÍRIO COUTINHO - CG Nº 014/2022</v>
          </cell>
          <cell r="E243" t="str">
            <v>MARIA DAS DORES RAMOS DE QUEIROZ</v>
          </cell>
          <cell r="F243" t="str">
            <v>2 - Outros Profissionais da Saúde</v>
          </cell>
          <cell r="G243" t="str">
            <v>3242-05</v>
          </cell>
          <cell r="H243">
            <v>44075</v>
          </cell>
          <cell r="J243">
            <v>237.03</v>
          </cell>
          <cell r="L243">
            <v>81.75</v>
          </cell>
          <cell r="M243">
            <v>7.06</v>
          </cell>
          <cell r="O243">
            <v>1.81</v>
          </cell>
        </row>
        <row r="244">
          <cell r="C244" t="str">
            <v>HOSPITAL ERMÍRIO COUTINHO - CG Nº 014/2022</v>
          </cell>
          <cell r="E244" t="str">
            <v>MARIA DE FATIMA ALMEIDA VASCONCELOS</v>
          </cell>
          <cell r="F244" t="str">
            <v>1 - Médico</v>
          </cell>
          <cell r="G244" t="str">
            <v>2251-24</v>
          </cell>
          <cell r="H244">
            <v>44075</v>
          </cell>
          <cell r="J244">
            <v>1189.94</v>
          </cell>
          <cell r="L244">
            <v>81.75</v>
          </cell>
          <cell r="M244">
            <v>7.06</v>
          </cell>
          <cell r="O244">
            <v>8.56</v>
          </cell>
        </row>
        <row r="245">
          <cell r="C245" t="str">
            <v>HOSPITAL ERMÍRIO COUTINHO - CG Nº 014/2022</v>
          </cell>
          <cell r="E245" t="str">
            <v>MARIA EDUARDA BORBA SANTOS</v>
          </cell>
          <cell r="F245" t="str">
            <v>3 - Administrativo</v>
          </cell>
          <cell r="G245" t="str">
            <v>4110-05</v>
          </cell>
          <cell r="H245">
            <v>44075</v>
          </cell>
          <cell r="J245">
            <v>144.80000000000001</v>
          </cell>
          <cell r="L245">
            <v>81.75</v>
          </cell>
          <cell r="M245">
            <v>7.06</v>
          </cell>
          <cell r="O245">
            <v>1.81</v>
          </cell>
          <cell r="U245">
            <v>80.95</v>
          </cell>
          <cell r="X245" t="str">
            <v>AUX. CRECHE</v>
          </cell>
        </row>
        <row r="246">
          <cell r="C246" t="str">
            <v>HOSPITAL ERMÍRIO COUTINHO - CG Nº 014/2022</v>
          </cell>
          <cell r="E246" t="str">
            <v>MARIA EDUARDA MARQUES DE FONTES</v>
          </cell>
          <cell r="F246" t="str">
            <v>2 - Outros Profissionais da Saúde</v>
          </cell>
          <cell r="G246" t="str">
            <v>3222-05</v>
          </cell>
          <cell r="H246">
            <v>44075</v>
          </cell>
          <cell r="J246">
            <v>170.55</v>
          </cell>
          <cell r="L246">
            <v>81.75</v>
          </cell>
          <cell r="M246">
            <v>7.06</v>
          </cell>
          <cell r="O246">
            <v>1.81</v>
          </cell>
          <cell r="Y246">
            <v>1913</v>
          </cell>
          <cell r="AB246" t="str">
            <v xml:space="preserve">ABONO ASSIS FIN COMPL 08/2024 </v>
          </cell>
        </row>
        <row r="247">
          <cell r="C247" t="str">
            <v>HOSPITAL ERMÍRIO COUTINHO - CG Nº 014/2022</v>
          </cell>
          <cell r="E247" t="str">
            <v>MARIA FLAVIA KARINA COSTA</v>
          </cell>
          <cell r="F247" t="str">
            <v>1 - Médico</v>
          </cell>
          <cell r="G247" t="str">
            <v>2252-50</v>
          </cell>
          <cell r="H247">
            <v>44075</v>
          </cell>
          <cell r="J247">
            <v>1883.28</v>
          </cell>
          <cell r="O247">
            <v>8.56</v>
          </cell>
        </row>
        <row r="248">
          <cell r="C248" t="str">
            <v>HOSPITAL ERMÍRIO COUTINHO - CG Nº 014/2022</v>
          </cell>
          <cell r="E248" t="str">
            <v>MARIA JOSE DA SILVA</v>
          </cell>
          <cell r="F248" t="str">
            <v>3 - Administrativo</v>
          </cell>
          <cell r="G248" t="str">
            <v>5135-05</v>
          </cell>
          <cell r="H248">
            <v>44075</v>
          </cell>
          <cell r="J248">
            <v>201.28</v>
          </cell>
          <cell r="L248">
            <v>81.75</v>
          </cell>
          <cell r="M248">
            <v>7.06</v>
          </cell>
          <cell r="O248">
            <v>1.81</v>
          </cell>
        </row>
        <row r="249">
          <cell r="C249" t="str">
            <v>HOSPITAL ERMÍRIO COUTINHO - CG Nº 014/2022</v>
          </cell>
          <cell r="E249" t="str">
            <v>MARIA JOSE DA SILVA</v>
          </cell>
          <cell r="F249" t="str">
            <v>3 - Administrativo</v>
          </cell>
          <cell r="G249" t="str">
            <v>5143-20</v>
          </cell>
          <cell r="H249">
            <v>44075</v>
          </cell>
          <cell r="J249">
            <v>226.61</v>
          </cell>
          <cell r="L249">
            <v>81.75</v>
          </cell>
          <cell r="M249">
            <v>7.06</v>
          </cell>
          <cell r="O249">
            <v>1.81</v>
          </cell>
        </row>
        <row r="250">
          <cell r="C250" t="str">
            <v>HOSPITAL ERMÍRIO COUTINHO - CG Nº 014/2022</v>
          </cell>
          <cell r="E250" t="str">
            <v>MARIA JOSE PESSOA DE ARAUJO</v>
          </cell>
          <cell r="F250" t="str">
            <v>2 - Outros Profissionais da Saúde</v>
          </cell>
          <cell r="G250" t="str">
            <v>3222-05</v>
          </cell>
          <cell r="H250">
            <v>44075</v>
          </cell>
          <cell r="J250">
            <v>226.82</v>
          </cell>
          <cell r="L250">
            <v>81.75</v>
          </cell>
          <cell r="M250">
            <v>7.06</v>
          </cell>
          <cell r="O250">
            <v>1.81</v>
          </cell>
          <cell r="Y250">
            <v>1913</v>
          </cell>
          <cell r="AB250" t="str">
            <v xml:space="preserve">ABONO ASSIS FIN COMPL 08/2024 </v>
          </cell>
        </row>
        <row r="251">
          <cell r="C251" t="str">
            <v>HOSPITAL ERMÍRIO COUTINHO - CG Nº 014/2022</v>
          </cell>
          <cell r="E251" t="str">
            <v>MARIA LEONOR DE ANDRADE GOMES</v>
          </cell>
          <cell r="F251" t="str">
            <v>2 - Outros Profissionais da Saúde</v>
          </cell>
          <cell r="G251" t="str">
            <v>3222-05</v>
          </cell>
          <cell r="H251">
            <v>44075</v>
          </cell>
          <cell r="J251">
            <v>210.08</v>
          </cell>
          <cell r="L251">
            <v>81.75</v>
          </cell>
          <cell r="M251">
            <v>7.06</v>
          </cell>
          <cell r="O251">
            <v>1.81</v>
          </cell>
        </row>
        <row r="252">
          <cell r="C252" t="str">
            <v>HOSPITAL ERMÍRIO COUTINHO - CG Nº 014/2022</v>
          </cell>
          <cell r="E252" t="str">
            <v>MARIA LUCIA DAS NEVES DA SILVA</v>
          </cell>
          <cell r="F252" t="str">
            <v>2 - Outros Profissionais da Saúde</v>
          </cell>
          <cell r="G252" t="str">
            <v>3222-05</v>
          </cell>
          <cell r="H252">
            <v>44075</v>
          </cell>
          <cell r="J252">
            <v>210.08</v>
          </cell>
          <cell r="L252">
            <v>81.75</v>
          </cell>
          <cell r="M252">
            <v>7.06</v>
          </cell>
          <cell r="O252">
            <v>1.81</v>
          </cell>
          <cell r="Y252">
            <v>1913</v>
          </cell>
          <cell r="AB252" t="str">
            <v xml:space="preserve">ABONO ASSIS FIN COMPL 08/2024 </v>
          </cell>
        </row>
        <row r="253">
          <cell r="C253" t="str">
            <v>HOSPITAL ERMÍRIO COUTINHO - CG Nº 014/2022</v>
          </cell>
          <cell r="E253" t="str">
            <v>MARIA ROSILENE DE SOUZA</v>
          </cell>
          <cell r="F253" t="str">
            <v>3 - Administrativo</v>
          </cell>
          <cell r="G253" t="str">
            <v>5143-20</v>
          </cell>
          <cell r="H253">
            <v>44075</v>
          </cell>
          <cell r="J253">
            <v>206.93</v>
          </cell>
          <cell r="L253">
            <v>81.75</v>
          </cell>
          <cell r="M253">
            <v>7.06</v>
          </cell>
          <cell r="O253">
            <v>1.81</v>
          </cell>
        </row>
        <row r="254">
          <cell r="C254" t="str">
            <v>HOSPITAL ERMÍRIO COUTINHO - CG Nº 014/2022</v>
          </cell>
          <cell r="E254" t="str">
            <v>MARIANA DA SILVA</v>
          </cell>
          <cell r="F254" t="str">
            <v>3 - Administrativo</v>
          </cell>
          <cell r="G254" t="str">
            <v>5143-20</v>
          </cell>
          <cell r="H254">
            <v>44075</v>
          </cell>
          <cell r="J254">
            <v>212.58</v>
          </cell>
          <cell r="L254">
            <v>81.75</v>
          </cell>
          <cell r="M254">
            <v>7.06</v>
          </cell>
          <cell r="O254">
            <v>1.81</v>
          </cell>
        </row>
        <row r="255">
          <cell r="C255" t="str">
            <v>HOSPITAL ERMÍRIO COUTINHO - CG Nº 014/2022</v>
          </cell>
          <cell r="E255" t="str">
            <v>MARIANA MEDEIROS GOMES PEIXOTO</v>
          </cell>
          <cell r="F255" t="str">
            <v>3 - Administrativo</v>
          </cell>
          <cell r="G255" t="str">
            <v>4101-05</v>
          </cell>
          <cell r="H255">
            <v>44075</v>
          </cell>
          <cell r="J255">
            <v>479.14</v>
          </cell>
          <cell r="O255">
            <v>1.81</v>
          </cell>
        </row>
        <row r="256">
          <cell r="C256" t="str">
            <v>HOSPITAL ERMÍRIO COUTINHO - CG Nº 014/2022</v>
          </cell>
          <cell r="E256" t="str">
            <v>MARILIA DA SILVA OLIVEIRA</v>
          </cell>
          <cell r="F256" t="str">
            <v>2 - Outros Profissionais da Saúde</v>
          </cell>
          <cell r="G256" t="str">
            <v>3222-05</v>
          </cell>
          <cell r="H256">
            <v>44075</v>
          </cell>
          <cell r="J256">
            <v>210.08</v>
          </cell>
          <cell r="L256">
            <v>81.75</v>
          </cell>
          <cell r="M256">
            <v>7.06</v>
          </cell>
          <cell r="O256">
            <v>1.81</v>
          </cell>
          <cell r="Y256">
            <v>1913</v>
          </cell>
          <cell r="AB256" t="str">
            <v xml:space="preserve">ABONO ASSIS FIN COMPL 08/2024 </v>
          </cell>
        </row>
        <row r="257">
          <cell r="C257" t="str">
            <v>HOSPITAL ERMÍRIO COUTINHO - CG Nº 014/2022</v>
          </cell>
          <cell r="E257" t="str">
            <v>MARILIA NATALY DE BRITO OLIVEIRA</v>
          </cell>
          <cell r="F257" t="str">
            <v>2 - Outros Profissionais da Saúde</v>
          </cell>
          <cell r="G257" t="str">
            <v>2235-05</v>
          </cell>
          <cell r="H257">
            <v>44075</v>
          </cell>
          <cell r="J257">
            <v>292.42</v>
          </cell>
          <cell r="O257">
            <v>4.97</v>
          </cell>
          <cell r="Y257">
            <v>2459.15</v>
          </cell>
          <cell r="AB257" t="str">
            <v xml:space="preserve">ABONO ASSIS FIN COMPL 08/2024 </v>
          </cell>
        </row>
        <row r="258">
          <cell r="C258" t="str">
            <v>HOSPITAL ERMÍRIO COUTINHO - CG Nº 014/2022</v>
          </cell>
          <cell r="E258" t="str">
            <v>MARINETE MARIA DA CONCEICAO ANTONIO</v>
          </cell>
          <cell r="F258" t="str">
            <v>3 - Administrativo</v>
          </cell>
          <cell r="G258" t="str">
            <v>5143-20</v>
          </cell>
          <cell r="H258">
            <v>44075</v>
          </cell>
          <cell r="O258">
            <v>1.81</v>
          </cell>
        </row>
        <row r="259">
          <cell r="C259" t="str">
            <v>HOSPITAL ERMÍRIO COUTINHO - CG Nº 014/2022</v>
          </cell>
          <cell r="E259" t="str">
            <v>MARLUCE CONSTANTINO DA SILVA LIRA</v>
          </cell>
          <cell r="F259" t="str">
            <v>2 - Outros Profissionais da Saúde</v>
          </cell>
          <cell r="G259" t="str">
            <v>3222-05</v>
          </cell>
          <cell r="H259">
            <v>44075</v>
          </cell>
          <cell r="J259">
            <v>223.95</v>
          </cell>
          <cell r="L259">
            <v>81.75</v>
          </cell>
          <cell r="M259">
            <v>7.06</v>
          </cell>
          <cell r="O259">
            <v>1.81</v>
          </cell>
          <cell r="Y259">
            <v>1913</v>
          </cell>
          <cell r="AB259" t="str">
            <v xml:space="preserve">ABONO ASSIS FIN COMPL 08/2024 </v>
          </cell>
        </row>
        <row r="260">
          <cell r="C260" t="str">
            <v>HOSPITAL ERMÍRIO COUTINHO - CG Nº 014/2022</v>
          </cell>
          <cell r="E260" t="str">
            <v>MARLUCE MARIA DA SILVA</v>
          </cell>
          <cell r="F260" t="str">
            <v>2 - Outros Profissionais da Saúde</v>
          </cell>
          <cell r="G260" t="str">
            <v>3222-05</v>
          </cell>
          <cell r="H260">
            <v>44075</v>
          </cell>
          <cell r="J260">
            <v>204.44</v>
          </cell>
          <cell r="L260">
            <v>81.75</v>
          </cell>
          <cell r="M260">
            <v>7.06</v>
          </cell>
          <cell r="O260">
            <v>1.81</v>
          </cell>
          <cell r="Y260">
            <v>1913</v>
          </cell>
          <cell r="AB260" t="str">
            <v xml:space="preserve">ABONO ASSIS FIN COMPL 08/2024 </v>
          </cell>
        </row>
        <row r="261">
          <cell r="C261" t="str">
            <v>HOSPITAL ERMÍRIO COUTINHO - CG Nº 014/2022</v>
          </cell>
          <cell r="E261" t="str">
            <v>MARLY DA SILVA</v>
          </cell>
          <cell r="F261" t="str">
            <v>2 - Outros Profissionais da Saúde</v>
          </cell>
          <cell r="G261" t="str">
            <v>3222-05</v>
          </cell>
          <cell r="H261">
            <v>44075</v>
          </cell>
          <cell r="J261">
            <v>218.3</v>
          </cell>
          <cell r="L261">
            <v>81.75</v>
          </cell>
          <cell r="M261">
            <v>7.06</v>
          </cell>
          <cell r="O261">
            <v>1.81</v>
          </cell>
          <cell r="Y261">
            <v>1913</v>
          </cell>
          <cell r="AB261" t="str">
            <v xml:space="preserve">ABONO ASSIS FIN COMPL 08/2024 </v>
          </cell>
        </row>
        <row r="262">
          <cell r="C262" t="str">
            <v>HOSPITAL ERMÍRIO COUTINHO - CG Nº 014/2022</v>
          </cell>
          <cell r="E262" t="str">
            <v>MARTA EUZEBIO DE OLIVEIRA E SILVA</v>
          </cell>
          <cell r="F262" t="str">
            <v>2 - Outros Profissionais da Saúde</v>
          </cell>
          <cell r="G262" t="str">
            <v>3222-05</v>
          </cell>
          <cell r="H262">
            <v>44075</v>
          </cell>
          <cell r="J262">
            <v>220.3</v>
          </cell>
          <cell r="L262">
            <v>81.75</v>
          </cell>
          <cell r="M262">
            <v>7.06</v>
          </cell>
          <cell r="O262">
            <v>1.81</v>
          </cell>
          <cell r="Y262">
            <v>1913</v>
          </cell>
          <cell r="AB262" t="str">
            <v xml:space="preserve">ABONO ASSIS FIN COMPL 08/2024 </v>
          </cell>
        </row>
        <row r="263">
          <cell r="C263" t="str">
            <v>HOSPITAL ERMÍRIO COUTINHO - CG Nº 014/2022</v>
          </cell>
          <cell r="E263" t="str">
            <v>MATHEUS MAXUEL TAVARES DA SILVA</v>
          </cell>
          <cell r="F263" t="str">
            <v>3 - Administrativo</v>
          </cell>
          <cell r="G263" t="str">
            <v>4110-05</v>
          </cell>
          <cell r="H263">
            <v>44075</v>
          </cell>
          <cell r="J263">
            <v>17.12</v>
          </cell>
          <cell r="O263">
            <v>1.81</v>
          </cell>
          <cell r="R263">
            <v>64</v>
          </cell>
        </row>
        <row r="264">
          <cell r="C264" t="str">
            <v>HOSPITAL ERMÍRIO COUTINHO - CG Nº 014/2022</v>
          </cell>
          <cell r="E264" t="str">
            <v>MAURICIO RAFAEL DA SILVA</v>
          </cell>
          <cell r="F264" t="str">
            <v>3 - Administrativo</v>
          </cell>
          <cell r="G264" t="str">
            <v>5163-45</v>
          </cell>
          <cell r="H264">
            <v>44075</v>
          </cell>
          <cell r="J264">
            <v>223.87</v>
          </cell>
          <cell r="L264">
            <v>81.75</v>
          </cell>
          <cell r="M264">
            <v>7.06</v>
          </cell>
          <cell r="O264">
            <v>1.81</v>
          </cell>
        </row>
        <row r="265">
          <cell r="C265" t="str">
            <v>HOSPITAL ERMÍRIO COUTINHO - CG Nº 014/2022</v>
          </cell>
          <cell r="E265" t="str">
            <v>MAYLSON FERNANDO LOPES DE MELO</v>
          </cell>
          <cell r="F265" t="str">
            <v>3 - Administrativo</v>
          </cell>
          <cell r="G265" t="str">
            <v>5151-10</v>
          </cell>
          <cell r="H265">
            <v>44075</v>
          </cell>
          <cell r="J265">
            <v>201.28</v>
          </cell>
          <cell r="L265">
            <v>81.75</v>
          </cell>
          <cell r="M265">
            <v>7.06</v>
          </cell>
          <cell r="O265">
            <v>1.81</v>
          </cell>
        </row>
        <row r="266">
          <cell r="C266" t="str">
            <v>HOSPITAL ERMÍRIO COUTINHO - CG Nº 014/2022</v>
          </cell>
          <cell r="E266" t="str">
            <v>MAYRA EMANUELLY FARIAS DE ARAUJO</v>
          </cell>
          <cell r="F266" t="str">
            <v>2 - Outros Profissionais da Saúde</v>
          </cell>
          <cell r="G266" t="str">
            <v>2237-10</v>
          </cell>
          <cell r="H266">
            <v>44075</v>
          </cell>
          <cell r="J266">
            <v>276.45999999999998</v>
          </cell>
          <cell r="O266">
            <v>1.81</v>
          </cell>
        </row>
        <row r="267">
          <cell r="C267" t="str">
            <v>HOSPITAL ERMÍRIO COUTINHO - CG Nº 014/2022</v>
          </cell>
          <cell r="E267" t="str">
            <v>MERCIA MARIA DA PAIXAO</v>
          </cell>
          <cell r="F267" t="str">
            <v>3 - Administrativo</v>
          </cell>
          <cell r="G267" t="str">
            <v>5135-05</v>
          </cell>
          <cell r="H267">
            <v>44075</v>
          </cell>
          <cell r="J267">
            <v>206.93</v>
          </cell>
          <cell r="L267">
            <v>81.75</v>
          </cell>
          <cell r="M267">
            <v>7.06</v>
          </cell>
          <cell r="O267">
            <v>1.81</v>
          </cell>
        </row>
        <row r="268">
          <cell r="C268" t="str">
            <v>HOSPITAL ERMÍRIO COUTINHO - CG Nº 014/2022</v>
          </cell>
          <cell r="E268" t="str">
            <v>MICHELLE PEREIRA ALVES</v>
          </cell>
          <cell r="F268" t="str">
            <v>2 - Outros Profissionais da Saúde</v>
          </cell>
          <cell r="G268" t="str">
            <v>2235-05</v>
          </cell>
          <cell r="H268">
            <v>44075</v>
          </cell>
          <cell r="J268">
            <v>272.44</v>
          </cell>
          <cell r="L268">
            <v>81.75</v>
          </cell>
          <cell r="M268">
            <v>3.59</v>
          </cell>
          <cell r="O268">
            <v>4.97</v>
          </cell>
          <cell r="Y268">
            <v>1466.14</v>
          </cell>
          <cell r="AB268" t="str">
            <v xml:space="preserve">ABONO ASSIS FIN COMPL 08/2024 </v>
          </cell>
        </row>
        <row r="269">
          <cell r="C269" t="str">
            <v>HOSPITAL ERMÍRIO COUTINHO - CG Nº 014/2022</v>
          </cell>
          <cell r="E269" t="str">
            <v>MIKAEL ANTONIO DA SILVA</v>
          </cell>
          <cell r="F269" t="str">
            <v>3 - Administrativo</v>
          </cell>
          <cell r="G269" t="str">
            <v>2522-10</v>
          </cell>
          <cell r="H269">
            <v>44075</v>
          </cell>
          <cell r="J269">
            <v>478.9</v>
          </cell>
          <cell r="L269">
            <v>81.75</v>
          </cell>
          <cell r="M269">
            <v>7.06</v>
          </cell>
          <cell r="O269">
            <v>1.81</v>
          </cell>
        </row>
        <row r="270">
          <cell r="C270" t="str">
            <v>HOSPITAL ERMÍRIO COUTINHO - CG Nº 014/2022</v>
          </cell>
          <cell r="E270" t="str">
            <v>MIKAELLE MARIA DO NASCIMENTO</v>
          </cell>
          <cell r="F270" t="str">
            <v>2 - Outros Profissionais da Saúde</v>
          </cell>
          <cell r="G270" t="str">
            <v>2516-05</v>
          </cell>
          <cell r="H270">
            <v>44075</v>
          </cell>
          <cell r="J270">
            <v>285.76</v>
          </cell>
          <cell r="L270">
            <v>81.75</v>
          </cell>
          <cell r="M270">
            <v>7.06</v>
          </cell>
          <cell r="O270">
            <v>1.81</v>
          </cell>
        </row>
        <row r="271">
          <cell r="C271" t="str">
            <v>HOSPITAL ERMÍRIO COUTINHO - CG Nº 014/2022</v>
          </cell>
          <cell r="E271" t="str">
            <v>MIRELLY MAGNA DINIZ</v>
          </cell>
          <cell r="F271" t="str">
            <v>2 - Outros Profissionais da Saúde</v>
          </cell>
          <cell r="G271" t="str">
            <v>3222-05</v>
          </cell>
          <cell r="H271">
            <v>44075</v>
          </cell>
          <cell r="J271">
            <v>170.55</v>
          </cell>
          <cell r="L271">
            <v>81.75</v>
          </cell>
          <cell r="M271">
            <v>7.06</v>
          </cell>
          <cell r="O271">
            <v>1.81</v>
          </cell>
          <cell r="U271">
            <v>81.02</v>
          </cell>
          <cell r="X271" t="str">
            <v>AUX. CRECHE</v>
          </cell>
          <cell r="Y271">
            <v>1913</v>
          </cell>
          <cell r="AB271" t="str">
            <v xml:space="preserve">ABONO ASSIS FIN COMPL 08/2024 </v>
          </cell>
        </row>
        <row r="272">
          <cell r="C272" t="str">
            <v>HOSPITAL ERMÍRIO COUTINHO - CG Nº 014/2022</v>
          </cell>
          <cell r="E272" t="str">
            <v>MIRNNA THAIS DE ARRUDA FREITAS</v>
          </cell>
          <cell r="F272" t="str">
            <v>2 - Outros Profissionais da Saúde</v>
          </cell>
          <cell r="G272" t="str">
            <v>2235-05</v>
          </cell>
          <cell r="H272">
            <v>44075</v>
          </cell>
          <cell r="J272">
            <v>233.26</v>
          </cell>
          <cell r="L272">
            <v>81.75</v>
          </cell>
          <cell r="M272">
            <v>2.79</v>
          </cell>
          <cell r="O272">
            <v>4.97</v>
          </cell>
          <cell r="Y272">
            <v>2459.15</v>
          </cell>
          <cell r="AB272" t="str">
            <v xml:space="preserve">ABONO ASSIS FIN COMPL 08/2024 </v>
          </cell>
        </row>
        <row r="273">
          <cell r="C273" t="str">
            <v>HOSPITAL ERMÍRIO COUTINHO - CG Nº 014/2022</v>
          </cell>
          <cell r="E273" t="str">
            <v>MOANA CARLA GONCALVES VIEIRA</v>
          </cell>
          <cell r="F273" t="str">
            <v>2 - Outros Profissionais da Saúde</v>
          </cell>
          <cell r="G273" t="str">
            <v>2516-05</v>
          </cell>
          <cell r="H273">
            <v>44075</v>
          </cell>
          <cell r="J273">
            <v>368.2</v>
          </cell>
          <cell r="L273">
            <v>81.75</v>
          </cell>
          <cell r="M273">
            <v>7.06</v>
          </cell>
          <cell r="O273">
            <v>1.81</v>
          </cell>
        </row>
        <row r="274">
          <cell r="C274" t="str">
            <v>HOSPITAL ERMÍRIO COUTINHO - CG Nº 014/2022</v>
          </cell>
          <cell r="E274" t="str">
            <v>MYLLENA KAROLYNE OLIVEIRA E SILVA</v>
          </cell>
          <cell r="F274" t="str">
            <v>3 - Administrativo</v>
          </cell>
          <cell r="G274" t="str">
            <v>4110-05</v>
          </cell>
          <cell r="H274">
            <v>44075</v>
          </cell>
          <cell r="J274">
            <v>213.51</v>
          </cell>
          <cell r="L274">
            <v>81.75</v>
          </cell>
          <cell r="M274">
            <v>7.06</v>
          </cell>
          <cell r="O274">
            <v>1.81</v>
          </cell>
        </row>
        <row r="275">
          <cell r="C275" t="str">
            <v>HOSPITAL ERMÍRIO COUTINHO - CG Nº 014/2022</v>
          </cell>
          <cell r="E275" t="str">
            <v>MYRELLA CAVALCANTI MARIZ BARBOZA</v>
          </cell>
          <cell r="F275" t="str">
            <v>2 - Outros Profissionais da Saúde</v>
          </cell>
          <cell r="G275" t="str">
            <v>2235-05</v>
          </cell>
          <cell r="H275">
            <v>44075</v>
          </cell>
          <cell r="J275">
            <v>239.46</v>
          </cell>
          <cell r="L275">
            <v>81.75</v>
          </cell>
          <cell r="M275">
            <v>2.79</v>
          </cell>
          <cell r="O275">
            <v>4.97</v>
          </cell>
          <cell r="Y275">
            <v>2459.15</v>
          </cell>
          <cell r="AB275" t="str">
            <v xml:space="preserve">ABONO ASSIS FIN COMPL 08/2024 </v>
          </cell>
        </row>
        <row r="276">
          <cell r="C276" t="str">
            <v>HOSPITAL ERMÍRIO COUTINHO - CG Nº 014/2022</v>
          </cell>
          <cell r="E276" t="str">
            <v>NATALIA DE ARRUDA GOMES</v>
          </cell>
          <cell r="F276" t="str">
            <v>2 - Outros Profissionais da Saúde</v>
          </cell>
          <cell r="G276" t="str">
            <v>2235-05</v>
          </cell>
          <cell r="H276">
            <v>44075</v>
          </cell>
          <cell r="J276">
            <v>346.6</v>
          </cell>
          <cell r="L276">
            <v>81.75</v>
          </cell>
          <cell r="M276">
            <v>3.59</v>
          </cell>
          <cell r="O276">
            <v>4.97</v>
          </cell>
          <cell r="U276">
            <v>120.26</v>
          </cell>
          <cell r="X276" t="str">
            <v>AUX. CRECHE</v>
          </cell>
          <cell r="Y276">
            <v>1466.14</v>
          </cell>
          <cell r="AB276" t="str">
            <v xml:space="preserve">ABONO ASSIS FIN COMPL 08/2024 </v>
          </cell>
        </row>
        <row r="277">
          <cell r="C277" t="str">
            <v>HOSPITAL ERMÍRIO COUTINHO - CG Nº 014/2022</v>
          </cell>
          <cell r="E277" t="str">
            <v>NATALIA LUANA DE SOUZA LIMA</v>
          </cell>
          <cell r="F277" t="str">
            <v>3 - Administrativo</v>
          </cell>
          <cell r="G277" t="str">
            <v>4221-10</v>
          </cell>
          <cell r="H277">
            <v>44075</v>
          </cell>
          <cell r="J277">
            <v>243.27</v>
          </cell>
          <cell r="O277">
            <v>1.81</v>
          </cell>
        </row>
        <row r="278">
          <cell r="C278" t="str">
            <v>HOSPITAL ERMÍRIO COUTINHO - CG Nº 014/2022</v>
          </cell>
          <cell r="E278" t="str">
            <v>NATHALIA DE OLIVEIRA GONZAGA MENDES</v>
          </cell>
          <cell r="F278" t="str">
            <v>2 - Outros Profissionais da Saúde</v>
          </cell>
          <cell r="G278" t="str">
            <v>2235-05</v>
          </cell>
          <cell r="H278">
            <v>44075</v>
          </cell>
          <cell r="J278">
            <v>226.62</v>
          </cell>
          <cell r="L278">
            <v>81.75</v>
          </cell>
          <cell r="M278">
            <v>3.33</v>
          </cell>
          <cell r="O278">
            <v>4.97</v>
          </cell>
          <cell r="Y278">
            <v>2096.2800000000002</v>
          </cell>
          <cell r="AB278" t="str">
            <v xml:space="preserve">ABONO ASSIS FIN COMPL 08/2024 </v>
          </cell>
        </row>
        <row r="279">
          <cell r="C279" t="str">
            <v>HOSPITAL ERMÍRIO COUTINHO - CG Nº 014/2022</v>
          </cell>
          <cell r="E279" t="str">
            <v>NAZADY ALBERTINA SIMÃO</v>
          </cell>
          <cell r="F279" t="str">
            <v>2 - Outros Profissionais da Saúde</v>
          </cell>
          <cell r="G279" t="str">
            <v>3222-05</v>
          </cell>
          <cell r="H279">
            <v>44075</v>
          </cell>
          <cell r="J279">
            <v>274.06</v>
          </cell>
          <cell r="O279">
            <v>1.81</v>
          </cell>
          <cell r="Y279">
            <v>1913</v>
          </cell>
          <cell r="AB279" t="str">
            <v xml:space="preserve">ABONO ASSIS FIN COMPL 08/2024 </v>
          </cell>
        </row>
        <row r="280">
          <cell r="C280" t="str">
            <v>HOSPITAL ERMÍRIO COUTINHO - CG Nº 014/2022</v>
          </cell>
          <cell r="E280" t="str">
            <v>NEUSA DIAS DE LIMA MELQUIADES DOS SANTOS</v>
          </cell>
          <cell r="F280" t="str">
            <v>3 - Administrativo</v>
          </cell>
          <cell r="G280" t="str">
            <v>1312-05</v>
          </cell>
          <cell r="H280">
            <v>44075</v>
          </cell>
          <cell r="J280">
            <v>3068.18</v>
          </cell>
          <cell r="L280">
            <v>81.75</v>
          </cell>
          <cell r="M280">
            <v>7.06</v>
          </cell>
          <cell r="O280">
            <v>1.81</v>
          </cell>
        </row>
        <row r="281">
          <cell r="C281" t="str">
            <v>HOSPITAL ERMÍRIO COUTINHO - CG Nº 014/2022</v>
          </cell>
          <cell r="E281" t="str">
            <v>NEWDES GONCALVES BUONAFINA</v>
          </cell>
          <cell r="F281" t="str">
            <v>1 - Médico</v>
          </cell>
          <cell r="G281" t="str">
            <v>2253-20</v>
          </cell>
          <cell r="H281">
            <v>44075</v>
          </cell>
          <cell r="J281">
            <v>1157.8</v>
          </cell>
          <cell r="O281">
            <v>8.56</v>
          </cell>
        </row>
        <row r="282">
          <cell r="C282" t="str">
            <v>HOSPITAL ERMÍRIO COUTINHO - CG Nº 014/2022</v>
          </cell>
          <cell r="E282" t="str">
            <v>NIELSON JOSE DA SILVA</v>
          </cell>
          <cell r="F282" t="str">
            <v>3 - Administrativo</v>
          </cell>
          <cell r="G282" t="str">
            <v>9501-10</v>
          </cell>
          <cell r="H282">
            <v>44075</v>
          </cell>
          <cell r="J282">
            <v>432.68</v>
          </cell>
          <cell r="L282">
            <v>81.75</v>
          </cell>
          <cell r="M282">
            <v>7.06</v>
          </cell>
          <cell r="O282">
            <v>1.81</v>
          </cell>
        </row>
        <row r="283">
          <cell r="C283" t="str">
            <v>HOSPITAL ERMÍRIO COUTINHO - CG Nº 014/2022</v>
          </cell>
          <cell r="E283" t="str">
            <v>NIVALDO ALVES DA SILVA JUNIOR</v>
          </cell>
          <cell r="F283" t="str">
            <v>3 - Administrativo</v>
          </cell>
          <cell r="G283" t="str">
            <v>7711-05</v>
          </cell>
          <cell r="H283">
            <v>44075</v>
          </cell>
          <cell r="J283">
            <v>175.05</v>
          </cell>
          <cell r="L283">
            <v>81.75</v>
          </cell>
          <cell r="M283">
            <v>7.06</v>
          </cell>
          <cell r="O283">
            <v>1.81</v>
          </cell>
        </row>
        <row r="284">
          <cell r="C284" t="str">
            <v>HOSPITAL ERMÍRIO COUTINHO - CG Nº 014/2022</v>
          </cell>
          <cell r="E284" t="str">
            <v>OLIMPIA DE OLIVEIRA BARATA</v>
          </cell>
          <cell r="F284" t="str">
            <v>3 - Administrativo</v>
          </cell>
          <cell r="G284" t="str">
            <v>5163-45</v>
          </cell>
          <cell r="H284">
            <v>44075</v>
          </cell>
          <cell r="J284">
            <v>206.93</v>
          </cell>
          <cell r="L284">
            <v>81.75</v>
          </cell>
          <cell r="M284">
            <v>7.06</v>
          </cell>
          <cell r="O284">
            <v>1.81</v>
          </cell>
        </row>
        <row r="285">
          <cell r="C285" t="str">
            <v>HOSPITAL ERMÍRIO COUTINHO - CG Nº 014/2022</v>
          </cell>
          <cell r="E285" t="str">
            <v>OSIELLY THAIS FLORENCIO NASCIMENTO DA SILVA</v>
          </cell>
          <cell r="F285" t="str">
            <v>2 - Outros Profissionais da Saúde</v>
          </cell>
          <cell r="G285" t="str">
            <v>3222-05</v>
          </cell>
          <cell r="H285">
            <v>44075</v>
          </cell>
          <cell r="J285">
            <v>195.41</v>
          </cell>
          <cell r="L285">
            <v>81.75</v>
          </cell>
          <cell r="M285">
            <v>7.06</v>
          </cell>
          <cell r="O285">
            <v>1.81</v>
          </cell>
          <cell r="Y285">
            <v>1913</v>
          </cell>
          <cell r="AB285" t="str">
            <v xml:space="preserve">ABONO ASSIS FIN COMPL 08/2024 </v>
          </cell>
        </row>
        <row r="286">
          <cell r="C286" t="str">
            <v>HOSPITAL ERMÍRIO COUTINHO - CG Nº 014/2022</v>
          </cell>
          <cell r="E286" t="str">
            <v>OZENALDO MARQUES DA SILVA</v>
          </cell>
          <cell r="F286" t="str">
            <v>3 - Administrativo</v>
          </cell>
          <cell r="G286" t="str">
            <v>5143-10</v>
          </cell>
          <cell r="H286">
            <v>44075</v>
          </cell>
          <cell r="J286">
            <v>208.89</v>
          </cell>
          <cell r="L286">
            <v>81.75</v>
          </cell>
          <cell r="M286">
            <v>7.06</v>
          </cell>
          <cell r="O286">
            <v>1.81</v>
          </cell>
        </row>
        <row r="287">
          <cell r="C287" t="str">
            <v>HOSPITAL ERMÍRIO COUTINHO - CG Nº 014/2022</v>
          </cell>
          <cell r="E287" t="str">
            <v>PAMELA DA SILVA FERNANDES SOARES</v>
          </cell>
          <cell r="F287" t="str">
            <v>2 - Outros Profissionais da Saúde</v>
          </cell>
          <cell r="G287" t="str">
            <v>3222-05</v>
          </cell>
          <cell r="H287">
            <v>44075</v>
          </cell>
          <cell r="J287">
            <v>218.3</v>
          </cell>
          <cell r="L287">
            <v>81.75</v>
          </cell>
          <cell r="M287">
            <v>7.06</v>
          </cell>
          <cell r="O287">
            <v>1.81</v>
          </cell>
          <cell r="Y287">
            <v>1913</v>
          </cell>
          <cell r="AB287" t="str">
            <v xml:space="preserve">ABONO ASSIS FIN COMPL 08/2024 </v>
          </cell>
        </row>
        <row r="288">
          <cell r="C288" t="str">
            <v>HOSPITAL ERMÍRIO COUTINHO - CG Nº 014/2022</v>
          </cell>
          <cell r="E288" t="str">
            <v>PATRICIA CRISTINA DA SILVA</v>
          </cell>
          <cell r="F288" t="str">
            <v>2 - Outros Profissionais da Saúde</v>
          </cell>
          <cell r="G288" t="str">
            <v>3242-05</v>
          </cell>
          <cell r="H288">
            <v>44075</v>
          </cell>
          <cell r="J288">
            <v>256.5</v>
          </cell>
          <cell r="L288">
            <v>81.75</v>
          </cell>
          <cell r="M288">
            <v>7.06</v>
          </cell>
          <cell r="O288">
            <v>1.81</v>
          </cell>
          <cell r="U288">
            <v>73.55</v>
          </cell>
          <cell r="X288" t="str">
            <v>AUX. CRECHE</v>
          </cell>
        </row>
        <row r="289">
          <cell r="C289" t="str">
            <v>HOSPITAL ERMÍRIO COUTINHO - CG Nº 014/2022</v>
          </cell>
          <cell r="E289" t="str">
            <v>PATRICIA FERNANDA DE SOUZA MELO</v>
          </cell>
          <cell r="F289" t="str">
            <v>2 - Outros Profissionais da Saúde</v>
          </cell>
          <cell r="G289" t="str">
            <v>2516-05</v>
          </cell>
          <cell r="H289">
            <v>44075</v>
          </cell>
          <cell r="J289">
            <v>346.6</v>
          </cell>
          <cell r="L289">
            <v>81.75</v>
          </cell>
          <cell r="M289">
            <v>7.06</v>
          </cell>
          <cell r="O289">
            <v>1.81</v>
          </cell>
        </row>
        <row r="290">
          <cell r="C290" t="str">
            <v>HOSPITAL ERMÍRIO COUTINHO - CG Nº 014/2022</v>
          </cell>
          <cell r="E290" t="str">
            <v>PAULA KARINE FERREIRA ARAGAO</v>
          </cell>
          <cell r="F290" t="str">
            <v>2 - Outros Profissionais da Saúde</v>
          </cell>
          <cell r="G290" t="str">
            <v>2235-05</v>
          </cell>
          <cell r="H290">
            <v>44075</v>
          </cell>
          <cell r="J290">
            <v>314.66000000000003</v>
          </cell>
          <cell r="L290">
            <v>81.75</v>
          </cell>
          <cell r="M290">
            <v>3.59</v>
          </cell>
          <cell r="O290">
            <v>4.97</v>
          </cell>
          <cell r="Y290">
            <v>1466.14</v>
          </cell>
          <cell r="AB290" t="str">
            <v xml:space="preserve">ABONO ASSIS FIN COMPL 08/2024 </v>
          </cell>
        </row>
        <row r="291">
          <cell r="C291" t="str">
            <v>HOSPITAL ERMÍRIO COUTINHO - CG Nº 014/2022</v>
          </cell>
          <cell r="E291" t="str">
            <v>PAULO FERNANDO DE SANTANA JUNIOR</v>
          </cell>
          <cell r="F291" t="str">
            <v>3 - Administrativo</v>
          </cell>
          <cell r="G291" t="str">
            <v>5143-20</v>
          </cell>
          <cell r="H291">
            <v>44075</v>
          </cell>
          <cell r="J291">
            <v>206.93</v>
          </cell>
          <cell r="L291">
            <v>81.75</v>
          </cell>
          <cell r="M291">
            <v>7.06</v>
          </cell>
          <cell r="O291">
            <v>1.81</v>
          </cell>
        </row>
        <row r="292">
          <cell r="C292" t="str">
            <v>HOSPITAL ERMÍRIO COUTINHO - CG Nº 014/2022</v>
          </cell>
          <cell r="E292" t="str">
            <v>PAULO GABRIEL DIAS FERNANDES</v>
          </cell>
          <cell r="F292" t="str">
            <v>3 - Administrativo</v>
          </cell>
          <cell r="G292" t="str">
            <v>4110-05</v>
          </cell>
          <cell r="H292">
            <v>44075</v>
          </cell>
          <cell r="J292">
            <v>17.12</v>
          </cell>
          <cell r="O292">
            <v>1.81</v>
          </cell>
          <cell r="R292">
            <v>64</v>
          </cell>
        </row>
        <row r="293">
          <cell r="C293" t="str">
            <v>HOSPITAL ERMÍRIO COUTINHO - CG Nº 014/2022</v>
          </cell>
          <cell r="E293" t="str">
            <v>PAULO JOSE DE ANDRADE SILVA</v>
          </cell>
          <cell r="F293" t="str">
            <v>2 - Outros Profissionais da Saúde</v>
          </cell>
          <cell r="G293" t="str">
            <v>3222-05</v>
          </cell>
          <cell r="H293">
            <v>44075</v>
          </cell>
          <cell r="J293">
            <v>233.04</v>
          </cell>
          <cell r="L293">
            <v>81.75</v>
          </cell>
          <cell r="M293">
            <v>7.06</v>
          </cell>
          <cell r="O293">
            <v>1.81</v>
          </cell>
          <cell r="Y293">
            <v>1913</v>
          </cell>
          <cell r="AB293" t="str">
            <v xml:space="preserve">ABONO ASSIS FIN COMPL 08/2024 </v>
          </cell>
        </row>
        <row r="294">
          <cell r="C294" t="str">
            <v>HOSPITAL ERMÍRIO COUTINHO - CG Nº 014/2022</v>
          </cell>
          <cell r="E294" t="str">
            <v>PAULO SERGIO DA SILVA</v>
          </cell>
          <cell r="F294" t="str">
            <v>2 - Outros Profissionais da Saúde</v>
          </cell>
          <cell r="G294" t="str">
            <v>3222-05</v>
          </cell>
          <cell r="H294">
            <v>44075</v>
          </cell>
          <cell r="J294">
            <v>223.95</v>
          </cell>
          <cell r="L294">
            <v>81.75</v>
          </cell>
          <cell r="M294">
            <v>7.06</v>
          </cell>
          <cell r="O294">
            <v>1.81</v>
          </cell>
          <cell r="Y294">
            <v>1913</v>
          </cell>
          <cell r="AB294" t="str">
            <v xml:space="preserve">ABONO ASSIS FIN COMPL 08/2024 </v>
          </cell>
        </row>
        <row r="295">
          <cell r="C295" t="str">
            <v>HOSPITAL ERMÍRIO COUTINHO - CG Nº 014/2022</v>
          </cell>
          <cell r="E295" t="str">
            <v>PEDRITA FRANCA FREITAS NUNES</v>
          </cell>
          <cell r="F295" t="str">
            <v>2 - Outros Profissionais da Saúde</v>
          </cell>
          <cell r="G295" t="str">
            <v>2235-05</v>
          </cell>
          <cell r="H295">
            <v>44075</v>
          </cell>
          <cell r="J295">
            <v>261.77999999999997</v>
          </cell>
          <cell r="L295">
            <v>81.75</v>
          </cell>
          <cell r="M295">
            <v>3.33</v>
          </cell>
          <cell r="O295">
            <v>4.97</v>
          </cell>
          <cell r="Y295">
            <v>2096.2800000000002</v>
          </cell>
          <cell r="AB295" t="str">
            <v xml:space="preserve">ABONO ASSIS FIN COMPL 08/2024 </v>
          </cell>
        </row>
        <row r="296">
          <cell r="C296" t="str">
            <v>HOSPITAL ERMÍRIO COUTINHO - CG Nº 014/2022</v>
          </cell>
          <cell r="E296" t="str">
            <v>QUEILLA RODRIGUES DA SILVA ANDRADE</v>
          </cell>
          <cell r="F296" t="str">
            <v>3 - Administrativo</v>
          </cell>
          <cell r="G296" t="str">
            <v>5211-30</v>
          </cell>
          <cell r="H296">
            <v>44075</v>
          </cell>
          <cell r="J296">
            <v>175.08</v>
          </cell>
          <cell r="L296">
            <v>81.75</v>
          </cell>
          <cell r="M296">
            <v>7.06</v>
          </cell>
          <cell r="O296">
            <v>1.81</v>
          </cell>
          <cell r="U296">
            <v>80.95</v>
          </cell>
          <cell r="X296" t="str">
            <v>AUX. CRECHE</v>
          </cell>
        </row>
        <row r="297">
          <cell r="C297" t="str">
            <v>HOSPITAL ERMÍRIO COUTINHO - CG Nº 014/2022</v>
          </cell>
          <cell r="E297" t="str">
            <v>RAFAEL GUTEMBERGUE VICENTE CORREIA</v>
          </cell>
          <cell r="F297" t="str">
            <v>2 - Outros Profissionais da Saúde</v>
          </cell>
          <cell r="G297" t="str">
            <v>2234-05</v>
          </cell>
          <cell r="H297">
            <v>44075</v>
          </cell>
          <cell r="J297">
            <v>341.94</v>
          </cell>
          <cell r="L297">
            <v>81.75</v>
          </cell>
          <cell r="M297">
            <v>7.06</v>
          </cell>
          <cell r="O297">
            <v>1.81</v>
          </cell>
        </row>
        <row r="298">
          <cell r="C298" t="str">
            <v>HOSPITAL ERMÍRIO COUTINHO - CG Nº 014/2022</v>
          </cell>
          <cell r="E298" t="str">
            <v>RAFAEL MARQUES FERREIRA</v>
          </cell>
          <cell r="F298" t="str">
            <v>3 - Administrativo</v>
          </cell>
          <cell r="G298" t="str">
            <v>4221-10</v>
          </cell>
          <cell r="H298">
            <v>44075</v>
          </cell>
          <cell r="J298">
            <v>229.86</v>
          </cell>
          <cell r="L298">
            <v>81.75</v>
          </cell>
          <cell r="M298">
            <v>7.06</v>
          </cell>
          <cell r="O298">
            <v>1.81</v>
          </cell>
        </row>
        <row r="299">
          <cell r="C299" t="str">
            <v>HOSPITAL ERMÍRIO COUTINHO - CG Nº 014/2022</v>
          </cell>
          <cell r="E299" t="str">
            <v>RAFAELA GOMES DA SILVA</v>
          </cell>
          <cell r="F299" t="str">
            <v>2 - Outros Profissionais da Saúde</v>
          </cell>
          <cell r="G299" t="str">
            <v>3222-05</v>
          </cell>
          <cell r="H299">
            <v>44075</v>
          </cell>
          <cell r="J299">
            <v>256.74</v>
          </cell>
          <cell r="O299">
            <v>1.81</v>
          </cell>
          <cell r="Y299">
            <v>1913</v>
          </cell>
          <cell r="AB299" t="str">
            <v xml:space="preserve">ABONO ASSIS FIN COMPL 08/2024 </v>
          </cell>
        </row>
        <row r="300">
          <cell r="C300" t="str">
            <v>HOSPITAL ERMÍRIO COUTINHO - CG Nº 014/2022</v>
          </cell>
          <cell r="E300" t="str">
            <v>RAFAELA OLIVEIRA PIMENTEL</v>
          </cell>
          <cell r="F300" t="str">
            <v>2 - Outros Profissionais da Saúde</v>
          </cell>
          <cell r="G300" t="str">
            <v>3222-05</v>
          </cell>
          <cell r="H300">
            <v>44075</v>
          </cell>
          <cell r="J300">
            <v>198.79</v>
          </cell>
          <cell r="L300">
            <v>81.75</v>
          </cell>
          <cell r="M300">
            <v>7.06</v>
          </cell>
          <cell r="O300">
            <v>1.81</v>
          </cell>
          <cell r="U300">
            <v>81.02</v>
          </cell>
          <cell r="X300" t="str">
            <v>AUX. CRECHE</v>
          </cell>
          <cell r="Y300">
            <v>1913</v>
          </cell>
          <cell r="AB300" t="str">
            <v xml:space="preserve">ABONO ASSIS FIN COMPL 08/2024 </v>
          </cell>
        </row>
        <row r="301">
          <cell r="C301" t="str">
            <v>HOSPITAL ERMÍRIO COUTINHO - CG Nº 014/2022</v>
          </cell>
          <cell r="E301" t="str">
            <v>RAIANE DA SILVA MOURA</v>
          </cell>
          <cell r="F301" t="str">
            <v>2 - Outros Profissionais da Saúde</v>
          </cell>
          <cell r="G301" t="str">
            <v>3222-05</v>
          </cell>
          <cell r="H301">
            <v>44075</v>
          </cell>
          <cell r="J301">
            <v>179.06</v>
          </cell>
          <cell r="L301">
            <v>81.75</v>
          </cell>
          <cell r="M301">
            <v>7.06</v>
          </cell>
          <cell r="O301">
            <v>1.81</v>
          </cell>
          <cell r="Y301">
            <v>1913</v>
          </cell>
          <cell r="AB301" t="str">
            <v xml:space="preserve">ABONO ASSIS FIN COMPL 08/2024 </v>
          </cell>
        </row>
        <row r="302">
          <cell r="C302" t="str">
            <v>HOSPITAL ERMÍRIO COUTINHO - CG Nº 014/2022</v>
          </cell>
          <cell r="E302" t="str">
            <v>RAISSA RAMOS TOME</v>
          </cell>
          <cell r="F302" t="str">
            <v>1 - Médico</v>
          </cell>
          <cell r="G302" t="str">
            <v>2251-24</v>
          </cell>
          <cell r="H302">
            <v>44075</v>
          </cell>
          <cell r="J302">
            <v>1162.01</v>
          </cell>
          <cell r="L302">
            <v>81.75</v>
          </cell>
          <cell r="M302">
            <v>7.06</v>
          </cell>
          <cell r="O302">
            <v>8.56</v>
          </cell>
        </row>
        <row r="303">
          <cell r="C303" t="str">
            <v>HOSPITAL ERMÍRIO COUTINHO - CG Nº 014/2022</v>
          </cell>
          <cell r="E303" t="str">
            <v>RAQUEL CRISTINA SILVA DO NASCIMENTO</v>
          </cell>
          <cell r="F303" t="str">
            <v>3 - Administrativo</v>
          </cell>
          <cell r="G303" t="str">
            <v>5211-30</v>
          </cell>
          <cell r="H303">
            <v>44075</v>
          </cell>
          <cell r="J303">
            <v>178.1</v>
          </cell>
          <cell r="L303">
            <v>81.75</v>
          </cell>
          <cell r="M303">
            <v>7.06</v>
          </cell>
          <cell r="O303">
            <v>1.81</v>
          </cell>
        </row>
        <row r="304">
          <cell r="C304" t="str">
            <v>HOSPITAL ERMÍRIO COUTINHO - CG Nº 014/2022</v>
          </cell>
          <cell r="E304" t="str">
            <v>RAQUEL DA CRUZ SILVA</v>
          </cell>
          <cell r="F304" t="str">
            <v>2 - Outros Profissionais da Saúde</v>
          </cell>
          <cell r="G304" t="str">
            <v>3222-05</v>
          </cell>
          <cell r="H304">
            <v>44075</v>
          </cell>
          <cell r="J304">
            <v>219.64</v>
          </cell>
          <cell r="L304">
            <v>81.75</v>
          </cell>
          <cell r="M304">
            <v>7.06</v>
          </cell>
          <cell r="O304">
            <v>1.81</v>
          </cell>
          <cell r="Y304">
            <v>1913</v>
          </cell>
          <cell r="AB304" t="str">
            <v xml:space="preserve">ABONO ASSIS FIN COMPL 08/2024 </v>
          </cell>
        </row>
        <row r="305">
          <cell r="C305" t="str">
            <v>HOSPITAL ERMÍRIO COUTINHO - CG Nº 014/2022</v>
          </cell>
          <cell r="E305" t="str">
            <v>RAUAN RICHERD DE ARAUJO SILVA</v>
          </cell>
          <cell r="F305" t="str">
            <v>3 - Administrativo</v>
          </cell>
          <cell r="G305" t="str">
            <v>5211-30</v>
          </cell>
          <cell r="H305">
            <v>44075</v>
          </cell>
          <cell r="J305">
            <v>178.1</v>
          </cell>
          <cell r="L305">
            <v>81.75</v>
          </cell>
          <cell r="M305">
            <v>7.06</v>
          </cell>
          <cell r="O305">
            <v>1.81</v>
          </cell>
        </row>
        <row r="306">
          <cell r="C306" t="str">
            <v>HOSPITAL ERMÍRIO COUTINHO - CG Nº 014/2022</v>
          </cell>
          <cell r="E306" t="str">
            <v>REJANE MARIA FERREIRA LOPES</v>
          </cell>
          <cell r="F306" t="str">
            <v>3 - Administrativo</v>
          </cell>
          <cell r="G306" t="str">
            <v>4101-05</v>
          </cell>
          <cell r="H306">
            <v>44075</v>
          </cell>
          <cell r="J306">
            <v>443.31</v>
          </cell>
          <cell r="O306">
            <v>1.81</v>
          </cell>
        </row>
        <row r="307">
          <cell r="C307" t="str">
            <v>HOSPITAL ERMÍRIO COUTINHO - CG Nº 014/2022</v>
          </cell>
          <cell r="E307" t="str">
            <v>RICARDO RODRIGUES  PEREIRA JUNIOR</v>
          </cell>
          <cell r="F307" t="str">
            <v>2 - Outros Profissionais da Saúde</v>
          </cell>
          <cell r="G307" t="str">
            <v>3241-15</v>
          </cell>
          <cell r="H307">
            <v>44075</v>
          </cell>
          <cell r="J307">
            <v>353.6</v>
          </cell>
          <cell r="L307">
            <v>81.75</v>
          </cell>
          <cell r="M307">
            <v>7.06</v>
          </cell>
          <cell r="O307">
            <v>13.98</v>
          </cell>
        </row>
        <row r="308">
          <cell r="C308" t="str">
            <v>HOSPITAL ERMÍRIO COUTINHO - CG Nº 014/2022</v>
          </cell>
          <cell r="E308" t="str">
            <v>RIELTO DIAS MACIEL</v>
          </cell>
          <cell r="F308" t="str">
            <v>1 - Médico</v>
          </cell>
          <cell r="G308" t="str">
            <v>2251-25</v>
          </cell>
          <cell r="H308">
            <v>44075</v>
          </cell>
          <cell r="J308">
            <v>1115.69</v>
          </cell>
          <cell r="L308">
            <v>81.75</v>
          </cell>
          <cell r="M308">
            <v>7.06</v>
          </cell>
          <cell r="O308">
            <v>8.56</v>
          </cell>
        </row>
        <row r="309">
          <cell r="C309" t="str">
            <v>HOSPITAL ERMÍRIO COUTINHO - CG Nº 014/2022</v>
          </cell>
          <cell r="E309" t="str">
            <v>RISETE GOMES DE SOUZA</v>
          </cell>
          <cell r="F309" t="str">
            <v>2 - Outros Profissionais da Saúde</v>
          </cell>
          <cell r="G309" t="str">
            <v>3222-05</v>
          </cell>
          <cell r="H309">
            <v>44075</v>
          </cell>
          <cell r="J309">
            <v>219.18</v>
          </cell>
          <cell r="O309">
            <v>1.81</v>
          </cell>
          <cell r="Y309">
            <v>1913</v>
          </cell>
          <cell r="AB309" t="str">
            <v xml:space="preserve">ABONO ASSIS FIN COMPL 08/2024 </v>
          </cell>
        </row>
        <row r="310">
          <cell r="C310" t="str">
            <v>HOSPITAL ERMÍRIO COUTINHO - CG Nº 014/2022</v>
          </cell>
          <cell r="E310" t="str">
            <v>RISONEIDE DO CARMO DA SILVA</v>
          </cell>
          <cell r="F310" t="str">
            <v>2 - Outros Profissionais da Saúde</v>
          </cell>
          <cell r="G310" t="str">
            <v>3222-05</v>
          </cell>
          <cell r="H310">
            <v>44075</v>
          </cell>
          <cell r="J310">
            <v>210.08</v>
          </cell>
          <cell r="L310">
            <v>81.75</v>
          </cell>
          <cell r="M310">
            <v>7.06</v>
          </cell>
          <cell r="O310">
            <v>1.81</v>
          </cell>
          <cell r="Y310">
            <v>1913</v>
          </cell>
          <cell r="AB310" t="str">
            <v xml:space="preserve">ABONO ASSIS FIN COMPL 08/2024 </v>
          </cell>
        </row>
        <row r="311">
          <cell r="C311" t="str">
            <v>HOSPITAL ERMÍRIO COUTINHO - CG Nº 014/2022</v>
          </cell>
          <cell r="E311" t="str">
            <v>RITA DE CASSIA DA SILVA NUNES</v>
          </cell>
          <cell r="F311" t="str">
            <v>2 - Outros Profissionais da Saúde</v>
          </cell>
          <cell r="G311" t="str">
            <v>3222-05</v>
          </cell>
          <cell r="H311">
            <v>44075</v>
          </cell>
          <cell r="J311">
            <v>198.79</v>
          </cell>
          <cell r="L311">
            <v>81.75</v>
          </cell>
          <cell r="M311">
            <v>7.06</v>
          </cell>
          <cell r="O311">
            <v>1.81</v>
          </cell>
          <cell r="Y311">
            <v>1913</v>
          </cell>
          <cell r="AB311" t="str">
            <v xml:space="preserve">ABONO ASSIS FIN COMPL 08/2024 </v>
          </cell>
        </row>
        <row r="312">
          <cell r="C312" t="str">
            <v>HOSPITAL ERMÍRIO COUTINHO - CG Nº 014/2022</v>
          </cell>
          <cell r="E312" t="str">
            <v>ROBERTA RODRIGUES DE OLIVEIRA</v>
          </cell>
          <cell r="F312" t="str">
            <v>2 - Outros Profissionais da Saúde</v>
          </cell>
          <cell r="G312" t="str">
            <v>2235-05</v>
          </cell>
          <cell r="H312">
            <v>44075</v>
          </cell>
          <cell r="J312">
            <v>303.25</v>
          </cell>
          <cell r="L312">
            <v>81.75</v>
          </cell>
          <cell r="M312">
            <v>3.59</v>
          </cell>
          <cell r="O312">
            <v>4.97</v>
          </cell>
          <cell r="Y312">
            <v>1466.14</v>
          </cell>
          <cell r="AB312" t="str">
            <v xml:space="preserve">ABONO ASSIS FIN COMPL 08/2024 </v>
          </cell>
        </row>
        <row r="313">
          <cell r="C313" t="str">
            <v>HOSPITAL ERMÍRIO COUTINHO - CG Nº 014/2022</v>
          </cell>
          <cell r="E313" t="str">
            <v>ROBERTA ROSEANE ARAUJO DE MORAES</v>
          </cell>
          <cell r="F313" t="str">
            <v>3 - Administrativo</v>
          </cell>
          <cell r="G313" t="str">
            <v>1312-10</v>
          </cell>
          <cell r="H313">
            <v>44075</v>
          </cell>
          <cell r="J313">
            <v>555.95000000000005</v>
          </cell>
          <cell r="O313">
            <v>1.81</v>
          </cell>
        </row>
        <row r="314">
          <cell r="C314" t="str">
            <v>HOSPITAL ERMÍRIO COUTINHO - CG Nº 014/2022</v>
          </cell>
          <cell r="E314" t="str">
            <v>ROBSON ALECRIM ROCHA</v>
          </cell>
          <cell r="F314" t="str">
            <v>1 - Médico</v>
          </cell>
          <cell r="G314" t="str">
            <v>2251-25</v>
          </cell>
          <cell r="H314">
            <v>44075</v>
          </cell>
          <cell r="J314">
            <v>1192.1199999999999</v>
          </cell>
          <cell r="L314">
            <v>81.75</v>
          </cell>
          <cell r="M314">
            <v>7.06</v>
          </cell>
          <cell r="O314">
            <v>8.56</v>
          </cell>
        </row>
        <row r="315">
          <cell r="C315" t="str">
            <v>HOSPITAL ERMÍRIO COUTINHO - CG Nº 014/2022</v>
          </cell>
          <cell r="E315" t="str">
            <v>ROBSON FREITAS REGO</v>
          </cell>
          <cell r="F315" t="str">
            <v>1 - Médico</v>
          </cell>
          <cell r="G315" t="str">
            <v>2252-50</v>
          </cell>
          <cell r="H315">
            <v>44075</v>
          </cell>
          <cell r="J315">
            <v>1114.01</v>
          </cell>
          <cell r="L315">
            <v>81.75</v>
          </cell>
          <cell r="M315">
            <v>7.06</v>
          </cell>
          <cell r="O315">
            <v>8.56</v>
          </cell>
        </row>
        <row r="316">
          <cell r="C316" t="str">
            <v>HOSPITAL ERMÍRIO COUTINHO - CG Nº 014/2022</v>
          </cell>
          <cell r="E316" t="str">
            <v>ROGERIO MARQUES DA SILVA</v>
          </cell>
          <cell r="F316" t="str">
            <v>2 - Outros Profissionais da Saúde</v>
          </cell>
          <cell r="G316" t="str">
            <v>3241-15</v>
          </cell>
          <cell r="H316">
            <v>44075</v>
          </cell>
          <cell r="J316">
            <v>83.63</v>
          </cell>
          <cell r="O316">
            <v>13.98</v>
          </cell>
        </row>
        <row r="317">
          <cell r="C317" t="str">
            <v>HOSPITAL ERMÍRIO COUTINHO - CG Nº 014/2022</v>
          </cell>
          <cell r="E317" t="str">
            <v>ROMULO PIRES DE SOUZA</v>
          </cell>
          <cell r="F317" t="str">
            <v>3 - Administrativo</v>
          </cell>
          <cell r="G317" t="str">
            <v>2251-25</v>
          </cell>
          <cell r="H317">
            <v>44075</v>
          </cell>
          <cell r="J317">
            <v>2415.23</v>
          </cell>
          <cell r="L317">
            <v>81.75</v>
          </cell>
          <cell r="M317">
            <v>7.06</v>
          </cell>
          <cell r="O317">
            <v>1.81</v>
          </cell>
        </row>
        <row r="318">
          <cell r="C318" t="str">
            <v>HOSPITAL ERMÍRIO COUTINHO - CG Nº 014/2022</v>
          </cell>
          <cell r="E318" t="str">
            <v>ROSANGELA MARIA REGO DE ALMEIDA NASCIMENTO</v>
          </cell>
          <cell r="F318" t="str">
            <v>2 - Outros Profissionais da Saúde</v>
          </cell>
          <cell r="G318" t="str">
            <v>3222-05</v>
          </cell>
          <cell r="H318">
            <v>44075</v>
          </cell>
          <cell r="J318">
            <v>218.3</v>
          </cell>
          <cell r="L318">
            <v>81.75</v>
          </cell>
          <cell r="M318">
            <v>7.06</v>
          </cell>
          <cell r="O318">
            <v>1.81</v>
          </cell>
          <cell r="Y318">
            <v>1913</v>
          </cell>
          <cell r="AB318" t="str">
            <v xml:space="preserve">ABONO ASSIS FIN COMPL 08/2024 </v>
          </cell>
        </row>
        <row r="319">
          <cell r="C319" t="str">
            <v>HOSPITAL ERMÍRIO COUTINHO - CG Nº 014/2022</v>
          </cell>
          <cell r="E319" t="str">
            <v>SANDRA MARIA PESSOA</v>
          </cell>
          <cell r="F319" t="str">
            <v>3 - Administrativo</v>
          </cell>
          <cell r="G319" t="str">
            <v>4221-10</v>
          </cell>
          <cell r="H319">
            <v>44075</v>
          </cell>
          <cell r="J319">
            <v>229.86</v>
          </cell>
          <cell r="L319">
            <v>81.75</v>
          </cell>
          <cell r="M319">
            <v>7.06</v>
          </cell>
          <cell r="O319">
            <v>1.81</v>
          </cell>
        </row>
        <row r="320">
          <cell r="C320" t="str">
            <v>HOSPITAL ERMÍRIO COUTINHO - CG Nº 014/2022</v>
          </cell>
          <cell r="E320" t="str">
            <v>SCOBAH LAZARO PEREIRA ALVES</v>
          </cell>
          <cell r="F320" t="str">
            <v>3 - Administrativo</v>
          </cell>
          <cell r="G320" t="str">
            <v>5163-45</v>
          </cell>
          <cell r="H320">
            <v>44075</v>
          </cell>
          <cell r="J320">
            <v>195.63</v>
          </cell>
          <cell r="L320">
            <v>81.75</v>
          </cell>
          <cell r="M320">
            <v>7.06</v>
          </cell>
          <cell r="O320">
            <v>1.81</v>
          </cell>
        </row>
        <row r="321">
          <cell r="C321" t="str">
            <v>HOSPITAL ERMÍRIO COUTINHO - CG Nº 014/2022</v>
          </cell>
          <cell r="E321" t="str">
            <v>SELMA MARIA NASCIMENTO DE ALMEIDA</v>
          </cell>
          <cell r="F321" t="str">
            <v>3 - Administrativo</v>
          </cell>
          <cell r="G321" t="str">
            <v>5135-05</v>
          </cell>
          <cell r="H321">
            <v>44075</v>
          </cell>
          <cell r="J321">
            <v>218.03</v>
          </cell>
          <cell r="L321">
            <v>81.75</v>
          </cell>
          <cell r="M321">
            <v>7.06</v>
          </cell>
          <cell r="O321">
            <v>1.81</v>
          </cell>
        </row>
        <row r="322">
          <cell r="C322" t="str">
            <v>HOSPITAL ERMÍRIO COUTINHO - CG Nº 014/2022</v>
          </cell>
          <cell r="E322" t="str">
            <v>SERGIO ROBERTO DA SILVA</v>
          </cell>
          <cell r="F322" t="str">
            <v>3 - Administrativo</v>
          </cell>
          <cell r="G322" t="str">
            <v>5143-10</v>
          </cell>
          <cell r="H322">
            <v>44075</v>
          </cell>
          <cell r="J322">
            <v>149.66999999999999</v>
          </cell>
          <cell r="L322">
            <v>81.75</v>
          </cell>
          <cell r="M322">
            <v>7.06</v>
          </cell>
          <cell r="O322">
            <v>1.81</v>
          </cell>
        </row>
        <row r="323">
          <cell r="C323" t="str">
            <v>HOSPITAL ERMÍRIO COUTINHO - CG Nº 014/2022</v>
          </cell>
          <cell r="E323" t="str">
            <v>SHIRLEIDE REGINA DA SILVA TAVARES</v>
          </cell>
          <cell r="F323" t="str">
            <v>3 - Administrativo</v>
          </cell>
          <cell r="G323" t="str">
            <v>4131-15</v>
          </cell>
          <cell r="H323">
            <v>44075</v>
          </cell>
          <cell r="J323">
            <v>272.27</v>
          </cell>
          <cell r="L323">
            <v>81.75</v>
          </cell>
          <cell r="M323">
            <v>7.06</v>
          </cell>
          <cell r="O323">
            <v>1.81</v>
          </cell>
        </row>
        <row r="324">
          <cell r="C324" t="str">
            <v>HOSPITAL ERMÍRIO COUTINHO - CG Nº 014/2022</v>
          </cell>
          <cell r="E324" t="str">
            <v>SILVANEIDE TERESA DE BRITO</v>
          </cell>
          <cell r="F324" t="str">
            <v>2 - Outros Profissionais da Saúde</v>
          </cell>
          <cell r="G324" t="str">
            <v>3222-05</v>
          </cell>
          <cell r="H324">
            <v>44075</v>
          </cell>
          <cell r="J324">
            <v>218.3</v>
          </cell>
          <cell r="L324">
            <v>81.75</v>
          </cell>
          <cell r="M324">
            <v>7.06</v>
          </cell>
          <cell r="O324">
            <v>1.81</v>
          </cell>
          <cell r="Y324">
            <v>1913</v>
          </cell>
          <cell r="AB324" t="str">
            <v xml:space="preserve">ABONO ASSIS FIN COMPL 08/2024 </v>
          </cell>
        </row>
        <row r="325">
          <cell r="C325" t="str">
            <v>HOSPITAL ERMÍRIO COUTINHO - CG Nº 014/2022</v>
          </cell>
          <cell r="E325" t="str">
            <v>SILVANIA DE MOURA VIEIRA</v>
          </cell>
          <cell r="F325" t="str">
            <v>2 - Outros Profissionais da Saúde</v>
          </cell>
          <cell r="G325" t="str">
            <v>3222-05</v>
          </cell>
          <cell r="H325">
            <v>44075</v>
          </cell>
          <cell r="J325">
            <v>210.08</v>
          </cell>
          <cell r="L325">
            <v>81.75</v>
          </cell>
          <cell r="M325">
            <v>7.06</v>
          </cell>
          <cell r="O325">
            <v>1.81</v>
          </cell>
          <cell r="U325">
            <v>81.02</v>
          </cell>
          <cell r="X325" t="str">
            <v>AUX. CRECHE</v>
          </cell>
          <cell r="Y325">
            <v>1913</v>
          </cell>
          <cell r="AB325" t="str">
            <v xml:space="preserve">ABONO ASSIS FIN COMPL 08/2024 </v>
          </cell>
        </row>
        <row r="326">
          <cell r="C326" t="str">
            <v>HOSPITAL ERMÍRIO COUTINHO - CG Nº 014/2022</v>
          </cell>
          <cell r="E326" t="str">
            <v>SIMONE FERREIRA BARBOSA</v>
          </cell>
          <cell r="F326" t="str">
            <v>2 - Outros Profissionais da Saúde</v>
          </cell>
          <cell r="G326" t="str">
            <v>2235-05</v>
          </cell>
          <cell r="H326">
            <v>44075</v>
          </cell>
          <cell r="J326">
            <v>427.85</v>
          </cell>
          <cell r="O326">
            <v>4.97</v>
          </cell>
        </row>
        <row r="327">
          <cell r="C327" t="str">
            <v>HOSPITAL ERMÍRIO COUTINHO - CG Nº 014/2022</v>
          </cell>
          <cell r="E327" t="str">
            <v>SIMONE FERREIRA COUTINHO CASSEMIRO</v>
          </cell>
          <cell r="F327" t="str">
            <v>2 - Outros Profissionais da Saúde</v>
          </cell>
          <cell r="G327" t="str">
            <v>2235-05</v>
          </cell>
          <cell r="H327">
            <v>44075</v>
          </cell>
          <cell r="J327">
            <v>303.25</v>
          </cell>
          <cell r="L327">
            <v>81.75</v>
          </cell>
          <cell r="M327">
            <v>3.59</v>
          </cell>
          <cell r="O327">
            <v>4.97</v>
          </cell>
          <cell r="Y327">
            <v>1466.14</v>
          </cell>
          <cell r="AB327" t="str">
            <v xml:space="preserve">ABONO ASSIS FIN COMPL 08/2024 </v>
          </cell>
        </row>
        <row r="328">
          <cell r="C328" t="str">
            <v>HOSPITAL ERMÍRIO COUTINHO - CG Nº 014/2022</v>
          </cell>
          <cell r="E328" t="str">
            <v>SIMONE JOSEFA DA SILVA</v>
          </cell>
          <cell r="F328" t="str">
            <v>2 - Outros Profissionais da Saúde</v>
          </cell>
          <cell r="G328" t="str">
            <v>2515-40</v>
          </cell>
          <cell r="H328">
            <v>44075</v>
          </cell>
          <cell r="J328">
            <v>325.64999999999998</v>
          </cell>
          <cell r="L328">
            <v>81.75</v>
          </cell>
          <cell r="M328">
            <v>7.06</v>
          </cell>
          <cell r="O328">
            <v>1.81</v>
          </cell>
        </row>
        <row r="329">
          <cell r="C329" t="str">
            <v>HOSPITAL ERMÍRIO COUTINHO - CG Nº 014/2022</v>
          </cell>
          <cell r="E329" t="str">
            <v>SINADIA MARIA DE OLIVEIRA</v>
          </cell>
          <cell r="F329" t="str">
            <v>2 - Outros Profissionais da Saúde</v>
          </cell>
          <cell r="G329" t="str">
            <v>3222-05</v>
          </cell>
          <cell r="H329">
            <v>44075</v>
          </cell>
          <cell r="J329">
            <v>246.23</v>
          </cell>
          <cell r="O329">
            <v>1.81</v>
          </cell>
          <cell r="Y329">
            <v>1913</v>
          </cell>
          <cell r="AB329" t="str">
            <v xml:space="preserve">ABONO ASSIS FIN COMPL 08/2024 </v>
          </cell>
        </row>
        <row r="330">
          <cell r="C330" t="str">
            <v>HOSPITAL ERMÍRIO COUTINHO - CG Nº 014/2022</v>
          </cell>
          <cell r="E330" t="str">
            <v>SONIA MARIA VALERIANO DA SILVA</v>
          </cell>
          <cell r="F330" t="str">
            <v>3 - Administrativo</v>
          </cell>
          <cell r="G330" t="str">
            <v>4221-10</v>
          </cell>
          <cell r="H330">
            <v>44075</v>
          </cell>
          <cell r="J330">
            <v>212.92</v>
          </cell>
          <cell r="L330">
            <v>81.75</v>
          </cell>
          <cell r="M330">
            <v>7.06</v>
          </cell>
          <cell r="O330">
            <v>1.81</v>
          </cell>
        </row>
        <row r="331">
          <cell r="C331" t="str">
            <v>HOSPITAL ERMÍRIO COUTINHO - CG Nº 014/2022</v>
          </cell>
          <cell r="E331" t="str">
            <v>SOPHIA MICAELLY VICENTE DE MOURA</v>
          </cell>
          <cell r="F331" t="str">
            <v>3 - Administrativo</v>
          </cell>
          <cell r="G331" t="str">
            <v>4110-05</v>
          </cell>
          <cell r="H331">
            <v>44075</v>
          </cell>
          <cell r="J331">
            <v>17.12</v>
          </cell>
          <cell r="O331">
            <v>1.81</v>
          </cell>
          <cell r="R331">
            <v>64</v>
          </cell>
        </row>
        <row r="332">
          <cell r="C332" t="str">
            <v>HOSPITAL ERMÍRIO COUTINHO - CG Nº 014/2022</v>
          </cell>
          <cell r="E332" t="str">
            <v>STEFANO MAGNO DA SILVA</v>
          </cell>
          <cell r="F332" t="str">
            <v>3 - Administrativo</v>
          </cell>
          <cell r="G332" t="str">
            <v>4110-05</v>
          </cell>
          <cell r="H332">
            <v>44075</v>
          </cell>
          <cell r="J332">
            <v>173.04</v>
          </cell>
          <cell r="L332">
            <v>81.75</v>
          </cell>
          <cell r="M332">
            <v>7.06</v>
          </cell>
          <cell r="O332">
            <v>1.81</v>
          </cell>
        </row>
        <row r="333">
          <cell r="C333" t="str">
            <v>HOSPITAL ERMÍRIO COUTINHO - CG Nº 014/2022</v>
          </cell>
          <cell r="E333" t="str">
            <v>SUSANA VITORIA DE SOUZA</v>
          </cell>
          <cell r="F333" t="str">
            <v>3 - Administrativo</v>
          </cell>
          <cell r="G333" t="str">
            <v>5211-30</v>
          </cell>
          <cell r="H333">
            <v>44075</v>
          </cell>
          <cell r="J333">
            <v>136.49</v>
          </cell>
          <cell r="L333">
            <v>81.75</v>
          </cell>
          <cell r="M333">
            <v>7.06</v>
          </cell>
          <cell r="O333">
            <v>1.81</v>
          </cell>
        </row>
        <row r="334">
          <cell r="C334" t="str">
            <v>HOSPITAL ERMÍRIO COUTINHO - CG Nº 014/2022</v>
          </cell>
          <cell r="E334" t="str">
            <v>TALITA MIRELE RIBEIRO DA SILVA</v>
          </cell>
          <cell r="F334" t="str">
            <v>2 - Outros Profissionais da Saúde</v>
          </cell>
          <cell r="G334" t="str">
            <v>3222-05</v>
          </cell>
          <cell r="H334">
            <v>44075</v>
          </cell>
          <cell r="J334">
            <v>227.72</v>
          </cell>
          <cell r="L334">
            <v>81.75</v>
          </cell>
          <cell r="M334">
            <v>7.06</v>
          </cell>
          <cell r="O334">
            <v>1.81</v>
          </cell>
          <cell r="U334">
            <v>81.02</v>
          </cell>
          <cell r="X334" t="str">
            <v>AUX. CRECHE</v>
          </cell>
          <cell r="Y334">
            <v>1913</v>
          </cell>
          <cell r="AB334" t="str">
            <v xml:space="preserve">ABONO ASSIS FIN COMPL 08/2024 </v>
          </cell>
        </row>
        <row r="335">
          <cell r="C335" t="str">
            <v>HOSPITAL ERMÍRIO COUTINHO - CG Nº 014/2022</v>
          </cell>
          <cell r="E335" t="str">
            <v>TASSYA DAYANE GONCALVES DA SILVA</v>
          </cell>
          <cell r="F335" t="str">
            <v>2 - Outros Profissionais da Saúde</v>
          </cell>
          <cell r="G335" t="str">
            <v>2234-05</v>
          </cell>
          <cell r="H335">
            <v>44075</v>
          </cell>
          <cell r="J335">
            <v>310.86</v>
          </cell>
          <cell r="L335">
            <v>81.75</v>
          </cell>
          <cell r="M335">
            <v>7.06</v>
          </cell>
          <cell r="O335">
            <v>1.81</v>
          </cell>
        </row>
        <row r="336">
          <cell r="C336" t="str">
            <v>HOSPITAL ERMÍRIO COUTINHO - CG Nº 014/2022</v>
          </cell>
          <cell r="E336" t="str">
            <v>TEREZINHA GOMES DA SILVA</v>
          </cell>
          <cell r="F336" t="str">
            <v>2 - Outros Profissionais da Saúde</v>
          </cell>
          <cell r="G336" t="str">
            <v>3222-05</v>
          </cell>
          <cell r="H336">
            <v>44075</v>
          </cell>
          <cell r="J336">
            <v>218.3</v>
          </cell>
          <cell r="L336">
            <v>81.75</v>
          </cell>
          <cell r="M336">
            <v>7.06</v>
          </cell>
          <cell r="O336">
            <v>1.81</v>
          </cell>
          <cell r="Y336">
            <v>1913</v>
          </cell>
          <cell r="AB336" t="str">
            <v xml:space="preserve">ABONO ASSIS FIN COMPL 08/2024 </v>
          </cell>
        </row>
        <row r="337">
          <cell r="C337" t="str">
            <v>HOSPITAL ERMÍRIO COUTINHO - CG Nº 014/2022</v>
          </cell>
          <cell r="E337" t="str">
            <v>TEREZINHA LOPES DOS SANTOS</v>
          </cell>
          <cell r="F337" t="str">
            <v>2 - Outros Profissionais da Saúde</v>
          </cell>
          <cell r="G337" t="str">
            <v>3222-05</v>
          </cell>
          <cell r="H337">
            <v>44075</v>
          </cell>
          <cell r="J337">
            <v>223.95</v>
          </cell>
          <cell r="L337">
            <v>81.75</v>
          </cell>
          <cell r="M337">
            <v>7.06</v>
          </cell>
          <cell r="O337">
            <v>1.81</v>
          </cell>
          <cell r="Y337">
            <v>1913</v>
          </cell>
          <cell r="AB337" t="str">
            <v xml:space="preserve">ABONO ASSIS FIN COMPL 08/2024 </v>
          </cell>
        </row>
        <row r="338">
          <cell r="C338" t="str">
            <v>HOSPITAL ERMÍRIO COUTINHO - CG Nº 014/2022</v>
          </cell>
          <cell r="E338" t="str">
            <v>THAMIRES MAMEDE DE FRANÇA NASCIMENTO</v>
          </cell>
          <cell r="F338" t="str">
            <v>2 - Outros Profissionais da Saúde</v>
          </cell>
          <cell r="G338" t="str">
            <v>3222-05</v>
          </cell>
          <cell r="H338">
            <v>44075</v>
          </cell>
          <cell r="J338">
            <v>207.3</v>
          </cell>
          <cell r="L338">
            <v>81.75</v>
          </cell>
          <cell r="M338">
            <v>7.06</v>
          </cell>
          <cell r="O338">
            <v>1.81</v>
          </cell>
          <cell r="U338">
            <v>81.02</v>
          </cell>
          <cell r="X338" t="str">
            <v>AUX. CRECHE</v>
          </cell>
          <cell r="Y338">
            <v>1913</v>
          </cell>
          <cell r="AB338" t="str">
            <v xml:space="preserve">ABONO ASSIS FIN COMPL 08/2024 </v>
          </cell>
        </row>
        <row r="339">
          <cell r="C339" t="str">
            <v>HOSPITAL ERMÍRIO COUTINHO - CG Nº 014/2022</v>
          </cell>
          <cell r="E339" t="str">
            <v>THATIANNE LIMA DA SILVA ARAUJO</v>
          </cell>
          <cell r="F339" t="str">
            <v>3 - Administrativo</v>
          </cell>
          <cell r="G339" t="str">
            <v>1424-05</v>
          </cell>
          <cell r="H339">
            <v>44075</v>
          </cell>
          <cell r="J339">
            <v>466.79</v>
          </cell>
          <cell r="L339">
            <v>81.75</v>
          </cell>
          <cell r="M339">
            <v>7.06</v>
          </cell>
          <cell r="O339">
            <v>1.81</v>
          </cell>
        </row>
        <row r="340">
          <cell r="C340" t="str">
            <v>HOSPITAL ERMÍRIO COUTINHO - CG Nº 014/2022</v>
          </cell>
          <cell r="E340" t="str">
            <v>THAYS MIRELLY DA SILVA ROZENDO</v>
          </cell>
          <cell r="F340" t="str">
            <v>3 - Administrativo</v>
          </cell>
          <cell r="G340" t="str">
            <v>4110-05</v>
          </cell>
          <cell r="H340">
            <v>44075</v>
          </cell>
          <cell r="J340">
            <v>144.80000000000001</v>
          </cell>
          <cell r="L340">
            <v>81.75</v>
          </cell>
          <cell r="M340">
            <v>7.06</v>
          </cell>
          <cell r="O340">
            <v>1.81</v>
          </cell>
          <cell r="U340">
            <v>80.95</v>
          </cell>
          <cell r="X340" t="str">
            <v>AUX. CRECHE</v>
          </cell>
        </row>
        <row r="341">
          <cell r="C341" t="str">
            <v>HOSPITAL ERMÍRIO COUTINHO - CG Nº 014/2022</v>
          </cell>
          <cell r="E341" t="str">
            <v>THAYZ CAVALCANTI STANG DIAS</v>
          </cell>
          <cell r="F341" t="str">
            <v>2 - Outros Profissionais da Saúde</v>
          </cell>
          <cell r="G341" t="str">
            <v>2235-05</v>
          </cell>
          <cell r="H341">
            <v>44075</v>
          </cell>
          <cell r="J341">
            <v>191.87</v>
          </cell>
          <cell r="L341">
            <v>81.75</v>
          </cell>
          <cell r="M341">
            <v>2.79</v>
          </cell>
          <cell r="O341">
            <v>4.97</v>
          </cell>
          <cell r="U341">
            <v>120.26</v>
          </cell>
          <cell r="X341" t="str">
            <v>AUX. CRECHE</v>
          </cell>
          <cell r="Y341">
            <v>2459.15</v>
          </cell>
          <cell r="AB341" t="str">
            <v xml:space="preserve">ABONO ASSIS FIN COMPL 08/2024 </v>
          </cell>
        </row>
        <row r="342">
          <cell r="C342" t="str">
            <v>HOSPITAL ERMÍRIO COUTINHO - CG Nº 014/2022</v>
          </cell>
          <cell r="E342" t="str">
            <v>THEREZA CRISTINA SILVA DE SENA</v>
          </cell>
          <cell r="F342" t="str">
            <v>2 - Outros Profissionais da Saúde</v>
          </cell>
          <cell r="G342" t="str">
            <v>2235-05</v>
          </cell>
          <cell r="H342">
            <v>44075</v>
          </cell>
          <cell r="J342">
            <v>331.25</v>
          </cell>
          <cell r="L342">
            <v>81.75</v>
          </cell>
          <cell r="M342">
            <v>3.59</v>
          </cell>
          <cell r="O342">
            <v>4.97</v>
          </cell>
          <cell r="U342">
            <v>120.26</v>
          </cell>
          <cell r="X342" t="str">
            <v>AUX. CRECHE</v>
          </cell>
          <cell r="Y342">
            <v>1466.14</v>
          </cell>
          <cell r="AB342" t="str">
            <v xml:space="preserve">ABONO ASSIS FIN COMPL 08/2024 </v>
          </cell>
        </row>
        <row r="343">
          <cell r="C343" t="str">
            <v>HOSPITAL ERMÍRIO COUTINHO - CG Nº 014/2022</v>
          </cell>
          <cell r="E343" t="str">
            <v>THIAGO MARINHO DE LIMA</v>
          </cell>
          <cell r="F343" t="str">
            <v>2 - Outros Profissionais da Saúde</v>
          </cell>
          <cell r="G343" t="str">
            <v>3222-05</v>
          </cell>
          <cell r="H343">
            <v>44075</v>
          </cell>
          <cell r="J343">
            <v>246.62</v>
          </cell>
          <cell r="O343">
            <v>1.81</v>
          </cell>
          <cell r="Y343">
            <v>1913</v>
          </cell>
          <cell r="AB343" t="str">
            <v xml:space="preserve">ABONO ASSIS FIN COMPL 08/2024 </v>
          </cell>
        </row>
        <row r="344">
          <cell r="C344" t="str">
            <v>HOSPITAL ERMÍRIO COUTINHO - CG Nº 014/2022</v>
          </cell>
          <cell r="E344" t="str">
            <v>TUANI FRANQUILINO DA SILVA</v>
          </cell>
          <cell r="F344" t="str">
            <v>3 - Administrativo</v>
          </cell>
          <cell r="G344" t="str">
            <v>5143-20</v>
          </cell>
          <cell r="H344">
            <v>44075</v>
          </cell>
          <cell r="J344">
            <v>201.28</v>
          </cell>
          <cell r="L344">
            <v>81.75</v>
          </cell>
          <cell r="M344">
            <v>7.06</v>
          </cell>
          <cell r="O344">
            <v>1.81</v>
          </cell>
        </row>
        <row r="345">
          <cell r="C345" t="str">
            <v>HOSPITAL ERMÍRIO COUTINHO - CG Nº 014/2022</v>
          </cell>
          <cell r="E345" t="str">
            <v>VALDETE MARTINS DE FRANCA</v>
          </cell>
          <cell r="F345" t="str">
            <v>3 - Administrativo</v>
          </cell>
          <cell r="G345" t="str">
            <v>4221-10</v>
          </cell>
          <cell r="H345">
            <v>44075</v>
          </cell>
          <cell r="J345">
            <v>212.92</v>
          </cell>
          <cell r="L345">
            <v>81.75</v>
          </cell>
          <cell r="M345">
            <v>7.06</v>
          </cell>
          <cell r="O345">
            <v>1.81</v>
          </cell>
        </row>
        <row r="346">
          <cell r="C346" t="str">
            <v>HOSPITAL ERMÍRIO COUTINHO - CG Nº 014/2022</v>
          </cell>
          <cell r="E346" t="str">
            <v>VALMERES REGINA DOS SANTOS</v>
          </cell>
          <cell r="F346" t="str">
            <v>2 - Outros Profissionais da Saúde</v>
          </cell>
          <cell r="G346" t="str">
            <v>3222-05</v>
          </cell>
          <cell r="H346">
            <v>44075</v>
          </cell>
          <cell r="J346">
            <v>261.68</v>
          </cell>
          <cell r="O346">
            <v>1.81</v>
          </cell>
          <cell r="Y346">
            <v>1913</v>
          </cell>
          <cell r="AB346" t="str">
            <v xml:space="preserve">ABONO ASSIS FIN COMPL 08/2024 </v>
          </cell>
        </row>
        <row r="347">
          <cell r="C347" t="str">
            <v>HOSPITAL ERMÍRIO COUTINHO - CG Nº 014/2022</v>
          </cell>
          <cell r="E347" t="str">
            <v>VANESSA MARIA RIGAUD PEIXOTO DOS SANTOS UMBELINO</v>
          </cell>
          <cell r="F347" t="str">
            <v>2 - Outros Profissionais da Saúde</v>
          </cell>
          <cell r="G347" t="str">
            <v>2515-40</v>
          </cell>
          <cell r="H347">
            <v>44075</v>
          </cell>
          <cell r="J347">
            <v>401.85</v>
          </cell>
          <cell r="L347">
            <v>81.75</v>
          </cell>
          <cell r="M347">
            <v>7.06</v>
          </cell>
          <cell r="O347">
            <v>1.81</v>
          </cell>
          <cell r="U347">
            <v>80.95</v>
          </cell>
          <cell r="X347" t="str">
            <v>AUX. CRECHE</v>
          </cell>
        </row>
        <row r="348">
          <cell r="C348" t="str">
            <v>HOSPITAL ERMÍRIO COUTINHO - CG Nº 014/2022</v>
          </cell>
          <cell r="E348" t="str">
            <v>VANIA BESERRA DA SILVA</v>
          </cell>
          <cell r="F348" t="str">
            <v>2 - Outros Profissionais da Saúde</v>
          </cell>
          <cell r="G348" t="str">
            <v>3222-05</v>
          </cell>
          <cell r="H348">
            <v>44075</v>
          </cell>
          <cell r="J348">
            <v>210.08</v>
          </cell>
          <cell r="L348">
            <v>81.75</v>
          </cell>
          <cell r="M348">
            <v>7.06</v>
          </cell>
          <cell r="O348">
            <v>1.81</v>
          </cell>
          <cell r="Y348">
            <v>1913</v>
          </cell>
          <cell r="AB348" t="str">
            <v xml:space="preserve">ABONO ASSIS FIN COMPL 08/2024 </v>
          </cell>
        </row>
        <row r="349">
          <cell r="C349" t="str">
            <v>HOSPITAL ERMÍRIO COUTINHO - CG Nº 014/2022</v>
          </cell>
          <cell r="E349" t="str">
            <v>VERONICA LUCIANO DOS SANTOS RIBEIRO</v>
          </cell>
          <cell r="F349" t="str">
            <v>2 - Outros Profissionais da Saúde</v>
          </cell>
          <cell r="G349" t="str">
            <v>3222-05</v>
          </cell>
          <cell r="H349">
            <v>44075</v>
          </cell>
          <cell r="J349">
            <v>210.08</v>
          </cell>
          <cell r="L349">
            <v>81.75</v>
          </cell>
          <cell r="M349">
            <v>7.06</v>
          </cell>
          <cell r="O349">
            <v>1.81</v>
          </cell>
          <cell r="P349">
            <v>20.87</v>
          </cell>
          <cell r="Y349">
            <v>1913</v>
          </cell>
          <cell r="AB349" t="str">
            <v xml:space="preserve">ABONO ASSIS FIN COMPL 08/2024 </v>
          </cell>
        </row>
        <row r="350">
          <cell r="C350" t="str">
            <v>HOSPITAL ERMÍRIO COUTINHO - CG Nº 014/2022</v>
          </cell>
          <cell r="E350" t="str">
            <v>VERONICA MARIA ANDRADE PINTO</v>
          </cell>
          <cell r="F350" t="str">
            <v>3 - Administrativo</v>
          </cell>
          <cell r="G350" t="str">
            <v>5143-20</v>
          </cell>
          <cell r="H350">
            <v>44075</v>
          </cell>
          <cell r="J350">
            <v>206.93</v>
          </cell>
          <cell r="L350">
            <v>81.75</v>
          </cell>
          <cell r="M350">
            <v>7.06</v>
          </cell>
          <cell r="O350">
            <v>1.81</v>
          </cell>
        </row>
        <row r="351">
          <cell r="C351" t="str">
            <v>HOSPITAL ERMÍRIO COUTINHO - CG Nº 014/2022</v>
          </cell>
          <cell r="E351" t="str">
            <v>VERONICA MARIA DO NASCIMENTO</v>
          </cell>
          <cell r="F351" t="str">
            <v>2 - Outros Profissionais da Saúde</v>
          </cell>
          <cell r="G351" t="str">
            <v>3242-05</v>
          </cell>
          <cell r="H351">
            <v>44075</v>
          </cell>
          <cell r="J351">
            <v>256.5</v>
          </cell>
          <cell r="L351">
            <v>81.75</v>
          </cell>
          <cell r="M351">
            <v>7.06</v>
          </cell>
          <cell r="O351">
            <v>1.81</v>
          </cell>
          <cell r="U351">
            <v>73.55</v>
          </cell>
          <cell r="X351" t="str">
            <v>AUX. CRECHE</v>
          </cell>
        </row>
        <row r="352">
          <cell r="C352" t="str">
            <v>HOSPITAL ERMÍRIO COUTINHO - CG Nº 014/2022</v>
          </cell>
          <cell r="E352" t="str">
            <v>VIRGINIA KARLA BARBOSA MENDES</v>
          </cell>
          <cell r="F352" t="str">
            <v>2 - Outros Profissionais da Saúde</v>
          </cell>
          <cell r="G352" t="str">
            <v>2235-05</v>
          </cell>
          <cell r="H352">
            <v>44075</v>
          </cell>
          <cell r="J352">
            <v>214.62</v>
          </cell>
          <cell r="L352">
            <v>81.75</v>
          </cell>
          <cell r="M352">
            <v>2.79</v>
          </cell>
          <cell r="O352">
            <v>4.97</v>
          </cell>
          <cell r="Y352">
            <v>2459.15</v>
          </cell>
          <cell r="AB352" t="str">
            <v xml:space="preserve">ABONO ASSIS FIN COMPL 08/2024 </v>
          </cell>
        </row>
        <row r="353">
          <cell r="C353" t="str">
            <v>HOSPITAL ERMÍRIO COUTINHO - CG Nº 014/2022</v>
          </cell>
          <cell r="E353" t="str">
            <v>VITORIA BEATRIZ NUNES RODRIGUES</v>
          </cell>
          <cell r="F353" t="str">
            <v>3 - Administrativo</v>
          </cell>
          <cell r="G353" t="str">
            <v>4110-05</v>
          </cell>
          <cell r="H353">
            <v>44075</v>
          </cell>
          <cell r="J353">
            <v>17.12</v>
          </cell>
          <cell r="O353">
            <v>1.81</v>
          </cell>
          <cell r="R353">
            <v>64</v>
          </cell>
        </row>
        <row r="354">
          <cell r="C354" t="str">
            <v>HOSPITAL ERMÍRIO COUTINHO - CG Nº 014/2022</v>
          </cell>
          <cell r="E354" t="str">
            <v>WANDERSON SOUSA GOMES</v>
          </cell>
          <cell r="F354" t="str">
            <v>3 - Administrativo</v>
          </cell>
          <cell r="G354" t="str">
            <v>4102-20</v>
          </cell>
          <cell r="H354">
            <v>44075</v>
          </cell>
          <cell r="J354">
            <v>333.11</v>
          </cell>
          <cell r="L354">
            <v>81.75</v>
          </cell>
          <cell r="M354">
            <v>7.06</v>
          </cell>
          <cell r="O354">
            <v>1.81</v>
          </cell>
        </row>
        <row r="355">
          <cell r="C355" t="str">
            <v>HOSPITAL ERMÍRIO COUTINHO - CG Nº 014/2022</v>
          </cell>
          <cell r="E355" t="str">
            <v>WANESSA MARIA RAMOS</v>
          </cell>
          <cell r="F355" t="str">
            <v>3 - Administrativo</v>
          </cell>
          <cell r="G355" t="str">
            <v>4131-15</v>
          </cell>
          <cell r="H355">
            <v>44075</v>
          </cell>
          <cell r="J355">
            <v>272.27</v>
          </cell>
          <cell r="L355">
            <v>81.75</v>
          </cell>
          <cell r="M355">
            <v>7.06</v>
          </cell>
          <cell r="O355">
            <v>1.81</v>
          </cell>
        </row>
        <row r="356">
          <cell r="C356" t="str">
            <v>HOSPITAL ERMÍRIO COUTINHO - CG Nº 014/2022</v>
          </cell>
          <cell r="E356" t="str">
            <v>WELISON DOMINGOS DE SOUZA</v>
          </cell>
          <cell r="F356" t="str">
            <v>2 - Outros Profissionais da Saúde</v>
          </cell>
          <cell r="G356" t="str">
            <v>3241-15</v>
          </cell>
          <cell r="H356">
            <v>44075</v>
          </cell>
          <cell r="J356">
            <v>415.5</v>
          </cell>
          <cell r="L356">
            <v>81.75</v>
          </cell>
          <cell r="M356">
            <v>7.06</v>
          </cell>
          <cell r="O356">
            <v>13.98</v>
          </cell>
        </row>
        <row r="357">
          <cell r="C357" t="str">
            <v>HOSPITAL ERMÍRIO COUTINHO - CG Nº 014/2022</v>
          </cell>
          <cell r="E357" t="str">
            <v>WELLINGTON LOPES DA SILVA</v>
          </cell>
          <cell r="F357" t="str">
            <v>3 - Administrativo</v>
          </cell>
          <cell r="G357" t="str">
            <v>4110-05</v>
          </cell>
          <cell r="H357">
            <v>44075</v>
          </cell>
          <cell r="J357">
            <v>310.36</v>
          </cell>
          <cell r="L357">
            <v>81.75</v>
          </cell>
          <cell r="M357">
            <v>7.06</v>
          </cell>
          <cell r="O357">
            <v>1.81</v>
          </cell>
        </row>
        <row r="358">
          <cell r="C358" t="str">
            <v>HOSPITAL ERMÍRIO COUTINHO - CG Nº 014/2022</v>
          </cell>
          <cell r="E358" t="str">
            <v>WILLIAN EDRIK DA SILVA</v>
          </cell>
          <cell r="F358" t="str">
            <v>3 - Administrativo</v>
          </cell>
          <cell r="G358" t="str">
            <v>5143-20</v>
          </cell>
          <cell r="H358">
            <v>44075</v>
          </cell>
          <cell r="J358">
            <v>140.25</v>
          </cell>
          <cell r="L358">
            <v>81.75</v>
          </cell>
          <cell r="M358">
            <v>7.06</v>
          </cell>
          <cell r="O358">
            <v>1.81</v>
          </cell>
        </row>
        <row r="359">
          <cell r="C359" t="str">
            <v>HOSPITAL ERMÍRIO COUTINHO - CG Nº 014/2022</v>
          </cell>
          <cell r="E359" t="str">
            <v>WINARACI LOPES MARCOLINO DE ARAUJO</v>
          </cell>
          <cell r="F359" t="str">
            <v>3 - Administrativo</v>
          </cell>
          <cell r="G359" t="str">
            <v>4221-10</v>
          </cell>
          <cell r="H359">
            <v>44075</v>
          </cell>
          <cell r="J359">
            <v>225.15</v>
          </cell>
          <cell r="L359">
            <v>81.75</v>
          </cell>
          <cell r="M359">
            <v>7.06</v>
          </cell>
          <cell r="O359">
            <v>1.81</v>
          </cell>
        </row>
        <row r="360">
          <cell r="C360" t="str">
            <v>HOSPITAL ERMÍRIO COUTINHO - CG Nº 014/2022</v>
          </cell>
          <cell r="E360" t="str">
            <v>YASMIN VITORIA CANDIDO PEREIRA</v>
          </cell>
          <cell r="F360" t="str">
            <v>3 - Administrativo</v>
          </cell>
          <cell r="G360" t="str">
            <v>4110-05</v>
          </cell>
          <cell r="H360">
            <v>44075</v>
          </cell>
          <cell r="J360">
            <v>17.12</v>
          </cell>
          <cell r="O360">
            <v>1.81</v>
          </cell>
          <cell r="R360">
            <v>64</v>
          </cell>
        </row>
        <row r="361">
          <cell r="C361" t="str">
            <v>HOSPITAL ERMÍRIO COUTINHO - CG Nº 014/2022</v>
          </cell>
          <cell r="E361" t="str">
            <v>AILTON JOSE DA SILVA</v>
          </cell>
          <cell r="F361" t="str">
            <v>2 - Outros Profissionais da Saúde</v>
          </cell>
          <cell r="G361" t="str">
            <v>2235-05</v>
          </cell>
          <cell r="H361">
            <v>44075</v>
          </cell>
          <cell r="Y361">
            <v>2459.15</v>
          </cell>
          <cell r="AB361" t="str">
            <v xml:space="preserve">ABONO ASSIS FIN COMPL 08/2024 </v>
          </cell>
        </row>
        <row r="362">
          <cell r="C362" t="str">
            <v>HOSPITAL ERMÍRIO COUTINHO - CG Nº 014/2022</v>
          </cell>
          <cell r="E362" t="str">
            <v>ANA CAROLINA FREITAS CAVALCANTI</v>
          </cell>
          <cell r="F362" t="str">
            <v>2 - Outros Profissionais da Saúde</v>
          </cell>
          <cell r="G362" t="str">
            <v>2235-05</v>
          </cell>
          <cell r="H362">
            <v>44075</v>
          </cell>
          <cell r="Y362">
            <v>2459.15</v>
          </cell>
          <cell r="AB362" t="str">
            <v xml:space="preserve">ABONO ASSIS FIN COMPL 08/2024 </v>
          </cell>
        </row>
        <row r="363">
          <cell r="C363" t="str">
            <v>HOSPITAL ERMÍRIO COUTINHO - CG Nº 014/2022</v>
          </cell>
          <cell r="E363" t="str">
            <v>ANA KAROLYNA DA SILVA SENA</v>
          </cell>
          <cell r="F363" t="str">
            <v>2 - Outros Profissionais da Saúde</v>
          </cell>
          <cell r="G363" t="str">
            <v>2235-05</v>
          </cell>
          <cell r="H363">
            <v>44075</v>
          </cell>
          <cell r="Y363">
            <v>2459.15</v>
          </cell>
          <cell r="AB363" t="str">
            <v xml:space="preserve">ABONO ASSIS FIN COMPL 08/2024 </v>
          </cell>
        </row>
        <row r="364">
          <cell r="C364" t="str">
            <v>HOSPITAL ERMÍRIO COUTINHO - CG Nº 014/2022</v>
          </cell>
          <cell r="E364" t="str">
            <v>ANDRIELY RISOMAR DA SILVA</v>
          </cell>
          <cell r="F364" t="str">
            <v>2 - Outros Profissionais da Saúde</v>
          </cell>
          <cell r="G364" t="str">
            <v>2235-05</v>
          </cell>
          <cell r="H364">
            <v>44075</v>
          </cell>
          <cell r="Y364">
            <v>2459.15</v>
          </cell>
          <cell r="AB364" t="str">
            <v xml:space="preserve">ABONO ASSIS FIN COMPL 08/2024 </v>
          </cell>
        </row>
        <row r="365">
          <cell r="C365" t="str">
            <v>HOSPITAL ERMÍRIO COUTINHO - CG Nº 014/2022</v>
          </cell>
          <cell r="E365" t="str">
            <v>ANGELA MARIA RIBEIRO</v>
          </cell>
          <cell r="F365" t="str">
            <v>2 - Outros Profissionais da Saúde</v>
          </cell>
          <cell r="G365" t="str">
            <v>3222-05</v>
          </cell>
          <cell r="H365">
            <v>44075</v>
          </cell>
          <cell r="Y365">
            <v>1913</v>
          </cell>
          <cell r="AB365" t="str">
            <v xml:space="preserve">ABONO ASSIS FIN COMPL 08/2024 </v>
          </cell>
        </row>
        <row r="366">
          <cell r="C366" t="str">
            <v>HOSPITAL ERMÍRIO COUTINHO - CG Nº 014/2022</v>
          </cell>
          <cell r="E366" t="str">
            <v>CAMILA MARIA BARBOSA DA SILVA</v>
          </cell>
          <cell r="F366" t="str">
            <v>2 - Outros Profissionais da Saúde</v>
          </cell>
          <cell r="G366" t="str">
            <v>3222-05</v>
          </cell>
          <cell r="H366">
            <v>44075</v>
          </cell>
          <cell r="Y366">
            <v>1913</v>
          </cell>
          <cell r="AB366" t="str">
            <v xml:space="preserve">ABONO ASSIS FIN COMPL 08/2024 </v>
          </cell>
        </row>
        <row r="367">
          <cell r="C367" t="str">
            <v>HOSPITAL ERMÍRIO COUTINHO - CG Nº 014/2022</v>
          </cell>
          <cell r="E367" t="str">
            <v>CINARA MARIANO PIMENTEL CAMPOS</v>
          </cell>
          <cell r="F367" t="str">
            <v>2 - Outros Profissionais da Saúde</v>
          </cell>
          <cell r="G367" t="str">
            <v>3222-05</v>
          </cell>
          <cell r="H367">
            <v>44075</v>
          </cell>
          <cell r="Y367">
            <v>1913</v>
          </cell>
          <cell r="AB367" t="str">
            <v xml:space="preserve">ABONO ASSIS FIN COMPL 08/2024 </v>
          </cell>
        </row>
        <row r="368">
          <cell r="C368" t="str">
            <v>HOSPITAL ERMÍRIO COUTINHO - CG Nº 014/2022</v>
          </cell>
          <cell r="E368" t="str">
            <v>CINTIA AMARA BARBOSA DA SILVA RAMOS</v>
          </cell>
          <cell r="F368" t="str">
            <v>2 - Outros Profissionais da Saúde</v>
          </cell>
          <cell r="G368" t="str">
            <v>2235-05</v>
          </cell>
          <cell r="H368">
            <v>44075</v>
          </cell>
          <cell r="Y368">
            <v>2459.15</v>
          </cell>
          <cell r="AB368" t="str">
            <v xml:space="preserve">ABONO ASSIS FIN COMPL 08/2024 </v>
          </cell>
        </row>
        <row r="369">
          <cell r="C369" t="str">
            <v>HOSPITAL ERMÍRIO COUTINHO - CG Nº 014/2022</v>
          </cell>
          <cell r="E369" t="str">
            <v>DAYANE CYBELLE ARAUJO DE ANDRADE SILVA</v>
          </cell>
          <cell r="F369" t="str">
            <v>2 - Outros Profissionais da Saúde</v>
          </cell>
          <cell r="G369" t="str">
            <v>2235-05</v>
          </cell>
          <cell r="H369">
            <v>44075</v>
          </cell>
          <cell r="Y369">
            <v>2459.15</v>
          </cell>
          <cell r="AB369" t="str">
            <v xml:space="preserve">ABONO ASSIS FIN COMPL 08/2024 </v>
          </cell>
        </row>
        <row r="370">
          <cell r="C370" t="str">
            <v>HOSPITAL ERMÍRIO COUTINHO - CG Nº 014/2022</v>
          </cell>
          <cell r="E370" t="str">
            <v>ELANIA ANDRADE PEREIRA DA SILVA</v>
          </cell>
          <cell r="F370" t="str">
            <v>2 - Outros Profissionais da Saúde</v>
          </cell>
          <cell r="G370" t="str">
            <v>3222-05</v>
          </cell>
          <cell r="H370">
            <v>44075</v>
          </cell>
          <cell r="Y370">
            <v>1913</v>
          </cell>
          <cell r="AB370" t="str">
            <v xml:space="preserve">ABONO ASSIS FIN COMPL 08/2024 </v>
          </cell>
        </row>
        <row r="371">
          <cell r="C371" t="str">
            <v>HOSPITAL ERMÍRIO COUTINHO - CG Nº 014/2022</v>
          </cell>
          <cell r="E371" t="str">
            <v>ELANY CHIRSTINY GOMES DA MOTA</v>
          </cell>
          <cell r="F371" t="str">
            <v>2 - Outros Profissionais da Saúde</v>
          </cell>
          <cell r="G371" t="str">
            <v>3222-05</v>
          </cell>
          <cell r="H371">
            <v>44075</v>
          </cell>
          <cell r="Y371">
            <v>1913</v>
          </cell>
          <cell r="AB371" t="str">
            <v xml:space="preserve">ABONO ASSIS FIN COMPL 08/2024 </v>
          </cell>
        </row>
        <row r="372">
          <cell r="C372" t="str">
            <v>HOSPITAL ERMÍRIO COUTINHO - CG Nº 014/2022</v>
          </cell>
          <cell r="E372" t="str">
            <v>ELISA SOARES DA SILVA QUEIROZ</v>
          </cell>
          <cell r="F372" t="str">
            <v>2 - Outros Profissionais da Saúde</v>
          </cell>
          <cell r="G372" t="str">
            <v>3222-05</v>
          </cell>
          <cell r="H372">
            <v>44075</v>
          </cell>
          <cell r="Y372">
            <v>1913</v>
          </cell>
          <cell r="AB372" t="str">
            <v xml:space="preserve">ABONO ASSIS FIN COMPL 08/2024 </v>
          </cell>
        </row>
        <row r="373">
          <cell r="C373" t="str">
            <v>HOSPITAL ERMÍRIO COUTINHO - CG Nº 014/2022</v>
          </cell>
          <cell r="E373" t="str">
            <v>FLAVIA MARIA DOMINGOS DE OLIVEIRA</v>
          </cell>
          <cell r="F373" t="str">
            <v>2 - Outros Profissionais da Saúde</v>
          </cell>
          <cell r="G373" t="str">
            <v>3222-05</v>
          </cell>
          <cell r="H373">
            <v>44075</v>
          </cell>
          <cell r="Y373">
            <v>1913</v>
          </cell>
          <cell r="AB373" t="str">
            <v xml:space="preserve">ABONO ASSIS FIN COMPL 08/2024 </v>
          </cell>
        </row>
        <row r="374">
          <cell r="C374" t="str">
            <v>HOSPITAL ERMÍRIO COUTINHO - CG Nº 014/2022</v>
          </cell>
          <cell r="E374" t="str">
            <v>FLAVIO ROBERTO DA SILVA</v>
          </cell>
          <cell r="F374" t="str">
            <v>2 - Outros Profissionais da Saúde</v>
          </cell>
          <cell r="G374" t="str">
            <v>3222-05</v>
          </cell>
          <cell r="H374">
            <v>44075</v>
          </cell>
          <cell r="Y374">
            <v>1913</v>
          </cell>
          <cell r="AB374" t="str">
            <v xml:space="preserve">ABONO ASSIS FIN COMPL 08/2024 </v>
          </cell>
        </row>
        <row r="375">
          <cell r="C375" t="str">
            <v>HOSPITAL ERMÍRIO COUTINHO - CG Nº 014/2022</v>
          </cell>
          <cell r="E375" t="str">
            <v>GABRIELA NATALIA MAGERO DIAS DE LIRA</v>
          </cell>
          <cell r="F375" t="str">
            <v>2 - Outros Profissionais da Saúde</v>
          </cell>
          <cell r="G375" t="str">
            <v>3222-05</v>
          </cell>
          <cell r="H375">
            <v>44075</v>
          </cell>
          <cell r="Y375">
            <v>1913</v>
          </cell>
          <cell r="AB375" t="str">
            <v xml:space="preserve">ABONO ASSIS FIN COMPL 08/2024 </v>
          </cell>
        </row>
        <row r="376">
          <cell r="C376" t="str">
            <v>HOSPITAL ERMÍRIO COUTINHO - CG Nº 014/2022</v>
          </cell>
          <cell r="E376" t="str">
            <v>HELAYNE CRISTINA HENRIQUE DE SOUZA SILVA</v>
          </cell>
          <cell r="F376" t="str">
            <v>2 - Outros Profissionais da Saúde</v>
          </cell>
          <cell r="G376" t="str">
            <v>2235-05</v>
          </cell>
          <cell r="H376">
            <v>44075</v>
          </cell>
          <cell r="Y376">
            <v>2459.15</v>
          </cell>
          <cell r="AB376" t="str">
            <v xml:space="preserve">ABONO ASSIS FIN COMPL 08/2024 </v>
          </cell>
        </row>
        <row r="377">
          <cell r="C377" t="str">
            <v>HOSPITAL ERMÍRIO COUTINHO - CG Nº 014/2022</v>
          </cell>
          <cell r="E377" t="str">
            <v>INES DAIANE ALVES DE ARAUJO</v>
          </cell>
          <cell r="F377" t="str">
            <v>2 - Outros Profissionais da Saúde</v>
          </cell>
          <cell r="G377" t="str">
            <v>3222-05</v>
          </cell>
          <cell r="H377">
            <v>44075</v>
          </cell>
          <cell r="Y377">
            <v>1913</v>
          </cell>
          <cell r="AB377" t="str">
            <v xml:space="preserve">ABONO ASSIS FIN COMPL 08/2024 </v>
          </cell>
        </row>
        <row r="378">
          <cell r="C378" t="str">
            <v>HOSPITAL ERMÍRIO COUTINHO - CG Nº 014/2022</v>
          </cell>
          <cell r="E378" t="str">
            <v>JESSICA REGINA NASCIMENTO ALVES</v>
          </cell>
          <cell r="F378" t="str">
            <v>2 - Outros Profissionais da Saúde</v>
          </cell>
          <cell r="G378" t="str">
            <v>2235-05</v>
          </cell>
          <cell r="H378">
            <v>44075</v>
          </cell>
          <cell r="Y378">
            <v>2459.15</v>
          </cell>
          <cell r="AB378" t="str">
            <v xml:space="preserve">ABONO ASSIS FIN COMPL 08/2024 </v>
          </cell>
        </row>
        <row r="379">
          <cell r="C379" t="str">
            <v>HOSPITAL ERMÍRIO COUTINHO - CG Nº 014/2022</v>
          </cell>
          <cell r="E379" t="str">
            <v>JOSENILDO DO NASCIMENTO PAULINO</v>
          </cell>
          <cell r="F379" t="str">
            <v>2 - Outros Profissionais da Saúde</v>
          </cell>
          <cell r="G379" t="str">
            <v>3222-05</v>
          </cell>
          <cell r="H379">
            <v>44075</v>
          </cell>
          <cell r="Y379">
            <v>1913</v>
          </cell>
          <cell r="AB379" t="str">
            <v xml:space="preserve">ABONO ASSIS FIN COMPL 08/2024 </v>
          </cell>
        </row>
        <row r="380">
          <cell r="C380" t="str">
            <v>HOSPITAL ERMÍRIO COUTINHO - CG Nº 014/2022</v>
          </cell>
          <cell r="E380" t="str">
            <v>JUAN CARLOS DA SILVA</v>
          </cell>
          <cell r="F380" t="str">
            <v>2 - Outros Profissionais da Saúde</v>
          </cell>
          <cell r="G380" t="str">
            <v>2235-05</v>
          </cell>
          <cell r="H380">
            <v>44075</v>
          </cell>
          <cell r="Y380">
            <v>2459.15</v>
          </cell>
          <cell r="AB380" t="str">
            <v xml:space="preserve">ABONO ASSIS FIN COMPL 08/2024 </v>
          </cell>
        </row>
        <row r="381">
          <cell r="C381" t="str">
            <v>HOSPITAL ERMÍRIO COUTINHO - CG Nº 014/2022</v>
          </cell>
          <cell r="E381" t="str">
            <v>KARLA EMANUELLE DE FRANCA</v>
          </cell>
          <cell r="F381" t="str">
            <v>2 - Outros Profissionais da Saúde</v>
          </cell>
          <cell r="G381" t="str">
            <v>3222-05</v>
          </cell>
          <cell r="H381">
            <v>44075</v>
          </cell>
          <cell r="Y381">
            <v>1913</v>
          </cell>
          <cell r="AB381" t="str">
            <v xml:space="preserve">ABONO ASSIS FIN COMPL 08/2024 </v>
          </cell>
        </row>
        <row r="382">
          <cell r="C382" t="str">
            <v>HOSPITAL ERMÍRIO COUTINHO - CG Nº 014/2022</v>
          </cell>
          <cell r="E382" t="str">
            <v>KARLLA EUGENIA MARIA DA SILVA</v>
          </cell>
          <cell r="F382" t="str">
            <v>2 - Outros Profissionais da Saúde</v>
          </cell>
          <cell r="G382" t="str">
            <v>2235-05</v>
          </cell>
          <cell r="H382">
            <v>44075</v>
          </cell>
          <cell r="Y382">
            <v>2459.15</v>
          </cell>
          <cell r="AB382" t="str">
            <v xml:space="preserve">ABONO ASSIS FIN COMPL 08/2024 </v>
          </cell>
        </row>
        <row r="383">
          <cell r="C383" t="str">
            <v>HOSPITAL ERMÍRIO COUTINHO - CG Nº 014/2022</v>
          </cell>
          <cell r="E383" t="str">
            <v>KATIA LUCIA DO NASCIMENTO SILVA</v>
          </cell>
          <cell r="F383" t="str">
            <v>2 - Outros Profissionais da Saúde</v>
          </cell>
          <cell r="G383" t="str">
            <v>3222-05</v>
          </cell>
          <cell r="H383">
            <v>44075</v>
          </cell>
          <cell r="Y383">
            <v>1913</v>
          </cell>
          <cell r="AB383" t="str">
            <v xml:space="preserve">ABONO ASSIS FIN COMPL 08/2024 </v>
          </cell>
        </row>
        <row r="384">
          <cell r="C384" t="str">
            <v>HOSPITAL ERMÍRIO COUTINHO - CG Nº 014/2022</v>
          </cell>
          <cell r="E384" t="str">
            <v>LARISSA MACEDO DE MATOS SOUZA</v>
          </cell>
          <cell r="F384" t="str">
            <v>2 - Outros Profissionais da Saúde</v>
          </cell>
          <cell r="G384" t="str">
            <v>2235-05</v>
          </cell>
          <cell r="H384">
            <v>44075</v>
          </cell>
          <cell r="Y384">
            <v>2459.15</v>
          </cell>
          <cell r="AB384" t="str">
            <v xml:space="preserve">ABONO ASSIS FIN COMPL 08/2024 </v>
          </cell>
        </row>
        <row r="385">
          <cell r="C385" t="str">
            <v>HOSPITAL ERMÍRIO COUTINHO - CG Nº 014/2022</v>
          </cell>
          <cell r="E385" t="str">
            <v>LEANDRO DO ESPIRITO SANTO FARIAS</v>
          </cell>
          <cell r="F385" t="str">
            <v>2 - Outros Profissionais da Saúde</v>
          </cell>
          <cell r="G385" t="str">
            <v>3222-05</v>
          </cell>
          <cell r="H385">
            <v>44075</v>
          </cell>
          <cell r="Y385">
            <v>1913</v>
          </cell>
          <cell r="AB385" t="str">
            <v xml:space="preserve">ABONO ASSIS FIN COMPL 08/2024 </v>
          </cell>
        </row>
        <row r="386">
          <cell r="C386" t="str">
            <v>HOSPITAL ERMÍRIO COUTINHO - CG Nº 014/2022</v>
          </cell>
          <cell r="E386" t="str">
            <v>MARINA DIAS DELFINO DOS SANTOS</v>
          </cell>
          <cell r="F386" t="str">
            <v>2 - Outros Profissionais da Saúde</v>
          </cell>
          <cell r="G386" t="str">
            <v>3222-05</v>
          </cell>
          <cell r="H386">
            <v>44075</v>
          </cell>
          <cell r="Y386">
            <v>1913</v>
          </cell>
          <cell r="AB386" t="str">
            <v xml:space="preserve">ABONO ASSIS FIN COMPL 08/2024 </v>
          </cell>
        </row>
        <row r="387">
          <cell r="C387" t="str">
            <v>HOSPITAL ERMÍRIO COUTINHO - CG Nº 014/2022</v>
          </cell>
          <cell r="E387" t="str">
            <v>MIRELLA MARIA BARBOSA SILVA</v>
          </cell>
          <cell r="F387" t="str">
            <v>2 - Outros Profissionais da Saúde</v>
          </cell>
          <cell r="G387" t="str">
            <v>3222-05</v>
          </cell>
          <cell r="H387">
            <v>44075</v>
          </cell>
          <cell r="Y387">
            <v>1913</v>
          </cell>
          <cell r="AB387" t="str">
            <v xml:space="preserve">ABONO ASSIS FIN COMPL 08/2024 </v>
          </cell>
        </row>
        <row r="388">
          <cell r="C388" t="str">
            <v>HOSPITAL ERMÍRIO COUTINHO - CG Nº 014/2022</v>
          </cell>
          <cell r="E388" t="str">
            <v>MYLENA EDUARDA SOARES DE LIMA</v>
          </cell>
          <cell r="F388" t="str">
            <v>2 - Outros Profissionais da Saúde</v>
          </cell>
          <cell r="G388" t="str">
            <v>3222-05</v>
          </cell>
          <cell r="H388">
            <v>44075</v>
          </cell>
          <cell r="Y388">
            <v>1913</v>
          </cell>
          <cell r="AB388" t="str">
            <v xml:space="preserve">ABONO ASSIS FIN COMPL 08/2024 </v>
          </cell>
        </row>
        <row r="389">
          <cell r="C389" t="str">
            <v>HOSPITAL ERMÍRIO COUTINHO - CG Nº 014/2022</v>
          </cell>
          <cell r="E389" t="str">
            <v>NILZA KARLA PEREIRA ARAUJO</v>
          </cell>
          <cell r="F389" t="str">
            <v>2 - Outros Profissionais da Saúde</v>
          </cell>
          <cell r="G389" t="str">
            <v>3222-05</v>
          </cell>
          <cell r="H389">
            <v>44075</v>
          </cell>
          <cell r="Y389">
            <v>1913</v>
          </cell>
          <cell r="AB389" t="str">
            <v xml:space="preserve">ABONO ASSIS FIN COMPL 08/2024 </v>
          </cell>
        </row>
        <row r="390">
          <cell r="C390" t="str">
            <v>HOSPITAL ERMÍRIO COUTINHO - CG Nº 014/2022</v>
          </cell>
          <cell r="E390" t="str">
            <v>PRISCILA KARLA ROCHA DA SILVA</v>
          </cell>
          <cell r="F390" t="str">
            <v>2 - Outros Profissionais da Saúde</v>
          </cell>
          <cell r="G390" t="str">
            <v>3222-05</v>
          </cell>
          <cell r="H390">
            <v>44075</v>
          </cell>
          <cell r="Y390">
            <v>1913</v>
          </cell>
          <cell r="AB390" t="str">
            <v xml:space="preserve">ABONO ASSIS FIN COMPL 08/2024 </v>
          </cell>
        </row>
        <row r="391">
          <cell r="C391" t="str">
            <v>HOSPITAL ERMÍRIO COUTINHO - CG Nº 014/2022</v>
          </cell>
          <cell r="E391" t="str">
            <v>SANDRA RODRIGUES DA SILVA</v>
          </cell>
          <cell r="F391" t="str">
            <v>2 - Outros Profissionais da Saúde</v>
          </cell>
          <cell r="G391" t="str">
            <v>3222-05</v>
          </cell>
          <cell r="H391">
            <v>44075</v>
          </cell>
          <cell r="Y391">
            <v>1913</v>
          </cell>
          <cell r="AB391" t="str">
            <v xml:space="preserve">ABONO ASSIS FIN COMPL 08/2024 </v>
          </cell>
        </row>
        <row r="392">
          <cell r="C392" t="str">
            <v>HOSPITAL ERMÍRIO COUTINHO - CG Nº 014/2022</v>
          </cell>
          <cell r="E392" t="str">
            <v>TALITA TENORIO SANTANA DA SILVA</v>
          </cell>
          <cell r="F392" t="str">
            <v>2 - Outros Profissionais da Saúde</v>
          </cell>
          <cell r="G392" t="str">
            <v>3222-05</v>
          </cell>
          <cell r="H392">
            <v>44075</v>
          </cell>
          <cell r="Y392">
            <v>1913</v>
          </cell>
          <cell r="AB392" t="str">
            <v xml:space="preserve">ABONO ASSIS FIN COMPL 08/2024 </v>
          </cell>
        </row>
        <row r="393">
          <cell r="C393" t="str">
            <v>HOSPITAL ERMÍRIO COUTINHO - CG Nº 014/2022</v>
          </cell>
          <cell r="E393" t="str">
            <v>TARCYANNA APOLINARIO DE MOURA BORBA</v>
          </cell>
          <cell r="F393" t="str">
            <v>2 - Outros Profissionais da Saúde</v>
          </cell>
          <cell r="G393" t="str">
            <v>3222-05</v>
          </cell>
          <cell r="H393">
            <v>44075</v>
          </cell>
          <cell r="Y393">
            <v>1913</v>
          </cell>
          <cell r="AB393" t="str">
            <v xml:space="preserve">ABONO ASSIS FIN COMPL 08/2024 </v>
          </cell>
        </row>
        <row r="394">
          <cell r="C394" t="str">
            <v>HOSPITAL ERMÍRIO COUTINHO - CG Nº 014/2022</v>
          </cell>
          <cell r="E394" t="str">
            <v>VIRGINIA FELIPE DA SILVA</v>
          </cell>
          <cell r="F394" t="str">
            <v>2 - Outros Profissionais da Saúde</v>
          </cell>
          <cell r="G394" t="str">
            <v>2235-05</v>
          </cell>
          <cell r="H394">
            <v>44075</v>
          </cell>
          <cell r="Y394">
            <v>2459.15</v>
          </cell>
          <cell r="AB394" t="str">
            <v xml:space="preserve">ABONO ASSIS FIN COMPL 08/2024 </v>
          </cell>
        </row>
        <row r="395">
          <cell r="C395" t="str">
            <v>HOSPITAL ERMÍRIO COUTINHO - CG Nº 014/2022</v>
          </cell>
          <cell r="E395" t="str">
            <v>VIVIANE PRISCILA MIGUEL</v>
          </cell>
          <cell r="F395" t="str">
            <v>2 - Outros Profissionais da Saúde</v>
          </cell>
          <cell r="G395" t="str">
            <v>2235-05</v>
          </cell>
          <cell r="H395">
            <v>44075</v>
          </cell>
          <cell r="Y395">
            <v>2459.15</v>
          </cell>
          <cell r="AB395" t="str">
            <v xml:space="preserve">ABONO ASSIS FIN COMPL 08/2024 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E22BD-9CF2-40C4-8025-1DD4C0F1A23D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9767633000366</v>
      </c>
      <c r="B3" s="9" t="str">
        <f>'[1]TCE - ANEXO III - Preencher'!C12</f>
        <v>HOSPITAL ERMÍRIO COUTINHO - CG Nº 014/2022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>
        <f>IF('[1]TCE - ANEXO III - Preencher'!H12="","",'[1]TCE - ANEXO III - Preencher'!H12)</f>
        <v>44075</v>
      </c>
      <c r="H3" s="14">
        <f>'[1]TCE - ANEXO III - Preencher'!I12</f>
        <v>0</v>
      </c>
      <c r="I3" s="14">
        <f>'[1]TCE - ANEXO III - Preencher'!J12</f>
        <v>1277.94</v>
      </c>
      <c r="J3" s="14">
        <f>'[1]TCE - ANEXO III - Preencher'!K12</f>
        <v>0</v>
      </c>
      <c r="K3" s="15">
        <f>'[1]TCE - ANEXO III - Preencher'!L12</f>
        <v>81.75</v>
      </c>
      <c r="L3" s="15">
        <f>'[1]TCE - ANEXO III - Preencher'!M12</f>
        <v>7.06</v>
      </c>
      <c r="M3" s="15">
        <f>K3-L3</f>
        <v>74.69</v>
      </c>
      <c r="N3" s="15">
        <f>'[1]TCE - ANEXO III - Preencher'!O12</f>
        <v>8.56</v>
      </c>
      <c r="O3" s="15">
        <f>'[1]TCE - ANEXO III - Preencher'!P12</f>
        <v>0</v>
      </c>
      <c r="P3" s="16">
        <f>N3-O3</f>
        <v>8.56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1361.19</v>
      </c>
    </row>
    <row r="4" spans="1:28" x14ac:dyDescent="0.2">
      <c r="A4" s="8">
        <f>IFERROR(VLOOKUP(B4,'[1]DADOS (OCULTAR)'!$Q$3:$S$136,3,0),"")</f>
        <v>9767633000366</v>
      </c>
      <c r="B4" s="9" t="str">
        <f>'[1]TCE - ANEXO III - Preencher'!C13</f>
        <v>HOSPITAL ERMÍRIO COUTINHO - CG Nº 014/2022</v>
      </c>
      <c r="C4" s="10"/>
      <c r="D4" s="11" t="str">
        <f>'[1]TCE - ANEXO III - Preencher'!E13</f>
        <v>ADELMA DA SILVA DE OLIVEIRA AZEVEDO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5143-20</v>
      </c>
      <c r="G4" s="13">
        <f>IF('[1]TCE - ANEXO III - Preencher'!H13="","",'[1]TCE - ANEXO III - Preencher'!H13)</f>
        <v>44075</v>
      </c>
      <c r="H4" s="14">
        <f>'[1]TCE - ANEXO III - Preencher'!I13</f>
        <v>0</v>
      </c>
      <c r="I4" s="14">
        <f>'[1]TCE - ANEXO III - Preencher'!J13</f>
        <v>206.93</v>
      </c>
      <c r="J4" s="14">
        <f>'[1]TCE - ANEXO III - Preencher'!K13</f>
        <v>0</v>
      </c>
      <c r="K4" s="15">
        <f>'[1]TCE - ANEXO III - Preencher'!L13</f>
        <v>81.75</v>
      </c>
      <c r="L4" s="15">
        <f>'[1]TCE - ANEXO III - Preencher'!M13</f>
        <v>7.06</v>
      </c>
      <c r="M4" s="15">
        <f t="shared" ref="M4:M67" si="1">K4-L4</f>
        <v>74.69</v>
      </c>
      <c r="N4" s="15">
        <f>'[1]TCE - ANEXO III - Preencher'!O13</f>
        <v>1.81</v>
      </c>
      <c r="O4" s="15">
        <f>'[1]TCE - ANEXO III - Preencher'!P13</f>
        <v>0</v>
      </c>
      <c r="P4" s="16">
        <f t="shared" ref="P4:P67" si="2">N4-O4</f>
        <v>1.81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283.43</v>
      </c>
    </row>
    <row r="5" spans="1:28" x14ac:dyDescent="0.2">
      <c r="A5" s="8">
        <f>IFERROR(VLOOKUP(B5,'[1]DADOS (OCULTAR)'!$Q$3:$S$136,3,0),"")</f>
        <v>9767633000366</v>
      </c>
      <c r="B5" s="9" t="str">
        <f>'[1]TCE - ANEXO III - Preencher'!C14</f>
        <v>HOSPITAL ERMÍRIO COUTINHO - CG Nº 014/2022</v>
      </c>
      <c r="C5" s="10"/>
      <c r="D5" s="11" t="str">
        <f>'[1]TCE - ANEXO III - Preencher'!E14</f>
        <v>ADELMA MARIA DA ROCHA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44075</v>
      </c>
      <c r="H5" s="14">
        <f>'[1]TCE - ANEXO III - Preencher'!I14</f>
        <v>0</v>
      </c>
      <c r="I5" s="14">
        <f>'[1]TCE - ANEXO III - Preencher'!J14</f>
        <v>303.25</v>
      </c>
      <c r="J5" s="14">
        <f>'[1]TCE - ANEXO III - Preencher'!K14</f>
        <v>0</v>
      </c>
      <c r="K5" s="15">
        <f>'[1]TCE - ANEXO III - Preencher'!L14</f>
        <v>81.75</v>
      </c>
      <c r="L5" s="15">
        <f>'[1]TCE - ANEXO III - Preencher'!M14</f>
        <v>3.59</v>
      </c>
      <c r="M5" s="15">
        <f t="shared" si="1"/>
        <v>78.16</v>
      </c>
      <c r="N5" s="15">
        <f>'[1]TCE - ANEXO III - Preencher'!O14</f>
        <v>4.97</v>
      </c>
      <c r="O5" s="15">
        <f>'[1]TCE - ANEXO III - Preencher'!P14</f>
        <v>0</v>
      </c>
      <c r="P5" s="16">
        <f t="shared" si="2"/>
        <v>4.97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1466.14</v>
      </c>
      <c r="Y5" s="15">
        <f>'[1]TCE - ANEXO III - Preencher'!Z14</f>
        <v>0</v>
      </c>
      <c r="Z5" s="16">
        <f t="shared" si="5"/>
        <v>1466.14</v>
      </c>
      <c r="AA5" s="17" t="str">
        <f>IF('[1]TCE - ANEXO III - Preencher'!AB14="","",'[1]TCE - ANEXO III - Preencher'!AB14)</f>
        <v xml:space="preserve">ABONO ASSIS FIN COMPL 08/2024 </v>
      </c>
      <c r="AB5" s="15">
        <f t="shared" si="0"/>
        <v>1852.52</v>
      </c>
    </row>
    <row r="6" spans="1:28" x14ac:dyDescent="0.2">
      <c r="A6" s="8">
        <f>IFERROR(VLOOKUP(B6,'[1]DADOS (OCULTAR)'!$Q$3:$S$136,3,0),"")</f>
        <v>9767633000366</v>
      </c>
      <c r="B6" s="9" t="str">
        <f>'[1]TCE - ANEXO III - Preencher'!C15</f>
        <v>HOSPITAL ERMÍRIO COUTINHO - CG Nº 014/2022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44075</v>
      </c>
      <c r="H6" s="14">
        <f>'[1]TCE - ANEXO III - Preencher'!I15</f>
        <v>0</v>
      </c>
      <c r="I6" s="14">
        <f>'[1]TCE - ANEXO III - Preencher'!J15</f>
        <v>218.3</v>
      </c>
      <c r="J6" s="14">
        <f>'[1]TCE - ANEXO III - Preencher'!K15</f>
        <v>0</v>
      </c>
      <c r="K6" s="15">
        <f>'[1]TCE - ANEXO III - Preencher'!L15</f>
        <v>81.75</v>
      </c>
      <c r="L6" s="15">
        <f>'[1]TCE - ANEXO III - Preencher'!M15</f>
        <v>7.06</v>
      </c>
      <c r="M6" s="15">
        <f t="shared" si="1"/>
        <v>74.69</v>
      </c>
      <c r="N6" s="15">
        <f>'[1]TCE - ANEXO III - Preencher'!O15</f>
        <v>1.81</v>
      </c>
      <c r="O6" s="15">
        <f>'[1]TCE - ANEXO III - Preencher'!P15</f>
        <v>0</v>
      </c>
      <c r="P6" s="16">
        <f t="shared" si="2"/>
        <v>1.81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1913</v>
      </c>
      <c r="Y6" s="15">
        <f>'[1]TCE - ANEXO III - Preencher'!Z15</f>
        <v>0</v>
      </c>
      <c r="Z6" s="16">
        <f t="shared" si="5"/>
        <v>1913</v>
      </c>
      <c r="AA6" s="17" t="str">
        <f>IF('[1]TCE - ANEXO III - Preencher'!AB15="","",'[1]TCE - ANEXO III - Preencher'!AB15)</f>
        <v xml:space="preserve">ABONO ASSIS FIN COMPL 08/2024 </v>
      </c>
      <c r="AB6" s="15">
        <f t="shared" si="0"/>
        <v>2207.8000000000002</v>
      </c>
    </row>
    <row r="7" spans="1:28" x14ac:dyDescent="0.2">
      <c r="A7" s="8">
        <f>IFERROR(VLOOKUP(B7,'[1]DADOS (OCULTAR)'!$Q$3:$S$136,3,0),"")</f>
        <v>9767633000366</v>
      </c>
      <c r="B7" s="9" t="str">
        <f>'[1]TCE - ANEXO III - Preencher'!C16</f>
        <v>HOSPITAL ERMÍRIO COUTINHO - CG Nº 014/2022</v>
      </c>
      <c r="C7" s="10"/>
      <c r="D7" s="11" t="str">
        <f>'[1]TCE - ANEXO III - Preencher'!E16</f>
        <v>ADIJAIR JOSE CAVALCANTE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44075</v>
      </c>
      <c r="H7" s="14">
        <f>'[1]TCE - ANEXO III - Preencher'!I16</f>
        <v>0</v>
      </c>
      <c r="I7" s="14">
        <f>'[1]TCE - ANEXO III - Preencher'!J16</f>
        <v>201.28</v>
      </c>
      <c r="J7" s="14">
        <f>'[1]TCE - ANEXO III - Preencher'!K16</f>
        <v>0</v>
      </c>
      <c r="K7" s="15">
        <f>'[1]TCE - ANEXO III - Preencher'!L16</f>
        <v>81.75</v>
      </c>
      <c r="L7" s="15">
        <f>'[1]TCE - ANEXO III - Preencher'!M16</f>
        <v>7.06</v>
      </c>
      <c r="M7" s="15">
        <f t="shared" si="1"/>
        <v>74.69</v>
      </c>
      <c r="N7" s="15">
        <f>'[1]TCE - ANEXO III - Preencher'!O16</f>
        <v>1.81</v>
      </c>
      <c r="O7" s="15">
        <f>'[1]TCE - ANEXO III - Preencher'!P16</f>
        <v>0</v>
      </c>
      <c r="P7" s="16">
        <f t="shared" si="2"/>
        <v>1.81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277.78000000000003</v>
      </c>
    </row>
    <row r="8" spans="1:28" x14ac:dyDescent="0.2">
      <c r="A8" s="8">
        <f>IFERROR(VLOOKUP(B8,'[1]DADOS (OCULTAR)'!$Q$3:$S$136,3,0),"")</f>
        <v>9767633000366</v>
      </c>
      <c r="B8" s="9" t="str">
        <f>'[1]TCE - ANEXO III - Preencher'!C17</f>
        <v>HOSPITAL ERMÍRIO COUTINHO - CG Nº 014/2022</v>
      </c>
      <c r="C8" s="10"/>
      <c r="D8" s="11" t="str">
        <f>'[1]TCE - ANEXO III - Preencher'!E17</f>
        <v>ADILMA MIRANDA DE FREITAS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44075</v>
      </c>
      <c r="H8" s="14">
        <f>'[1]TCE - ANEXO III - Preencher'!I17</f>
        <v>0</v>
      </c>
      <c r="I8" s="14">
        <f>'[1]TCE - ANEXO III - Preencher'!J17</f>
        <v>314.66000000000003</v>
      </c>
      <c r="J8" s="14">
        <f>'[1]TCE - ANEXO III - Preencher'!K17</f>
        <v>0</v>
      </c>
      <c r="K8" s="15">
        <f>'[1]TCE - ANEXO III - Preencher'!L17</f>
        <v>81.75</v>
      </c>
      <c r="L8" s="15">
        <f>'[1]TCE - ANEXO III - Preencher'!M17</f>
        <v>3.59</v>
      </c>
      <c r="M8" s="15">
        <f t="shared" si="1"/>
        <v>78.16</v>
      </c>
      <c r="N8" s="15">
        <f>'[1]TCE - ANEXO III - Preencher'!O17</f>
        <v>4.97</v>
      </c>
      <c r="O8" s="15">
        <f>'[1]TCE - ANEXO III - Preencher'!P17</f>
        <v>0</v>
      </c>
      <c r="P8" s="16">
        <f t="shared" si="2"/>
        <v>4.97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1466.14</v>
      </c>
      <c r="Y8" s="15">
        <f>'[1]TCE - ANEXO III - Preencher'!Z17</f>
        <v>0</v>
      </c>
      <c r="Z8" s="16">
        <f t="shared" si="5"/>
        <v>1466.14</v>
      </c>
      <c r="AA8" s="17" t="str">
        <f>IF('[1]TCE - ANEXO III - Preencher'!AB17="","",'[1]TCE - ANEXO III - Preencher'!AB17)</f>
        <v xml:space="preserve">ABONO ASSIS FIN COMPL 08/2024 </v>
      </c>
      <c r="AB8" s="15">
        <f t="shared" si="0"/>
        <v>1863.9300000000003</v>
      </c>
    </row>
    <row r="9" spans="1:28" x14ac:dyDescent="0.2">
      <c r="A9" s="8">
        <f>IFERROR(VLOOKUP(B9,'[1]DADOS (OCULTAR)'!$Q$3:$S$136,3,0),"")</f>
        <v>9767633000366</v>
      </c>
      <c r="B9" s="9" t="str">
        <f>'[1]TCE - ANEXO III - Preencher'!C18</f>
        <v>HOSPITAL ERMÍRIO COUTINHO - CG Nº 014/2022</v>
      </c>
      <c r="C9" s="10"/>
      <c r="D9" s="11" t="str">
        <f>'[1]TCE - ANEXO III - Preencher'!E18</f>
        <v>ADRIANA MARIA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2212-05</v>
      </c>
      <c r="G9" s="13">
        <f>IF('[1]TCE - ANEXO III - Preencher'!H18="","",'[1]TCE - ANEXO III - Preencher'!H18)</f>
        <v>44075</v>
      </c>
      <c r="H9" s="14">
        <f>'[1]TCE - ANEXO III - Preencher'!I18</f>
        <v>0</v>
      </c>
      <c r="I9" s="14">
        <f>'[1]TCE - ANEXO III - Preencher'!J18</f>
        <v>411.86</v>
      </c>
      <c r="J9" s="14">
        <f>'[1]TCE - ANEXO III - Preencher'!K18</f>
        <v>0</v>
      </c>
      <c r="K9" s="15">
        <f>'[1]TCE - ANEXO III - Preencher'!L18</f>
        <v>81.75</v>
      </c>
      <c r="L9" s="15">
        <f>'[1]TCE - ANEXO III - Preencher'!M18</f>
        <v>7.06</v>
      </c>
      <c r="M9" s="15">
        <f t="shared" si="1"/>
        <v>74.69</v>
      </c>
      <c r="N9" s="15">
        <f>'[1]TCE - ANEXO III - Preencher'!O18</f>
        <v>1.81</v>
      </c>
      <c r="O9" s="15">
        <f>'[1]TCE - ANEXO III - Preencher'!P18</f>
        <v>0</v>
      </c>
      <c r="P9" s="16">
        <f t="shared" si="2"/>
        <v>1.81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488.36</v>
      </c>
    </row>
    <row r="10" spans="1:28" x14ac:dyDescent="0.2">
      <c r="A10" s="8">
        <f>IFERROR(VLOOKUP(B10,'[1]DADOS (OCULTAR)'!$Q$3:$S$136,3,0),"")</f>
        <v>9767633000366</v>
      </c>
      <c r="B10" s="9" t="str">
        <f>'[1]TCE - ANEXO III - Preencher'!C19</f>
        <v>HOSPITAL ERMÍRIO COUTINHO - CG Nº 014/2022</v>
      </c>
      <c r="C10" s="10"/>
      <c r="D10" s="11" t="str">
        <f>'[1]TCE - ANEXO III - Preencher'!E19</f>
        <v>ADRIANA PINHEIRO DOURADO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>
        <f>IF('[1]TCE - ANEXO III - Preencher'!H19="","",'[1]TCE - ANEXO III - Preencher'!H19)</f>
        <v>44075</v>
      </c>
      <c r="H10" s="14">
        <f>'[1]TCE - ANEXO III - Preencher'!I19</f>
        <v>0</v>
      </c>
      <c r="I10" s="14">
        <f>'[1]TCE - ANEXO III - Preencher'!J19</f>
        <v>212.92</v>
      </c>
      <c r="J10" s="14">
        <f>'[1]TCE - ANEXO III - Preencher'!K19</f>
        <v>0</v>
      </c>
      <c r="K10" s="15">
        <f>'[1]TCE - ANEXO III - Preencher'!L19</f>
        <v>81.75</v>
      </c>
      <c r="L10" s="15">
        <f>'[1]TCE - ANEXO III - Preencher'!M19</f>
        <v>7.06</v>
      </c>
      <c r="M10" s="15">
        <f t="shared" si="1"/>
        <v>74.69</v>
      </c>
      <c r="N10" s="15">
        <f>'[1]TCE - ANEXO III - Preencher'!O19</f>
        <v>1.81</v>
      </c>
      <c r="O10" s="15">
        <f>'[1]TCE - ANEXO III - Preencher'!P19</f>
        <v>0</v>
      </c>
      <c r="P10" s="16">
        <f t="shared" si="2"/>
        <v>1.81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289.42</v>
      </c>
    </row>
    <row r="11" spans="1:28" x14ac:dyDescent="0.2">
      <c r="A11" s="8">
        <f>IFERROR(VLOOKUP(B11,'[1]DADOS (OCULTAR)'!$Q$3:$S$136,3,0),"")</f>
        <v>9767633000366</v>
      </c>
      <c r="B11" s="9" t="str">
        <f>'[1]TCE - ANEXO III - Preencher'!C20</f>
        <v>HOSPITAL ERMÍRIO COUTINHO - CG Nº 014/2022</v>
      </c>
      <c r="C11" s="10"/>
      <c r="D11" s="11" t="str">
        <f>'[1]TCE - ANEXO III - Preencher'!E20</f>
        <v>AILTON DE ANDRADE CORREIA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5143-10</v>
      </c>
      <c r="G11" s="13">
        <f>IF('[1]TCE - ANEXO III - Preencher'!H20="","",'[1]TCE - ANEXO III - Preencher'!H20)</f>
        <v>44075</v>
      </c>
      <c r="H11" s="14">
        <f>'[1]TCE - ANEXO III - Preencher'!I20</f>
        <v>0</v>
      </c>
      <c r="I11" s="14">
        <f>'[1]TCE - ANEXO III - Preencher'!J20</f>
        <v>203.24</v>
      </c>
      <c r="J11" s="14">
        <f>'[1]TCE - ANEXO III - Preencher'!K20</f>
        <v>0</v>
      </c>
      <c r="K11" s="15">
        <f>'[1]TCE - ANEXO III - Preencher'!L20</f>
        <v>81.75</v>
      </c>
      <c r="L11" s="15">
        <f>'[1]TCE - ANEXO III - Preencher'!M20</f>
        <v>7.06</v>
      </c>
      <c r="M11" s="15">
        <f t="shared" si="1"/>
        <v>74.69</v>
      </c>
      <c r="N11" s="15">
        <f>'[1]TCE - ANEXO III - Preencher'!O20</f>
        <v>1.81</v>
      </c>
      <c r="O11" s="15">
        <f>'[1]TCE - ANEXO III - Preencher'!P20</f>
        <v>0</v>
      </c>
      <c r="P11" s="16">
        <f t="shared" si="2"/>
        <v>1.81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279.74</v>
      </c>
    </row>
    <row r="12" spans="1:28" x14ac:dyDescent="0.2">
      <c r="A12" s="8">
        <f>IFERROR(VLOOKUP(B12,'[1]DADOS (OCULTAR)'!$Q$3:$S$136,3,0),"")</f>
        <v>9767633000366</v>
      </c>
      <c r="B12" s="9" t="str">
        <f>'[1]TCE - ANEXO III - Preencher'!C21</f>
        <v>HOSPITAL ERMÍRIO COUTINHO - CG Nº 014/2022</v>
      </c>
      <c r="C12" s="10"/>
      <c r="D12" s="11" t="str">
        <f>'[1]TCE - ANEXO III - Preencher'!E21</f>
        <v>AIRLAN JOSE VIEIRA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4110-05</v>
      </c>
      <c r="G12" s="13">
        <f>IF('[1]TCE - ANEXO III - Preencher'!H21="","",'[1]TCE - ANEXO III - Preencher'!H21)</f>
        <v>44075</v>
      </c>
      <c r="H12" s="14">
        <f>'[1]TCE - ANEXO III - Preencher'!I21</f>
        <v>0</v>
      </c>
      <c r="I12" s="14">
        <f>'[1]TCE - ANEXO III - Preencher'!J21</f>
        <v>201.44</v>
      </c>
      <c r="J12" s="14">
        <f>'[1]TCE - ANEXO III - Preencher'!K21</f>
        <v>0</v>
      </c>
      <c r="K12" s="15">
        <f>'[1]TCE - ANEXO III - Preencher'!L21</f>
        <v>81.75</v>
      </c>
      <c r="L12" s="15">
        <f>'[1]TCE - ANEXO III - Preencher'!M21</f>
        <v>7.06</v>
      </c>
      <c r="M12" s="15">
        <f t="shared" si="1"/>
        <v>74.69</v>
      </c>
      <c r="N12" s="15">
        <f>'[1]TCE - ANEXO III - Preencher'!O21</f>
        <v>1.81</v>
      </c>
      <c r="O12" s="15">
        <f>'[1]TCE - ANEXO III - Preencher'!P21</f>
        <v>15.65</v>
      </c>
      <c r="P12" s="16">
        <f t="shared" si="2"/>
        <v>-13.84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262.29000000000002</v>
      </c>
    </row>
    <row r="13" spans="1:28" x14ac:dyDescent="0.2">
      <c r="A13" s="8">
        <f>IFERROR(VLOOKUP(B13,'[1]DADOS (OCULTAR)'!$Q$3:$S$136,3,0),"")</f>
        <v>9767633000366</v>
      </c>
      <c r="B13" s="9" t="str">
        <f>'[1]TCE - ANEXO III - Preencher'!C22</f>
        <v>HOSPITAL ERMÍRIO COUTINHO - CG Nº 014/2022</v>
      </c>
      <c r="C13" s="10"/>
      <c r="D13" s="11" t="str">
        <f>'[1]TCE - ANEXO III - Preencher'!E22</f>
        <v>ALAYDE MUNIZ DIAS NETA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2516-05</v>
      </c>
      <c r="G13" s="13">
        <f>IF('[1]TCE - ANEXO III - Preencher'!H22="","",'[1]TCE - ANEXO III - Preencher'!H22)</f>
        <v>44075</v>
      </c>
      <c r="H13" s="14">
        <f>'[1]TCE - ANEXO III - Preencher'!I22</f>
        <v>0</v>
      </c>
      <c r="I13" s="14">
        <f>'[1]TCE - ANEXO III - Preencher'!J22</f>
        <v>368.2</v>
      </c>
      <c r="J13" s="14">
        <f>'[1]TCE - ANEXO III - Preencher'!K22</f>
        <v>0</v>
      </c>
      <c r="K13" s="15">
        <f>'[1]TCE - ANEXO III - Preencher'!L22</f>
        <v>81.75</v>
      </c>
      <c r="L13" s="15">
        <f>'[1]TCE - ANEXO III - Preencher'!M22</f>
        <v>7.06</v>
      </c>
      <c r="M13" s="15">
        <f t="shared" si="1"/>
        <v>74.69</v>
      </c>
      <c r="N13" s="15">
        <f>'[1]TCE - ANEXO III - Preencher'!O22</f>
        <v>1.81</v>
      </c>
      <c r="O13" s="15">
        <f>'[1]TCE - ANEXO III - Preencher'!P22</f>
        <v>0</v>
      </c>
      <c r="P13" s="16">
        <f t="shared" si="2"/>
        <v>1.81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444.7</v>
      </c>
    </row>
    <row r="14" spans="1:28" x14ac:dyDescent="0.2">
      <c r="A14" s="8">
        <f>IFERROR(VLOOKUP(B14,'[1]DADOS (OCULTAR)'!$Q$3:$S$136,3,0),"")</f>
        <v>9767633000366</v>
      </c>
      <c r="B14" s="9" t="str">
        <f>'[1]TCE - ANEXO III - Preencher'!C23</f>
        <v>HOSPITAL ERMÍRIO COUTINHO - CG Nº 014/2022</v>
      </c>
      <c r="C14" s="10"/>
      <c r="D14" s="11" t="str">
        <f>'[1]TCE - ANEXO III - Preencher'!E23</f>
        <v>ALBANICE BETANIA DA SILVA ALMEIDA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1231-05</v>
      </c>
      <c r="G14" s="13">
        <f>IF('[1]TCE - ANEXO III - Preencher'!H23="","",'[1]TCE - ANEXO III - Preencher'!H23)</f>
        <v>44075</v>
      </c>
      <c r="H14" s="14">
        <f>'[1]TCE - ANEXO III - Preencher'!I23</f>
        <v>0</v>
      </c>
      <c r="I14" s="14">
        <f>'[1]TCE - ANEXO III - Preencher'!J23</f>
        <v>1991.17</v>
      </c>
      <c r="J14" s="14">
        <f>'[1]TCE - ANEXO III - Preencher'!K23</f>
        <v>0</v>
      </c>
      <c r="K14" s="15">
        <f>'[1]TCE - ANEXO III - Preencher'!L23</f>
        <v>81.75</v>
      </c>
      <c r="L14" s="15">
        <f>'[1]TCE - ANEXO III - Preencher'!M23</f>
        <v>7.06</v>
      </c>
      <c r="M14" s="15">
        <f t="shared" si="1"/>
        <v>74.69</v>
      </c>
      <c r="N14" s="15">
        <f>'[1]TCE - ANEXO III - Preencher'!O23</f>
        <v>1.81</v>
      </c>
      <c r="O14" s="15">
        <f>'[1]TCE - ANEXO III - Preencher'!P23</f>
        <v>0</v>
      </c>
      <c r="P14" s="16">
        <f t="shared" si="2"/>
        <v>1.81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2067.67</v>
      </c>
    </row>
    <row r="15" spans="1:28" x14ac:dyDescent="0.2">
      <c r="A15" s="8">
        <f>IFERROR(VLOOKUP(B15,'[1]DADOS (OCULTAR)'!$Q$3:$S$136,3,0),"")</f>
        <v>9767633000366</v>
      </c>
      <c r="B15" s="9" t="str">
        <f>'[1]TCE - ANEXO III - Preencher'!C24</f>
        <v>HOSPITAL ERMÍRIO COUTINHO - CG Nº 014/2022</v>
      </c>
      <c r="C15" s="10"/>
      <c r="D15" s="11" t="str">
        <f>'[1]TCE - ANEXO III - Preencher'!E24</f>
        <v>ALBENICE MENDES DOS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44075</v>
      </c>
      <c r="H15" s="14">
        <f>'[1]TCE - ANEXO III - Preencher'!I24</f>
        <v>0</v>
      </c>
      <c r="I15" s="14">
        <f>'[1]TCE - ANEXO III - Preencher'!J24</f>
        <v>198.79</v>
      </c>
      <c r="J15" s="14">
        <f>'[1]TCE - ANEXO III - Preencher'!K24</f>
        <v>0</v>
      </c>
      <c r="K15" s="15">
        <f>'[1]TCE - ANEXO III - Preencher'!L24</f>
        <v>81.75</v>
      </c>
      <c r="L15" s="15">
        <f>'[1]TCE - ANEXO III - Preencher'!M24</f>
        <v>7.06</v>
      </c>
      <c r="M15" s="15">
        <f t="shared" si="1"/>
        <v>74.69</v>
      </c>
      <c r="N15" s="15">
        <f>'[1]TCE - ANEXO III - Preencher'!O24</f>
        <v>1.81</v>
      </c>
      <c r="O15" s="15">
        <f>'[1]TCE - ANEXO III - Preencher'!P24</f>
        <v>0</v>
      </c>
      <c r="P15" s="16">
        <f t="shared" si="2"/>
        <v>1.81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1913</v>
      </c>
      <c r="Y15" s="15">
        <f>'[1]TCE - ANEXO III - Preencher'!Z24</f>
        <v>0</v>
      </c>
      <c r="Z15" s="16">
        <f t="shared" si="5"/>
        <v>1913</v>
      </c>
      <c r="AA15" s="17" t="str">
        <f>IF('[1]TCE - ANEXO III - Preencher'!AB24="","",'[1]TCE - ANEXO III - Preencher'!AB24)</f>
        <v xml:space="preserve">ABONO ASSIS FIN COMPL 08/2024 </v>
      </c>
      <c r="AB15" s="15">
        <f t="shared" si="0"/>
        <v>2188.29</v>
      </c>
    </row>
    <row r="16" spans="1:28" x14ac:dyDescent="0.2">
      <c r="A16" s="8">
        <f>IFERROR(VLOOKUP(B16,'[1]DADOS (OCULTAR)'!$Q$3:$S$136,3,0),"")</f>
        <v>9767633000366</v>
      </c>
      <c r="B16" s="9" t="str">
        <f>'[1]TCE - ANEXO III - Preencher'!C25</f>
        <v>HOSPITAL ERMÍRIO COUTINHO - CG Nº 014/2022</v>
      </c>
      <c r="C16" s="10"/>
      <c r="D16" s="11" t="str">
        <f>'[1]TCE - ANEXO III - Preencher'!E25</f>
        <v>ALBERT ALMEIDA COSTA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44075</v>
      </c>
      <c r="H16" s="14">
        <f>'[1]TCE - ANEXO III - Preencher'!I25</f>
        <v>0</v>
      </c>
      <c r="I16" s="14">
        <f>'[1]TCE - ANEXO III - Preencher'!J25</f>
        <v>445.92</v>
      </c>
      <c r="J16" s="14">
        <f>'[1]TCE - ANEXO III - Preencher'!K25</f>
        <v>0</v>
      </c>
      <c r="K16" s="15">
        <f>'[1]TCE - ANEXO III - Preencher'!L25</f>
        <v>81.75</v>
      </c>
      <c r="L16" s="15">
        <f>'[1]TCE - ANEXO III - Preencher'!M25</f>
        <v>3.59</v>
      </c>
      <c r="M16" s="15">
        <f t="shared" si="1"/>
        <v>78.16</v>
      </c>
      <c r="N16" s="15">
        <f>'[1]TCE - ANEXO III - Preencher'!O25</f>
        <v>4.97</v>
      </c>
      <c r="O16" s="15">
        <f>'[1]TCE - ANEXO III - Preencher'!P25</f>
        <v>0</v>
      </c>
      <c r="P16" s="16">
        <f t="shared" si="2"/>
        <v>4.97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1466.14</v>
      </c>
      <c r="Y16" s="15">
        <f>'[1]TCE - ANEXO III - Preencher'!Z25</f>
        <v>0</v>
      </c>
      <c r="Z16" s="16">
        <f t="shared" si="5"/>
        <v>1466.14</v>
      </c>
      <c r="AA16" s="17" t="str">
        <f>IF('[1]TCE - ANEXO III - Preencher'!AB25="","",'[1]TCE - ANEXO III - Preencher'!AB25)</f>
        <v xml:space="preserve">ABONO ASSIS FIN COMPL 08/2024 </v>
      </c>
      <c r="AB16" s="15">
        <f t="shared" si="0"/>
        <v>1995.19</v>
      </c>
    </row>
    <row r="17" spans="1:28" x14ac:dyDescent="0.2">
      <c r="A17" s="8">
        <f>IFERROR(VLOOKUP(B17,'[1]DADOS (OCULTAR)'!$Q$3:$S$136,3,0),"")</f>
        <v>9767633000366</v>
      </c>
      <c r="B17" s="9" t="str">
        <f>'[1]TCE - ANEXO III - Preencher'!C26</f>
        <v>HOSPITAL ERMÍRIO COUTINHO - CG Nº 014/2022</v>
      </c>
      <c r="C17" s="10"/>
      <c r="D17" s="11" t="str">
        <f>'[1]TCE - ANEXO III - Preencher'!E26</f>
        <v>ALCILENE CRISTINA SILVEIRA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4221-10</v>
      </c>
      <c r="G17" s="13">
        <f>IF('[1]TCE - ANEXO III - Preencher'!H26="","",'[1]TCE - ANEXO III - Preencher'!H26)</f>
        <v>44075</v>
      </c>
      <c r="H17" s="14">
        <f>'[1]TCE - ANEXO III - Preencher'!I26</f>
        <v>0</v>
      </c>
      <c r="I17" s="14">
        <f>'[1]TCE - ANEXO III - Preencher'!J26</f>
        <v>212.92</v>
      </c>
      <c r="J17" s="14">
        <f>'[1]TCE - ANEXO III - Preencher'!K26</f>
        <v>0</v>
      </c>
      <c r="K17" s="15">
        <f>'[1]TCE - ANEXO III - Preencher'!L26</f>
        <v>81.75</v>
      </c>
      <c r="L17" s="15">
        <f>'[1]TCE - ANEXO III - Preencher'!M26</f>
        <v>7.06</v>
      </c>
      <c r="M17" s="15">
        <f t="shared" si="1"/>
        <v>74.69</v>
      </c>
      <c r="N17" s="15">
        <f>'[1]TCE - ANEXO III - Preencher'!O26</f>
        <v>1.81</v>
      </c>
      <c r="O17" s="15">
        <f>'[1]TCE - ANEXO III - Preencher'!P26</f>
        <v>15.65</v>
      </c>
      <c r="P17" s="16">
        <f t="shared" si="2"/>
        <v>-13.84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273.77000000000004</v>
      </c>
    </row>
    <row r="18" spans="1:28" x14ac:dyDescent="0.2">
      <c r="A18" s="8">
        <f>IFERROR(VLOOKUP(B18,'[1]DADOS (OCULTAR)'!$Q$3:$S$136,3,0),"")</f>
        <v>9767633000366</v>
      </c>
      <c r="B18" s="9" t="str">
        <f>'[1]TCE - ANEXO III - Preencher'!C27</f>
        <v>HOSPITAL ERMÍRIO COUTINHO - CG Nº 014/2022</v>
      </c>
      <c r="C18" s="10"/>
      <c r="D18" s="11" t="str">
        <f>'[1]TCE - ANEXO III - Preencher'!E27</f>
        <v>ALESSANDRO SOUZA DO NASCIMENTO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5163-45</v>
      </c>
      <c r="G18" s="13">
        <f>IF('[1]TCE - ANEXO III - Preencher'!H27="","",'[1]TCE - ANEXO III - Preencher'!H27)</f>
        <v>44075</v>
      </c>
      <c r="H18" s="14">
        <f>'[1]TCE - ANEXO III - Preencher'!I27</f>
        <v>0</v>
      </c>
      <c r="I18" s="14">
        <f>'[1]TCE - ANEXO III - Preencher'!J27</f>
        <v>223.87</v>
      </c>
      <c r="J18" s="14">
        <f>'[1]TCE - ANEXO III - Preencher'!K27</f>
        <v>0</v>
      </c>
      <c r="K18" s="15">
        <f>'[1]TCE - ANEXO III - Preencher'!L27</f>
        <v>81.75</v>
      </c>
      <c r="L18" s="15">
        <f>'[1]TCE - ANEXO III - Preencher'!M27</f>
        <v>7.06</v>
      </c>
      <c r="M18" s="15">
        <f t="shared" si="1"/>
        <v>74.69</v>
      </c>
      <c r="N18" s="15">
        <f>'[1]TCE - ANEXO III - Preencher'!O27</f>
        <v>1.81</v>
      </c>
      <c r="O18" s="15">
        <f>'[1]TCE - ANEXO III - Preencher'!P27</f>
        <v>0</v>
      </c>
      <c r="P18" s="16">
        <f t="shared" si="2"/>
        <v>1.81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300.37</v>
      </c>
    </row>
    <row r="19" spans="1:28" x14ac:dyDescent="0.2">
      <c r="A19" s="8">
        <f>IFERROR(VLOOKUP(B19,'[1]DADOS (OCULTAR)'!$Q$3:$S$136,3,0),"")</f>
        <v>9767633000366</v>
      </c>
      <c r="B19" s="9" t="str">
        <f>'[1]TCE - ANEXO III - Preencher'!C28</f>
        <v>HOSPITAL ERMÍRIO COUTINHO - CG Nº 014/2022</v>
      </c>
      <c r="C19" s="10"/>
      <c r="D19" s="11" t="str">
        <f>'[1]TCE - ANEXO III - Preencher'!E28</f>
        <v>ALEXANDRA DE AZEVEDO CABRAL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2234-15</v>
      </c>
      <c r="G19" s="13">
        <f>IF('[1]TCE - ANEXO III - Preencher'!H28="","",'[1]TCE - ANEXO III - Preencher'!H28)</f>
        <v>44075</v>
      </c>
      <c r="H19" s="14">
        <f>'[1]TCE - ANEXO III - Preencher'!I28</f>
        <v>0</v>
      </c>
      <c r="I19" s="14">
        <f>'[1]TCE - ANEXO III - Preencher'!J28</f>
        <v>443.07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1.81</v>
      </c>
      <c r="O19" s="15">
        <f>'[1]TCE - ANEXO III - Preencher'!P28</f>
        <v>0</v>
      </c>
      <c r="P19" s="16">
        <f t="shared" si="2"/>
        <v>1.81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444.88</v>
      </c>
    </row>
    <row r="20" spans="1:28" x14ac:dyDescent="0.2">
      <c r="A20" s="8">
        <f>IFERROR(VLOOKUP(B20,'[1]DADOS (OCULTAR)'!$Q$3:$S$136,3,0),"")</f>
        <v>9767633000366</v>
      </c>
      <c r="B20" s="9" t="str">
        <f>'[1]TCE - ANEXO III - Preencher'!C29</f>
        <v>HOSPITAL ERMÍRIO COUTINHO - CG Nº 014/2022</v>
      </c>
      <c r="C20" s="10"/>
      <c r="D20" s="11" t="str">
        <f>'[1]TCE - ANEXO III - Preencher'!E29</f>
        <v>ALEXANDRE TERTO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4110-05</v>
      </c>
      <c r="G20" s="13">
        <f>IF('[1]TCE - ANEXO III - Preencher'!H29="","",'[1]TCE - ANEXO III - Preencher'!H29)</f>
        <v>44075</v>
      </c>
      <c r="H20" s="14">
        <f>'[1]TCE - ANEXO III - Preencher'!I29</f>
        <v>0</v>
      </c>
      <c r="I20" s="14">
        <f>'[1]TCE - ANEXO III - Preencher'!J29</f>
        <v>178.69</v>
      </c>
      <c r="J20" s="14">
        <f>'[1]TCE - ANEXO III - Preencher'!K29</f>
        <v>0</v>
      </c>
      <c r="K20" s="15">
        <f>'[1]TCE - ANEXO III - Preencher'!L29</f>
        <v>81.75</v>
      </c>
      <c r="L20" s="15">
        <f>'[1]TCE - ANEXO III - Preencher'!M29</f>
        <v>7.06</v>
      </c>
      <c r="M20" s="15">
        <f t="shared" si="1"/>
        <v>74.69</v>
      </c>
      <c r="N20" s="15">
        <f>'[1]TCE - ANEXO III - Preencher'!O29</f>
        <v>1.81</v>
      </c>
      <c r="O20" s="15">
        <f>'[1]TCE - ANEXO III - Preencher'!P29</f>
        <v>0</v>
      </c>
      <c r="P20" s="16">
        <f t="shared" si="2"/>
        <v>1.81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255.19</v>
      </c>
    </row>
    <row r="21" spans="1:28" x14ac:dyDescent="0.2">
      <c r="A21" s="8">
        <f>IFERROR(VLOOKUP(B21,'[1]DADOS (OCULTAR)'!$Q$3:$S$136,3,0),"")</f>
        <v>9767633000366</v>
      </c>
      <c r="B21" s="9" t="str">
        <f>'[1]TCE - ANEXO III - Preencher'!C30</f>
        <v>HOSPITAL ERMÍRIO COUTINHO - CG Nº 014/2022</v>
      </c>
      <c r="C21" s="10"/>
      <c r="D21" s="11" t="str">
        <f>'[1]TCE - ANEXO III - Preencher'!E30</f>
        <v>ALEXSANDRA MARIA BARBOZA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44075</v>
      </c>
      <c r="H21" s="14">
        <f>'[1]TCE - ANEXO III - Preencher'!I30</f>
        <v>0</v>
      </c>
      <c r="I21" s="14">
        <f>'[1]TCE - ANEXO III - Preencher'!J30</f>
        <v>204.44</v>
      </c>
      <c r="J21" s="14">
        <f>'[1]TCE - ANEXO III - Preencher'!K30</f>
        <v>0</v>
      </c>
      <c r="K21" s="15">
        <f>'[1]TCE - ANEXO III - Preencher'!L30</f>
        <v>81.75</v>
      </c>
      <c r="L21" s="15">
        <f>'[1]TCE - ANEXO III - Preencher'!M30</f>
        <v>7.06</v>
      </c>
      <c r="M21" s="15">
        <f t="shared" si="1"/>
        <v>74.69</v>
      </c>
      <c r="N21" s="15">
        <f>'[1]TCE - ANEXO III - Preencher'!O30</f>
        <v>1.81</v>
      </c>
      <c r="O21" s="15">
        <f>'[1]TCE - ANEXO III - Preencher'!P30</f>
        <v>0</v>
      </c>
      <c r="P21" s="16">
        <f t="shared" si="2"/>
        <v>1.81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1913</v>
      </c>
      <c r="Y21" s="15">
        <f>'[1]TCE - ANEXO III - Preencher'!Z30</f>
        <v>0</v>
      </c>
      <c r="Z21" s="16">
        <f t="shared" si="5"/>
        <v>1913</v>
      </c>
      <c r="AA21" s="17" t="str">
        <f>IF('[1]TCE - ANEXO III - Preencher'!AB30="","",'[1]TCE - ANEXO III - Preencher'!AB30)</f>
        <v xml:space="preserve">ABONO ASSIS FIN COMPL 08/2024 </v>
      </c>
      <c r="AB21" s="15">
        <f t="shared" si="0"/>
        <v>2193.94</v>
      </c>
    </row>
    <row r="22" spans="1:28" x14ac:dyDescent="0.2">
      <c r="A22" s="8">
        <f>IFERROR(VLOOKUP(B22,'[1]DADOS (OCULTAR)'!$Q$3:$S$136,3,0),"")</f>
        <v>9767633000366</v>
      </c>
      <c r="B22" s="9" t="str">
        <f>'[1]TCE - ANEXO III - Preencher'!C31</f>
        <v>HOSPITAL ERMÍRIO COUTINHO - CG Nº 014/2022</v>
      </c>
      <c r="C22" s="10"/>
      <c r="D22" s="11" t="str">
        <f>'[1]TCE - ANEXO III - Preencher'!E31</f>
        <v>ALEXSANDRO DA SILVA NUNES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44075</v>
      </c>
      <c r="H22" s="14">
        <f>'[1]TCE - ANEXO III - Preencher'!I31</f>
        <v>0</v>
      </c>
      <c r="I22" s="14">
        <f>'[1]TCE - ANEXO III - Preencher'!J31</f>
        <v>218.3</v>
      </c>
      <c r="J22" s="14">
        <f>'[1]TCE - ANEXO III - Preencher'!K31</f>
        <v>0</v>
      </c>
      <c r="K22" s="15">
        <f>'[1]TCE - ANEXO III - Preencher'!L31</f>
        <v>81.75</v>
      </c>
      <c r="L22" s="15">
        <f>'[1]TCE - ANEXO III - Preencher'!M31</f>
        <v>7.06</v>
      </c>
      <c r="M22" s="15">
        <f t="shared" si="1"/>
        <v>74.69</v>
      </c>
      <c r="N22" s="15">
        <f>'[1]TCE - ANEXO III - Preencher'!O31</f>
        <v>1.81</v>
      </c>
      <c r="O22" s="15">
        <f>'[1]TCE - ANEXO III - Preencher'!P31</f>
        <v>0</v>
      </c>
      <c r="P22" s="16">
        <f t="shared" si="2"/>
        <v>1.81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1913</v>
      </c>
      <c r="Y22" s="15">
        <f>'[1]TCE - ANEXO III - Preencher'!Z31</f>
        <v>0</v>
      </c>
      <c r="Z22" s="16">
        <f t="shared" si="5"/>
        <v>1913</v>
      </c>
      <c r="AA22" s="17" t="str">
        <f>IF('[1]TCE - ANEXO III - Preencher'!AB31="","",'[1]TCE - ANEXO III - Preencher'!AB31)</f>
        <v xml:space="preserve">ABONO ASSIS FIN COMPL 08/2024 </v>
      </c>
      <c r="AB22" s="15">
        <f t="shared" si="0"/>
        <v>2207.8000000000002</v>
      </c>
    </row>
    <row r="23" spans="1:28" x14ac:dyDescent="0.2">
      <c r="A23" s="8">
        <f>IFERROR(VLOOKUP(B23,'[1]DADOS (OCULTAR)'!$Q$3:$S$136,3,0),"")</f>
        <v>9767633000366</v>
      </c>
      <c r="B23" s="9" t="str">
        <f>'[1]TCE - ANEXO III - Preencher'!C32</f>
        <v>HOSPITAL ERMÍRIO COUTINHO - CG Nº 014/2022</v>
      </c>
      <c r="C23" s="10"/>
      <c r="D23" s="11" t="str">
        <f>'[1]TCE - ANEXO III - Preencher'!E32</f>
        <v>ALINE MARIA OLIVEIRA DE SOUZA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4221-10</v>
      </c>
      <c r="G23" s="13">
        <f>IF('[1]TCE - ANEXO III - Preencher'!H32="","",'[1]TCE - ANEXO III - Preencher'!H32)</f>
        <v>44075</v>
      </c>
      <c r="H23" s="14">
        <f>'[1]TCE - ANEXO III - Preencher'!I32</f>
        <v>0</v>
      </c>
      <c r="I23" s="14">
        <f>'[1]TCE - ANEXO III - Preencher'!J32</f>
        <v>201.62</v>
      </c>
      <c r="J23" s="14">
        <f>'[1]TCE - ANEXO III - Preencher'!K32</f>
        <v>0</v>
      </c>
      <c r="K23" s="15">
        <f>'[1]TCE - ANEXO III - Preencher'!L32</f>
        <v>81.75</v>
      </c>
      <c r="L23" s="15">
        <f>'[1]TCE - ANEXO III - Preencher'!M32</f>
        <v>7.06</v>
      </c>
      <c r="M23" s="15">
        <f t="shared" si="1"/>
        <v>74.69</v>
      </c>
      <c r="N23" s="15">
        <f>'[1]TCE - ANEXO III - Preencher'!O32</f>
        <v>1.81</v>
      </c>
      <c r="O23" s="15">
        <f>'[1]TCE - ANEXO III - Preencher'!P32</f>
        <v>0</v>
      </c>
      <c r="P23" s="16">
        <f t="shared" si="2"/>
        <v>1.81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278.12</v>
      </c>
    </row>
    <row r="24" spans="1:28" x14ac:dyDescent="0.2">
      <c r="A24" s="8">
        <f>IFERROR(VLOOKUP(B24,'[1]DADOS (OCULTAR)'!$Q$3:$S$136,3,0),"")</f>
        <v>9767633000366</v>
      </c>
      <c r="B24" s="9" t="str">
        <f>'[1]TCE - ANEXO III - Preencher'!C33</f>
        <v>HOSPITAL ERMÍRIO COUTINHO - CG Nº 014/2022</v>
      </c>
      <c r="C24" s="10"/>
      <c r="D24" s="11" t="str">
        <f>'[1]TCE - ANEXO III - Preencher'!E33</f>
        <v>AMANDA MARIA RIBEIRO BORBA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44075</v>
      </c>
      <c r="H24" s="14">
        <f>'[1]TCE - ANEXO III - Preencher'!I33</f>
        <v>0</v>
      </c>
      <c r="I24" s="14">
        <f>'[1]TCE - ANEXO III - Preencher'!J33</f>
        <v>218.3</v>
      </c>
      <c r="J24" s="14">
        <f>'[1]TCE - ANEXO III - Preencher'!K33</f>
        <v>0</v>
      </c>
      <c r="K24" s="15">
        <f>'[1]TCE - ANEXO III - Preencher'!L33</f>
        <v>81.75</v>
      </c>
      <c r="L24" s="15">
        <f>'[1]TCE - ANEXO III - Preencher'!M33</f>
        <v>7.06</v>
      </c>
      <c r="M24" s="15">
        <f t="shared" si="1"/>
        <v>74.69</v>
      </c>
      <c r="N24" s="15">
        <f>'[1]TCE - ANEXO III - Preencher'!O33</f>
        <v>1.81</v>
      </c>
      <c r="O24" s="15">
        <f>'[1]TCE - ANEXO III - Preencher'!P33</f>
        <v>0</v>
      </c>
      <c r="P24" s="16">
        <f t="shared" si="2"/>
        <v>1.81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1913</v>
      </c>
      <c r="Y24" s="15">
        <f>'[1]TCE - ANEXO III - Preencher'!Z33</f>
        <v>0</v>
      </c>
      <c r="Z24" s="16">
        <f t="shared" si="5"/>
        <v>1913</v>
      </c>
      <c r="AA24" s="17" t="str">
        <f>IF('[1]TCE - ANEXO III - Preencher'!AB33="","",'[1]TCE - ANEXO III - Preencher'!AB33)</f>
        <v xml:space="preserve">ABONO ASSIS FIN COMPL 08/2024 </v>
      </c>
      <c r="AB24" s="15">
        <f t="shared" si="0"/>
        <v>2207.8000000000002</v>
      </c>
    </row>
    <row r="25" spans="1:28" x14ac:dyDescent="0.2">
      <c r="A25" s="8">
        <f>IFERROR(VLOOKUP(B25,'[1]DADOS (OCULTAR)'!$Q$3:$S$136,3,0),"")</f>
        <v>9767633000366</v>
      </c>
      <c r="B25" s="9" t="str">
        <f>'[1]TCE - ANEXO III - Preencher'!C34</f>
        <v>HOSPITAL ERMÍRIO COUTINHO - CG Nº 014/2022</v>
      </c>
      <c r="C25" s="10"/>
      <c r="D25" s="11" t="str">
        <f>'[1]TCE - ANEXO III - Preencher'!E34</f>
        <v>AMAURY ANTONIO MONTANHEIRO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2252-50</v>
      </c>
      <c r="G25" s="13">
        <f>IF('[1]TCE - ANEXO III - Preencher'!H34="","",'[1]TCE - ANEXO III - Preencher'!H34)</f>
        <v>44075</v>
      </c>
      <c r="H25" s="14">
        <f>'[1]TCE - ANEXO III - Preencher'!I34</f>
        <v>0</v>
      </c>
      <c r="I25" s="14">
        <f>'[1]TCE - ANEXO III - Preencher'!J34</f>
        <v>1114.01</v>
      </c>
      <c r="J25" s="14">
        <f>'[1]TCE - ANEXO III - Preencher'!K34</f>
        <v>0</v>
      </c>
      <c r="K25" s="15">
        <f>'[1]TCE - ANEXO III - Preencher'!L34</f>
        <v>81.75</v>
      </c>
      <c r="L25" s="15">
        <f>'[1]TCE - ANEXO III - Preencher'!M34</f>
        <v>7.06</v>
      </c>
      <c r="M25" s="15">
        <f t="shared" si="1"/>
        <v>74.69</v>
      </c>
      <c r="N25" s="15">
        <f>'[1]TCE - ANEXO III - Preencher'!O34</f>
        <v>8.56</v>
      </c>
      <c r="O25" s="15">
        <f>'[1]TCE - ANEXO III - Preencher'!P34</f>
        <v>0</v>
      </c>
      <c r="P25" s="16">
        <f t="shared" si="2"/>
        <v>8.56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1197.26</v>
      </c>
    </row>
    <row r="26" spans="1:28" x14ac:dyDescent="0.2">
      <c r="A26" s="8">
        <f>IFERROR(VLOOKUP(B26,'[1]DADOS (OCULTAR)'!$Q$3:$S$136,3,0),"")</f>
        <v>9767633000366</v>
      </c>
      <c r="B26" s="9" t="str">
        <f>'[1]TCE - ANEXO III - Preencher'!C35</f>
        <v>HOSPITAL ERMÍRIO COUTINHO - CG Nº 014/2022</v>
      </c>
      <c r="C26" s="10"/>
      <c r="D26" s="11" t="str">
        <f>'[1]TCE - ANEXO III - Preencher'!E35</f>
        <v>ANA ALINE DE LUCENA BARBOSA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44075</v>
      </c>
      <c r="H26" s="14">
        <f>'[1]TCE - ANEXO III - Preencher'!I35</f>
        <v>0</v>
      </c>
      <c r="I26" s="14">
        <f>'[1]TCE - ANEXO III - Preencher'!J35</f>
        <v>248.45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1.81</v>
      </c>
      <c r="O26" s="15">
        <f>'[1]TCE - ANEXO III - Preencher'!P35</f>
        <v>0</v>
      </c>
      <c r="P26" s="16">
        <f t="shared" si="2"/>
        <v>1.81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1913</v>
      </c>
      <c r="Y26" s="15">
        <f>'[1]TCE - ANEXO III - Preencher'!Z35</f>
        <v>0</v>
      </c>
      <c r="Z26" s="16">
        <f t="shared" si="5"/>
        <v>1913</v>
      </c>
      <c r="AA26" s="17" t="str">
        <f>IF('[1]TCE - ANEXO III - Preencher'!AB35="","",'[1]TCE - ANEXO III - Preencher'!AB35)</f>
        <v/>
      </c>
      <c r="AB26" s="15">
        <f t="shared" si="0"/>
        <v>2163.2600000000002</v>
      </c>
    </row>
    <row r="27" spans="1:28" x14ac:dyDescent="0.2">
      <c r="A27" s="8">
        <f>IFERROR(VLOOKUP(B27,'[1]DADOS (OCULTAR)'!$Q$3:$S$136,3,0),"")</f>
        <v>9767633000366</v>
      </c>
      <c r="B27" s="9" t="str">
        <f>'[1]TCE - ANEXO III - Preencher'!C36</f>
        <v>HOSPITAL ERMÍRIO COUTINHO - CG Nº 014/2022</v>
      </c>
      <c r="C27" s="10"/>
      <c r="D27" s="11" t="str">
        <f>'[1]TCE - ANEXO III - Preencher'!E36</f>
        <v>ANA BEATRIZ GUEDES DE OLIVEIRA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4221-10</v>
      </c>
      <c r="G27" s="13">
        <f>IF('[1]TCE - ANEXO III - Preencher'!H36="","",'[1]TCE - ANEXO III - Preencher'!H36)</f>
        <v>44075</v>
      </c>
      <c r="H27" s="14">
        <f>'[1]TCE - ANEXO III - Preencher'!I36</f>
        <v>0</v>
      </c>
      <c r="I27" s="14">
        <f>'[1]TCE - ANEXO III - Preencher'!J36</f>
        <v>168.67</v>
      </c>
      <c r="J27" s="14">
        <f>'[1]TCE - ANEXO III - Preencher'!K36</f>
        <v>0</v>
      </c>
      <c r="K27" s="15">
        <f>'[1]TCE - ANEXO III - Preencher'!L36</f>
        <v>81.75</v>
      </c>
      <c r="L27" s="15">
        <f>'[1]TCE - ANEXO III - Preencher'!M36</f>
        <v>7.06</v>
      </c>
      <c r="M27" s="15">
        <f t="shared" si="1"/>
        <v>74.69</v>
      </c>
      <c r="N27" s="15">
        <f>'[1]TCE - ANEXO III - Preencher'!O36</f>
        <v>1.81</v>
      </c>
      <c r="O27" s="15">
        <f>'[1]TCE - ANEXO III - Preencher'!P36</f>
        <v>0</v>
      </c>
      <c r="P27" s="16">
        <f t="shared" si="2"/>
        <v>1.81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245.17</v>
      </c>
    </row>
    <row r="28" spans="1:28" x14ac:dyDescent="0.2">
      <c r="A28" s="8">
        <f>IFERROR(VLOOKUP(B28,'[1]DADOS (OCULTAR)'!$Q$3:$S$136,3,0),"")</f>
        <v>9767633000366</v>
      </c>
      <c r="B28" s="9" t="str">
        <f>'[1]TCE - ANEXO III - Preencher'!C37</f>
        <v>HOSPITAL ERMÍRIO COUTINHO - CG Nº 014/2022</v>
      </c>
      <c r="C28" s="10"/>
      <c r="D28" s="11" t="str">
        <f>'[1]TCE - ANEXO III - Preencher'!E37</f>
        <v>ANA CARLA ALVES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5143-20</v>
      </c>
      <c r="G28" s="13">
        <f>IF('[1]TCE - ANEXO III - Preencher'!H37="","",'[1]TCE - ANEXO III - Preencher'!H37)</f>
        <v>44075</v>
      </c>
      <c r="H28" s="14">
        <f>'[1]TCE - ANEXO III - Preencher'!I37</f>
        <v>0</v>
      </c>
      <c r="I28" s="14">
        <f>'[1]TCE - ANEXO III - Preencher'!J37</f>
        <v>223.87</v>
      </c>
      <c r="J28" s="14">
        <f>'[1]TCE - ANEXO III - Preencher'!K37</f>
        <v>0</v>
      </c>
      <c r="K28" s="15">
        <f>'[1]TCE - ANEXO III - Preencher'!L37</f>
        <v>81.75</v>
      </c>
      <c r="L28" s="15">
        <f>'[1]TCE - ANEXO III - Preencher'!M37</f>
        <v>7.06</v>
      </c>
      <c r="M28" s="15">
        <f t="shared" si="1"/>
        <v>74.69</v>
      </c>
      <c r="N28" s="15">
        <f>'[1]TCE - ANEXO III - Preencher'!O37</f>
        <v>1.81</v>
      </c>
      <c r="O28" s="15">
        <f>'[1]TCE - ANEXO III - Preencher'!P37</f>
        <v>0</v>
      </c>
      <c r="P28" s="16">
        <f t="shared" si="2"/>
        <v>1.81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300.37</v>
      </c>
    </row>
    <row r="29" spans="1:28" x14ac:dyDescent="0.2">
      <c r="A29" s="8">
        <f>IFERROR(VLOOKUP(B29,'[1]DADOS (OCULTAR)'!$Q$3:$S$136,3,0),"")</f>
        <v>9767633000366</v>
      </c>
      <c r="B29" s="9" t="str">
        <f>'[1]TCE - ANEXO III - Preencher'!C38</f>
        <v>HOSPITAL ERMÍRIO COUTINHO - CG Nº 014/2022</v>
      </c>
      <c r="C29" s="10"/>
      <c r="D29" s="11" t="str">
        <f>'[1]TCE - ANEXO III - Preencher'!E38</f>
        <v>ANA CAROLINA DE ANDRADE E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2234-15</v>
      </c>
      <c r="G29" s="13">
        <f>IF('[1]TCE - ANEXO III - Preencher'!H38="","",'[1]TCE - ANEXO III - Preencher'!H38)</f>
        <v>44075</v>
      </c>
      <c r="H29" s="14">
        <f>'[1]TCE - ANEXO III - Preencher'!I38</f>
        <v>0</v>
      </c>
      <c r="I29" s="14">
        <f>'[1]TCE - ANEXO III - Preencher'!J38</f>
        <v>376.58</v>
      </c>
      <c r="J29" s="14">
        <f>'[1]TCE - ANEXO III - Preencher'!K38</f>
        <v>0</v>
      </c>
      <c r="K29" s="15">
        <f>'[1]TCE - ANEXO III - Preencher'!L38</f>
        <v>81.75</v>
      </c>
      <c r="L29" s="15">
        <f>'[1]TCE - ANEXO III - Preencher'!M38</f>
        <v>7.06</v>
      </c>
      <c r="M29" s="15">
        <f t="shared" si="1"/>
        <v>74.69</v>
      </c>
      <c r="N29" s="15">
        <f>'[1]TCE - ANEXO III - Preencher'!O38</f>
        <v>1.81</v>
      </c>
      <c r="O29" s="15">
        <f>'[1]TCE - ANEXO III - Preencher'!P38</f>
        <v>0</v>
      </c>
      <c r="P29" s="16">
        <f t="shared" si="2"/>
        <v>1.81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155.30000000000001</v>
      </c>
      <c r="U29" s="15">
        <f>'[1]TCE - ANEXO III - Preencher'!V38</f>
        <v>0</v>
      </c>
      <c r="V29" s="16">
        <f t="shared" si="4"/>
        <v>155.30000000000001</v>
      </c>
      <c r="W29" s="17" t="str">
        <f>IF('[1]TCE - ANEXO III - Preencher'!X38="","",'[1]TCE - ANEXO III - Preencher'!X38)</f>
        <v>AUX. CRECHE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608.38</v>
      </c>
    </row>
    <row r="30" spans="1:28" x14ac:dyDescent="0.2">
      <c r="A30" s="8">
        <f>IFERROR(VLOOKUP(B30,'[1]DADOS (OCULTAR)'!$Q$3:$S$136,3,0),"")</f>
        <v>9767633000366</v>
      </c>
      <c r="B30" s="9" t="str">
        <f>'[1]TCE - ANEXO III - Preencher'!C39</f>
        <v>HOSPITAL ERMÍRIO COUTINHO - CG Nº 014/2022</v>
      </c>
      <c r="C30" s="10"/>
      <c r="D30" s="11" t="str">
        <f>'[1]TCE - ANEXO III - Preencher'!E39</f>
        <v>ANA CECILIA CARVALHO TORRES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>
        <f>IF('[1]TCE - ANEXO III - Preencher'!H39="","",'[1]TCE - ANEXO III - Preencher'!H39)</f>
        <v>44075</v>
      </c>
      <c r="H30" s="14">
        <f>'[1]TCE - ANEXO III - Preencher'!I39</f>
        <v>0</v>
      </c>
      <c r="I30" s="14">
        <f>'[1]TCE - ANEXO III - Preencher'!J39</f>
        <v>1341.1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8.56</v>
      </c>
      <c r="O30" s="15">
        <f>'[1]TCE - ANEXO III - Preencher'!P39</f>
        <v>0</v>
      </c>
      <c r="P30" s="16">
        <f t="shared" si="2"/>
        <v>8.56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1349.6599999999999</v>
      </c>
    </row>
    <row r="31" spans="1:28" x14ac:dyDescent="0.2">
      <c r="A31" s="8">
        <f>IFERROR(VLOOKUP(B31,'[1]DADOS (OCULTAR)'!$Q$3:$S$136,3,0),"")</f>
        <v>9767633000366</v>
      </c>
      <c r="B31" s="9" t="str">
        <f>'[1]TCE - ANEXO III - Preencher'!C40</f>
        <v>HOSPITAL ERMÍRIO COUTINHO - CG Nº 014/2022</v>
      </c>
      <c r="C31" s="10"/>
      <c r="D31" s="11" t="str">
        <f>'[1]TCE - ANEXO III - Preencher'!E40</f>
        <v>ANA CLAUDIA JANUARIO PEREIRA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4221-10</v>
      </c>
      <c r="G31" s="13">
        <f>IF('[1]TCE - ANEXO III - Preencher'!H40="","",'[1]TCE - ANEXO III - Preencher'!H40)</f>
        <v>44075</v>
      </c>
      <c r="H31" s="14">
        <f>'[1]TCE - ANEXO III - Preencher'!I40</f>
        <v>0</v>
      </c>
      <c r="I31" s="14">
        <f>'[1]TCE - ANEXO III - Preencher'!J40</f>
        <v>212.92</v>
      </c>
      <c r="J31" s="14">
        <f>'[1]TCE - ANEXO III - Preencher'!K40</f>
        <v>0</v>
      </c>
      <c r="K31" s="15">
        <f>'[1]TCE - ANEXO III - Preencher'!L40</f>
        <v>81.75</v>
      </c>
      <c r="L31" s="15">
        <f>'[1]TCE - ANEXO III - Preencher'!M40</f>
        <v>7.06</v>
      </c>
      <c r="M31" s="15">
        <f t="shared" si="1"/>
        <v>74.69</v>
      </c>
      <c r="N31" s="15">
        <f>'[1]TCE - ANEXO III - Preencher'!O40</f>
        <v>1.81</v>
      </c>
      <c r="O31" s="15">
        <f>'[1]TCE - ANEXO III - Preencher'!P40</f>
        <v>0</v>
      </c>
      <c r="P31" s="16">
        <f t="shared" si="2"/>
        <v>1.81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289.42</v>
      </c>
    </row>
    <row r="32" spans="1:28" x14ac:dyDescent="0.2">
      <c r="A32" s="8">
        <f>IFERROR(VLOOKUP(B32,'[1]DADOS (OCULTAR)'!$Q$3:$S$136,3,0),"")</f>
        <v>9767633000366</v>
      </c>
      <c r="B32" s="9" t="str">
        <f>'[1]TCE - ANEXO III - Preencher'!C41</f>
        <v>HOSPITAL ERMÍRIO COUTINHO - CG Nº 014/2022</v>
      </c>
      <c r="C32" s="10"/>
      <c r="D32" s="11" t="str">
        <f>'[1]TCE - ANEXO III - Preencher'!E41</f>
        <v>ANA CRISTINA MOREIRA DE OLIVEIRA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44075</v>
      </c>
      <c r="H32" s="14">
        <f>'[1]TCE - ANEXO III - Preencher'!I41</f>
        <v>0</v>
      </c>
      <c r="I32" s="14">
        <f>'[1]TCE - ANEXO III - Preencher'!J41</f>
        <v>346.6</v>
      </c>
      <c r="J32" s="14">
        <f>'[1]TCE - ANEXO III - Preencher'!K41</f>
        <v>0</v>
      </c>
      <c r="K32" s="15">
        <f>'[1]TCE - ANEXO III - Preencher'!L41</f>
        <v>81.75</v>
      </c>
      <c r="L32" s="15">
        <f>'[1]TCE - ANEXO III - Preencher'!M41</f>
        <v>3.59</v>
      </c>
      <c r="M32" s="15">
        <f t="shared" si="1"/>
        <v>78.16</v>
      </c>
      <c r="N32" s="15">
        <f>'[1]TCE - ANEXO III - Preencher'!O41</f>
        <v>4.97</v>
      </c>
      <c r="O32" s="15">
        <f>'[1]TCE - ANEXO III - Preencher'!P41</f>
        <v>0</v>
      </c>
      <c r="P32" s="16">
        <f t="shared" si="2"/>
        <v>4.97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1466.14</v>
      </c>
      <c r="Y32" s="15">
        <f>'[1]TCE - ANEXO III - Preencher'!Z41</f>
        <v>0</v>
      </c>
      <c r="Z32" s="16">
        <f t="shared" si="5"/>
        <v>1466.14</v>
      </c>
      <c r="AA32" s="17" t="str">
        <f>IF('[1]TCE - ANEXO III - Preencher'!AB41="","",'[1]TCE - ANEXO III - Preencher'!AB41)</f>
        <v xml:space="preserve">ABONO ASSIS FIN COMPL 08/2024 </v>
      </c>
      <c r="AB32" s="15">
        <f t="shared" si="0"/>
        <v>1895.8700000000001</v>
      </c>
    </row>
    <row r="33" spans="1:28" x14ac:dyDescent="0.2">
      <c r="A33" s="8">
        <f>IFERROR(VLOOKUP(B33,'[1]DADOS (OCULTAR)'!$Q$3:$S$136,3,0),"")</f>
        <v>9767633000366</v>
      </c>
      <c r="B33" s="9" t="str">
        <f>'[1]TCE - ANEXO III - Preencher'!C42</f>
        <v>HOSPITAL ERMÍRIO COUTINHO - CG Nº 014/2022</v>
      </c>
      <c r="C33" s="10"/>
      <c r="D33" s="11" t="str">
        <f>'[1]TCE - ANEXO III - Preencher'!E42</f>
        <v>ANA MARIA GADELHA DE SOUSA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44075</v>
      </c>
      <c r="H33" s="14">
        <f>'[1]TCE - ANEXO III - Preencher'!I42</f>
        <v>0</v>
      </c>
      <c r="I33" s="14">
        <f>'[1]TCE - ANEXO III - Preencher'!J42</f>
        <v>223.95</v>
      </c>
      <c r="J33" s="14">
        <f>'[1]TCE - ANEXO III - Preencher'!K42</f>
        <v>0</v>
      </c>
      <c r="K33" s="15">
        <f>'[1]TCE - ANEXO III - Preencher'!L42</f>
        <v>81.75</v>
      </c>
      <c r="L33" s="15">
        <f>'[1]TCE - ANEXO III - Preencher'!M42</f>
        <v>7.06</v>
      </c>
      <c r="M33" s="15">
        <f t="shared" si="1"/>
        <v>74.69</v>
      </c>
      <c r="N33" s="15">
        <f>'[1]TCE - ANEXO III - Preencher'!O42</f>
        <v>1.81</v>
      </c>
      <c r="O33" s="15">
        <f>'[1]TCE - ANEXO III - Preencher'!P42</f>
        <v>0</v>
      </c>
      <c r="P33" s="16">
        <f t="shared" si="2"/>
        <v>1.81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1913</v>
      </c>
      <c r="Y33" s="15">
        <f>'[1]TCE - ANEXO III - Preencher'!Z42</f>
        <v>0</v>
      </c>
      <c r="Z33" s="16">
        <f t="shared" si="5"/>
        <v>1913</v>
      </c>
      <c r="AA33" s="17" t="str">
        <f>IF('[1]TCE - ANEXO III - Preencher'!AB42="","",'[1]TCE - ANEXO III - Preencher'!AB42)</f>
        <v/>
      </c>
      <c r="AB33" s="15">
        <f t="shared" si="0"/>
        <v>2213.4499999999998</v>
      </c>
    </row>
    <row r="34" spans="1:28" x14ac:dyDescent="0.2">
      <c r="A34" s="8">
        <f>IFERROR(VLOOKUP(B34,'[1]DADOS (OCULTAR)'!$Q$3:$S$136,3,0),"")</f>
        <v>9767633000366</v>
      </c>
      <c r="B34" s="9" t="str">
        <f>'[1]TCE - ANEXO III - Preencher'!C43</f>
        <v>HOSPITAL ERMÍRIO COUTINHO - CG Nº 014/2022</v>
      </c>
      <c r="C34" s="10"/>
      <c r="D34" s="11" t="str">
        <f>'[1]TCE - ANEXO III - Preencher'!E43</f>
        <v>ANA PAULA DOS SANTOS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44075</v>
      </c>
      <c r="H34" s="14">
        <f>'[1]TCE - ANEXO III - Preencher'!I43</f>
        <v>0</v>
      </c>
      <c r="I34" s="14">
        <f>'[1]TCE - ANEXO III - Preencher'!J43</f>
        <v>218.3</v>
      </c>
      <c r="J34" s="14">
        <f>'[1]TCE - ANEXO III - Preencher'!K43</f>
        <v>0</v>
      </c>
      <c r="K34" s="15">
        <f>'[1]TCE - ANEXO III - Preencher'!L43</f>
        <v>81.75</v>
      </c>
      <c r="L34" s="15">
        <f>'[1]TCE - ANEXO III - Preencher'!M43</f>
        <v>7.06</v>
      </c>
      <c r="M34" s="15">
        <f t="shared" si="1"/>
        <v>74.69</v>
      </c>
      <c r="N34" s="15">
        <f>'[1]TCE - ANEXO III - Preencher'!O43</f>
        <v>1.81</v>
      </c>
      <c r="O34" s="15">
        <f>'[1]TCE - ANEXO III - Preencher'!P43</f>
        <v>0</v>
      </c>
      <c r="P34" s="16">
        <f t="shared" si="2"/>
        <v>1.81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1913</v>
      </c>
      <c r="Y34" s="15">
        <f>'[1]TCE - ANEXO III - Preencher'!Z43</f>
        <v>0</v>
      </c>
      <c r="Z34" s="16">
        <f t="shared" si="5"/>
        <v>1913</v>
      </c>
      <c r="AA34" s="17" t="str">
        <f>IF('[1]TCE - ANEXO III - Preencher'!AB43="","",'[1]TCE - ANEXO III - Preencher'!AB43)</f>
        <v xml:space="preserve">ABONO ASSIS FIN COMPL 08/2024 </v>
      </c>
      <c r="AB34" s="15">
        <f t="shared" si="0"/>
        <v>2207.8000000000002</v>
      </c>
    </row>
    <row r="35" spans="1:28" x14ac:dyDescent="0.2">
      <c r="A35" s="8">
        <f>IFERROR(VLOOKUP(B35,'[1]DADOS (OCULTAR)'!$Q$3:$S$136,3,0),"")</f>
        <v>9767633000366</v>
      </c>
      <c r="B35" s="9" t="str">
        <f>'[1]TCE - ANEXO III - Preencher'!C44</f>
        <v>HOSPITAL ERMÍRIO COUTINHO - CG Nº 014/2022</v>
      </c>
      <c r="C35" s="10"/>
      <c r="D35" s="11" t="str">
        <f>'[1]TCE - ANEXO III - Preencher'!E44</f>
        <v>ANA PAULA MAURICIO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>
        <f>IF('[1]TCE - ANEXO III - Preencher'!H44="","",'[1]TCE - ANEXO III - Preencher'!H44)</f>
        <v>44075</v>
      </c>
      <c r="H35" s="14">
        <f>'[1]TCE - ANEXO III - Preencher'!I44</f>
        <v>0</v>
      </c>
      <c r="I35" s="14">
        <f>'[1]TCE - ANEXO III - Preencher'!J44</f>
        <v>218.64</v>
      </c>
      <c r="J35" s="14">
        <f>'[1]TCE - ANEXO III - Preencher'!K44</f>
        <v>0</v>
      </c>
      <c r="K35" s="15">
        <f>'[1]TCE - ANEXO III - Preencher'!L44</f>
        <v>81.75</v>
      </c>
      <c r="L35" s="15">
        <f>'[1]TCE - ANEXO III - Preencher'!M44</f>
        <v>2.79</v>
      </c>
      <c r="M35" s="15">
        <f t="shared" si="1"/>
        <v>78.959999999999994</v>
      </c>
      <c r="N35" s="15">
        <f>'[1]TCE - ANEXO III - Preencher'!O44</f>
        <v>4.97</v>
      </c>
      <c r="O35" s="15">
        <f>'[1]TCE - ANEXO III - Preencher'!P44</f>
        <v>0</v>
      </c>
      <c r="P35" s="16">
        <f t="shared" si="2"/>
        <v>4.97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2459.15</v>
      </c>
      <c r="Y35" s="15">
        <f>'[1]TCE - ANEXO III - Preencher'!Z44</f>
        <v>0</v>
      </c>
      <c r="Z35" s="16">
        <f t="shared" si="5"/>
        <v>2459.15</v>
      </c>
      <c r="AA35" s="17" t="str">
        <f>IF('[1]TCE - ANEXO III - Preencher'!AB44="","",'[1]TCE - ANEXO III - Preencher'!AB44)</f>
        <v xml:space="preserve">ABONO ASSIS FIN COMPL 08/2024 </v>
      </c>
      <c r="AB35" s="15">
        <f t="shared" si="0"/>
        <v>2761.7200000000003</v>
      </c>
    </row>
    <row r="36" spans="1:28" x14ac:dyDescent="0.2">
      <c r="A36" s="8">
        <f>IFERROR(VLOOKUP(B36,'[1]DADOS (OCULTAR)'!$Q$3:$S$136,3,0),"")</f>
        <v>9767633000366</v>
      </c>
      <c r="B36" s="9" t="str">
        <f>'[1]TCE - ANEXO III - Preencher'!C45</f>
        <v>HOSPITAL ERMÍRIO COUTINHO - CG Nº 014/2022</v>
      </c>
      <c r="C36" s="10"/>
      <c r="D36" s="11" t="str">
        <f>'[1]TCE - ANEXO III - Preencher'!E45</f>
        <v>ANA ROSA LIMA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5163-45</v>
      </c>
      <c r="G36" s="13">
        <f>IF('[1]TCE - ANEXO III - Preencher'!H45="","",'[1]TCE - ANEXO III - Preencher'!H45)</f>
        <v>44075</v>
      </c>
      <c r="H36" s="14">
        <f>'[1]TCE - ANEXO III - Preencher'!I45</f>
        <v>0</v>
      </c>
      <c r="I36" s="14">
        <f>'[1]TCE - ANEXO III - Preencher'!J45</f>
        <v>206.93</v>
      </c>
      <c r="J36" s="14">
        <f>'[1]TCE - ANEXO III - Preencher'!K45</f>
        <v>0</v>
      </c>
      <c r="K36" s="15">
        <f>'[1]TCE - ANEXO III - Preencher'!L45</f>
        <v>81.75</v>
      </c>
      <c r="L36" s="15">
        <f>'[1]TCE - ANEXO III - Preencher'!M45</f>
        <v>7.06</v>
      </c>
      <c r="M36" s="15">
        <f t="shared" si="1"/>
        <v>74.69</v>
      </c>
      <c r="N36" s="15">
        <f>'[1]TCE - ANEXO III - Preencher'!O45</f>
        <v>1.81</v>
      </c>
      <c r="O36" s="15">
        <f>'[1]TCE - ANEXO III - Preencher'!P45</f>
        <v>0</v>
      </c>
      <c r="P36" s="16">
        <f t="shared" si="2"/>
        <v>1.81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283.43</v>
      </c>
    </row>
    <row r="37" spans="1:28" x14ac:dyDescent="0.2">
      <c r="A37" s="8">
        <f>IFERROR(VLOOKUP(B37,'[1]DADOS (OCULTAR)'!$Q$3:$S$136,3,0),"")</f>
        <v>9767633000366</v>
      </c>
      <c r="B37" s="9" t="str">
        <f>'[1]TCE - ANEXO III - Preencher'!C46</f>
        <v>HOSPITAL ERMÍRIO COUTINHO - CG Nº 014/2022</v>
      </c>
      <c r="C37" s="10"/>
      <c r="D37" s="11" t="str">
        <f>'[1]TCE - ANEXO III - Preencher'!E46</f>
        <v>ANDERSON BESERRA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44075</v>
      </c>
      <c r="H37" s="14">
        <f>'[1]TCE - ANEXO III - Preencher'!I46</f>
        <v>0</v>
      </c>
      <c r="I37" s="14">
        <f>'[1]TCE - ANEXO III - Preencher'!J46</f>
        <v>216.15</v>
      </c>
      <c r="J37" s="14">
        <f>'[1]TCE - ANEXO III - Preencher'!K46</f>
        <v>0</v>
      </c>
      <c r="K37" s="15">
        <f>'[1]TCE - ANEXO III - Preencher'!L46</f>
        <v>81.75</v>
      </c>
      <c r="L37" s="15">
        <f>'[1]TCE - ANEXO III - Preencher'!M46</f>
        <v>7.06</v>
      </c>
      <c r="M37" s="15">
        <f t="shared" si="1"/>
        <v>74.69</v>
      </c>
      <c r="N37" s="15">
        <f>'[1]TCE - ANEXO III - Preencher'!O46</f>
        <v>1.81</v>
      </c>
      <c r="O37" s="15">
        <f>'[1]TCE - ANEXO III - Preencher'!P46</f>
        <v>0</v>
      </c>
      <c r="P37" s="16">
        <f t="shared" si="2"/>
        <v>1.81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1913</v>
      </c>
      <c r="Y37" s="15">
        <f>'[1]TCE - ANEXO III - Preencher'!Z46</f>
        <v>0</v>
      </c>
      <c r="Z37" s="16">
        <f t="shared" si="5"/>
        <v>1913</v>
      </c>
      <c r="AA37" s="17" t="str">
        <f>IF('[1]TCE - ANEXO III - Preencher'!AB46="","",'[1]TCE - ANEXO III - Preencher'!AB46)</f>
        <v xml:space="preserve">ABONO ASSIS FIN COMPL 08/2024 </v>
      </c>
      <c r="AB37" s="15">
        <f t="shared" si="0"/>
        <v>2205.65</v>
      </c>
    </row>
    <row r="38" spans="1:28" x14ac:dyDescent="0.2">
      <c r="A38" s="8">
        <f>IFERROR(VLOOKUP(B38,'[1]DADOS (OCULTAR)'!$Q$3:$S$136,3,0),"")</f>
        <v>9767633000366</v>
      </c>
      <c r="B38" s="9" t="str">
        <f>'[1]TCE - ANEXO III - Preencher'!C47</f>
        <v>HOSPITAL ERMÍRIO COUTINHO - CG Nº 014/2022</v>
      </c>
      <c r="C38" s="10"/>
      <c r="D38" s="11" t="str">
        <f>'[1]TCE - ANEXO III - Preencher'!E47</f>
        <v>ANDERSON DE MELO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5143-10</v>
      </c>
      <c r="G38" s="13">
        <f>IF('[1]TCE - ANEXO III - Preencher'!H47="","",'[1]TCE - ANEXO III - Preencher'!H47)</f>
        <v>44075</v>
      </c>
      <c r="H38" s="14">
        <f>'[1]TCE - ANEXO III - Preencher'!I47</f>
        <v>0</v>
      </c>
      <c r="I38" s="14">
        <f>'[1]TCE - ANEXO III - Preencher'!J47</f>
        <v>175.94</v>
      </c>
      <c r="J38" s="14">
        <f>'[1]TCE - ANEXO III - Preencher'!K47</f>
        <v>0</v>
      </c>
      <c r="K38" s="15">
        <f>'[1]TCE - ANEXO III - Preencher'!L47</f>
        <v>81.75</v>
      </c>
      <c r="L38" s="15">
        <f>'[1]TCE - ANEXO III - Preencher'!M47</f>
        <v>7.06</v>
      </c>
      <c r="M38" s="15">
        <f t="shared" si="1"/>
        <v>74.69</v>
      </c>
      <c r="N38" s="15">
        <f>'[1]TCE - ANEXO III - Preencher'!O47</f>
        <v>1.81</v>
      </c>
      <c r="O38" s="15">
        <f>'[1]TCE - ANEXO III - Preencher'!P47</f>
        <v>0</v>
      </c>
      <c r="P38" s="16">
        <f t="shared" si="2"/>
        <v>1.81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252.44</v>
      </c>
    </row>
    <row r="39" spans="1:28" x14ac:dyDescent="0.2">
      <c r="A39" s="8">
        <f>IFERROR(VLOOKUP(B39,'[1]DADOS (OCULTAR)'!$Q$3:$S$136,3,0),"")</f>
        <v>9767633000366</v>
      </c>
      <c r="B39" s="9" t="str">
        <f>'[1]TCE - ANEXO III - Preencher'!C48</f>
        <v>HOSPITAL ERMÍRIO COUTINHO - CG Nº 014/2022</v>
      </c>
      <c r="C39" s="10"/>
      <c r="D39" s="11" t="str">
        <f>'[1]TCE - ANEXO III - Preencher'!E48</f>
        <v>ANDIELLE CRISTINA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44075</v>
      </c>
      <c r="H39" s="14">
        <f>'[1]TCE - ANEXO III - Preencher'!I48</f>
        <v>0</v>
      </c>
      <c r="I39" s="14">
        <f>'[1]TCE - ANEXO III - Preencher'!J48</f>
        <v>221.47</v>
      </c>
      <c r="J39" s="14">
        <f>'[1]TCE - ANEXO III - Preencher'!K48</f>
        <v>0</v>
      </c>
      <c r="K39" s="15">
        <f>'[1]TCE - ANEXO III - Preencher'!L48</f>
        <v>81.75</v>
      </c>
      <c r="L39" s="15">
        <f>'[1]TCE - ANEXO III - Preencher'!M48</f>
        <v>7.06</v>
      </c>
      <c r="M39" s="15">
        <f t="shared" si="1"/>
        <v>74.69</v>
      </c>
      <c r="N39" s="15">
        <f>'[1]TCE - ANEXO III - Preencher'!O48</f>
        <v>1.81</v>
      </c>
      <c r="O39" s="15">
        <f>'[1]TCE - ANEXO III - Preencher'!P48</f>
        <v>0</v>
      </c>
      <c r="P39" s="16">
        <f t="shared" si="2"/>
        <v>1.81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1913</v>
      </c>
      <c r="Y39" s="15">
        <f>'[1]TCE - ANEXO III - Preencher'!Z48</f>
        <v>0</v>
      </c>
      <c r="Z39" s="16">
        <f t="shared" si="5"/>
        <v>1913</v>
      </c>
      <c r="AA39" s="17" t="str">
        <f>IF('[1]TCE - ANEXO III - Preencher'!AB48="","",'[1]TCE - ANEXO III - Preencher'!AB48)</f>
        <v xml:space="preserve">ABONO ASSIS FIN COMPL 08/2024 </v>
      </c>
      <c r="AB39" s="15">
        <f t="shared" si="0"/>
        <v>2210.9699999999998</v>
      </c>
    </row>
    <row r="40" spans="1:28" x14ac:dyDescent="0.2">
      <c r="A40" s="8">
        <f>IFERROR(VLOOKUP(B40,'[1]DADOS (OCULTAR)'!$Q$3:$S$136,3,0),"")</f>
        <v>9767633000366</v>
      </c>
      <c r="B40" s="9" t="str">
        <f>'[1]TCE - ANEXO III - Preencher'!C49</f>
        <v>HOSPITAL ERMÍRIO COUTINHO - CG Nº 014/2022</v>
      </c>
      <c r="C40" s="10"/>
      <c r="D40" s="11" t="str">
        <f>'[1]TCE - ANEXO III - Preencher'!E49</f>
        <v>ANDREA MARIA TIAGO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5135-05</v>
      </c>
      <c r="G40" s="13">
        <f>IF('[1]TCE - ANEXO III - Preencher'!H49="","",'[1]TCE - ANEXO III - Preencher'!H49)</f>
        <v>44075</v>
      </c>
      <c r="H40" s="14">
        <f>'[1]TCE - ANEXO III - Preencher'!I49</f>
        <v>0</v>
      </c>
      <c r="I40" s="14">
        <f>'[1]TCE - ANEXO III - Preencher'!J49</f>
        <v>179.63</v>
      </c>
      <c r="J40" s="14">
        <f>'[1]TCE - ANEXO III - Preencher'!K49</f>
        <v>0</v>
      </c>
      <c r="K40" s="15">
        <f>'[1]TCE - ANEXO III - Preencher'!L49</f>
        <v>81.75</v>
      </c>
      <c r="L40" s="15">
        <f>'[1]TCE - ANEXO III - Preencher'!M49</f>
        <v>7.06</v>
      </c>
      <c r="M40" s="15">
        <f t="shared" si="1"/>
        <v>74.69</v>
      </c>
      <c r="N40" s="15">
        <f>'[1]TCE - ANEXO III - Preencher'!O49</f>
        <v>1.81</v>
      </c>
      <c r="O40" s="15">
        <f>'[1]TCE - ANEXO III - Preencher'!P49</f>
        <v>0</v>
      </c>
      <c r="P40" s="16">
        <f t="shared" si="2"/>
        <v>1.81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256.13</v>
      </c>
    </row>
    <row r="41" spans="1:28" x14ac:dyDescent="0.2">
      <c r="A41" s="8">
        <f>IFERROR(VLOOKUP(B41,'[1]DADOS (OCULTAR)'!$Q$3:$S$136,3,0),"")</f>
        <v>9767633000366</v>
      </c>
      <c r="B41" s="9" t="str">
        <f>'[1]TCE - ANEXO III - Preencher'!C50</f>
        <v>HOSPITAL ERMÍRIO COUTINHO - CG Nº 014/2022</v>
      </c>
      <c r="C41" s="10"/>
      <c r="D41" s="11" t="str">
        <f>'[1]TCE - ANEXO III - Preencher'!E50</f>
        <v>ANDREILMA DO NASCIMENTO DELFINO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>
        <f>IF('[1]TCE - ANEXO III - Preencher'!H50="","",'[1]TCE - ANEXO III - Preencher'!H50)</f>
        <v>44075</v>
      </c>
      <c r="H41" s="14">
        <f>'[1]TCE - ANEXO III - Preencher'!I50</f>
        <v>0</v>
      </c>
      <c r="I41" s="14">
        <f>'[1]TCE - ANEXO III - Preencher'!J50</f>
        <v>248.45</v>
      </c>
      <c r="J41" s="14">
        <f>'[1]TCE - ANEXO III - Preencher'!K50</f>
        <v>0</v>
      </c>
      <c r="K41" s="15">
        <f>'[1]TCE - ANEXO III - Preencher'!L50</f>
        <v>81.75</v>
      </c>
      <c r="L41" s="15">
        <f>'[1]TCE - ANEXO III - Preencher'!M50</f>
        <v>3.33</v>
      </c>
      <c r="M41" s="15">
        <f t="shared" si="1"/>
        <v>78.42</v>
      </c>
      <c r="N41" s="15">
        <f>'[1]TCE - ANEXO III - Preencher'!O50</f>
        <v>4.97</v>
      </c>
      <c r="O41" s="15">
        <f>'[1]TCE - ANEXO III - Preencher'!P50</f>
        <v>0</v>
      </c>
      <c r="P41" s="16">
        <f t="shared" si="2"/>
        <v>4.97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2096.2800000000002</v>
      </c>
      <c r="Y41" s="15">
        <f>'[1]TCE - ANEXO III - Preencher'!Z50</f>
        <v>0</v>
      </c>
      <c r="Z41" s="16">
        <f t="shared" si="5"/>
        <v>2096.2800000000002</v>
      </c>
      <c r="AA41" s="17" t="str">
        <f>IF('[1]TCE - ANEXO III - Preencher'!AB50="","",'[1]TCE - ANEXO III - Preencher'!AB50)</f>
        <v xml:space="preserve">ABONO ASSIS FIN COMPL 08/2024 </v>
      </c>
      <c r="AB41" s="15">
        <f t="shared" si="0"/>
        <v>2428.1200000000003</v>
      </c>
    </row>
    <row r="42" spans="1:28" x14ac:dyDescent="0.2">
      <c r="A42" s="8">
        <f>IFERROR(VLOOKUP(B42,'[1]DADOS (OCULTAR)'!$Q$3:$S$136,3,0),"")</f>
        <v>9767633000366</v>
      </c>
      <c r="B42" s="9" t="str">
        <f>'[1]TCE - ANEXO III - Preencher'!C51</f>
        <v>HOSPITAL ERMÍRIO COUTINHO - CG Nº 014/2022</v>
      </c>
      <c r="C42" s="10"/>
      <c r="D42" s="11" t="str">
        <f>'[1]TCE - ANEXO III - Preencher'!E51</f>
        <v>ANGELITA MARIA DE ANDRADE ADELINO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5135-05</v>
      </c>
      <c r="G42" s="13">
        <f>IF('[1]TCE - ANEXO III - Preencher'!H51="","",'[1]TCE - ANEXO III - Preencher'!H51)</f>
        <v>44075</v>
      </c>
      <c r="H42" s="14">
        <f>'[1]TCE - ANEXO III - Preencher'!I51</f>
        <v>0</v>
      </c>
      <c r="I42" s="14">
        <f>'[1]TCE - ANEXO III - Preencher'!J51</f>
        <v>206.93</v>
      </c>
      <c r="J42" s="14">
        <f>'[1]TCE - ANEXO III - Preencher'!K51</f>
        <v>0</v>
      </c>
      <c r="K42" s="15">
        <f>'[1]TCE - ANEXO III - Preencher'!L51</f>
        <v>81.75</v>
      </c>
      <c r="L42" s="15">
        <f>'[1]TCE - ANEXO III - Preencher'!M51</f>
        <v>7.06</v>
      </c>
      <c r="M42" s="15">
        <f t="shared" si="1"/>
        <v>74.69</v>
      </c>
      <c r="N42" s="15">
        <f>'[1]TCE - ANEXO III - Preencher'!O51</f>
        <v>1.81</v>
      </c>
      <c r="O42" s="15">
        <f>'[1]TCE - ANEXO III - Preencher'!P51</f>
        <v>0</v>
      </c>
      <c r="P42" s="16">
        <f t="shared" si="2"/>
        <v>1.81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283.43</v>
      </c>
    </row>
    <row r="43" spans="1:28" x14ac:dyDescent="0.2">
      <c r="A43" s="8">
        <f>IFERROR(VLOOKUP(B43,'[1]DADOS (OCULTAR)'!$Q$3:$S$136,3,0),"")</f>
        <v>9767633000366</v>
      </c>
      <c r="B43" s="9" t="str">
        <f>'[1]TCE - ANEXO III - Preencher'!C52</f>
        <v>HOSPITAL ERMÍRIO COUTINHO - CG Nº 014/2022</v>
      </c>
      <c r="C43" s="10"/>
      <c r="D43" s="11" t="str">
        <f>'[1]TCE - ANEXO III - Preencher'!E52</f>
        <v>ANNA GABRIELLA PINTO DA SILVA MOURA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2212-05</v>
      </c>
      <c r="G43" s="13">
        <f>IF('[1]TCE - ANEXO III - Preencher'!H52="","",'[1]TCE - ANEXO III - Preencher'!H52)</f>
        <v>44075</v>
      </c>
      <c r="H43" s="14">
        <f>'[1]TCE - ANEXO III - Preencher'!I52</f>
        <v>0</v>
      </c>
      <c r="I43" s="14">
        <f>'[1]TCE - ANEXO III - Preencher'!J52</f>
        <v>447.14</v>
      </c>
      <c r="J43" s="14">
        <f>'[1]TCE - ANEXO III - Preencher'!K52</f>
        <v>0</v>
      </c>
      <c r="K43" s="15">
        <f>'[1]TCE - ANEXO III - Preencher'!L52</f>
        <v>81.75</v>
      </c>
      <c r="L43" s="15">
        <f>'[1]TCE - ANEXO III - Preencher'!M52</f>
        <v>7.06</v>
      </c>
      <c r="M43" s="15">
        <f t="shared" si="1"/>
        <v>74.69</v>
      </c>
      <c r="N43" s="15">
        <f>'[1]TCE - ANEXO III - Preencher'!O52</f>
        <v>1.81</v>
      </c>
      <c r="O43" s="15">
        <f>'[1]TCE - ANEXO III - Preencher'!P52</f>
        <v>0</v>
      </c>
      <c r="P43" s="16">
        <f t="shared" si="2"/>
        <v>1.81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523.63999999999987</v>
      </c>
    </row>
    <row r="44" spans="1:28" x14ac:dyDescent="0.2">
      <c r="A44" s="8">
        <f>IFERROR(VLOOKUP(B44,'[1]DADOS (OCULTAR)'!$Q$3:$S$136,3,0),"")</f>
        <v>9767633000366</v>
      </c>
      <c r="B44" s="9" t="str">
        <f>'[1]TCE - ANEXO III - Preencher'!C53</f>
        <v>HOSPITAL ERMÍRIO COUTINHO - CG Nº 014/2022</v>
      </c>
      <c r="C44" s="10"/>
      <c r="D44" s="11" t="str">
        <f>'[1]TCE - ANEXO III - Preencher'!E53</f>
        <v>ANTONIA MARIA FERREIRA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5143-20</v>
      </c>
      <c r="G44" s="13">
        <f>IF('[1]TCE - ANEXO III - Preencher'!H53="","",'[1]TCE - ANEXO III - Preencher'!H53)</f>
        <v>44075</v>
      </c>
      <c r="H44" s="14">
        <f>'[1]TCE - ANEXO III - Preencher'!I53</f>
        <v>0</v>
      </c>
      <c r="I44" s="14">
        <f>'[1]TCE - ANEXO III - Preencher'!J53</f>
        <v>206.93</v>
      </c>
      <c r="J44" s="14">
        <f>'[1]TCE - ANEXO III - Preencher'!K53</f>
        <v>0</v>
      </c>
      <c r="K44" s="15">
        <f>'[1]TCE - ANEXO III - Preencher'!L53</f>
        <v>81.75</v>
      </c>
      <c r="L44" s="15">
        <f>'[1]TCE - ANEXO III - Preencher'!M53</f>
        <v>7.06</v>
      </c>
      <c r="M44" s="15">
        <f t="shared" si="1"/>
        <v>74.69</v>
      </c>
      <c r="N44" s="15">
        <f>'[1]TCE - ANEXO III - Preencher'!O53</f>
        <v>1.81</v>
      </c>
      <c r="O44" s="15">
        <f>'[1]TCE - ANEXO III - Preencher'!P53</f>
        <v>0</v>
      </c>
      <c r="P44" s="16">
        <f t="shared" si="2"/>
        <v>1.81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283.43</v>
      </c>
    </row>
    <row r="45" spans="1:28" x14ac:dyDescent="0.2">
      <c r="A45" s="8">
        <f>IFERROR(VLOOKUP(B45,'[1]DADOS (OCULTAR)'!$Q$3:$S$136,3,0),"")</f>
        <v>9767633000366</v>
      </c>
      <c r="B45" s="9" t="str">
        <f>'[1]TCE - ANEXO III - Preencher'!C54</f>
        <v>HOSPITAL ERMÍRIO COUTINHO - CG Nº 014/2022</v>
      </c>
      <c r="C45" s="10"/>
      <c r="D45" s="11" t="str">
        <f>'[1]TCE - ANEXO III - Preencher'!E54</f>
        <v>ANTONIA MARIA SILVA MOURA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44075</v>
      </c>
      <c r="H45" s="14">
        <f>'[1]TCE - ANEXO III - Preencher'!I54</f>
        <v>0</v>
      </c>
      <c r="I45" s="14">
        <f>'[1]TCE - ANEXO III - Preencher'!J54</f>
        <v>210.08</v>
      </c>
      <c r="J45" s="14">
        <f>'[1]TCE - ANEXO III - Preencher'!K54</f>
        <v>0</v>
      </c>
      <c r="K45" s="15">
        <f>'[1]TCE - ANEXO III - Preencher'!L54</f>
        <v>81.75</v>
      </c>
      <c r="L45" s="15">
        <f>'[1]TCE - ANEXO III - Preencher'!M54</f>
        <v>7.06</v>
      </c>
      <c r="M45" s="15">
        <f t="shared" si="1"/>
        <v>74.69</v>
      </c>
      <c r="N45" s="15">
        <f>'[1]TCE - ANEXO III - Preencher'!O54</f>
        <v>1.81</v>
      </c>
      <c r="O45" s="15">
        <f>'[1]TCE - ANEXO III - Preencher'!P54</f>
        <v>0</v>
      </c>
      <c r="P45" s="16">
        <f t="shared" si="2"/>
        <v>1.81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1913</v>
      </c>
      <c r="Y45" s="15">
        <f>'[1]TCE - ANEXO III - Preencher'!Z54</f>
        <v>0</v>
      </c>
      <c r="Z45" s="16">
        <f t="shared" si="5"/>
        <v>1913</v>
      </c>
      <c r="AA45" s="17" t="str">
        <f>IF('[1]TCE - ANEXO III - Preencher'!AB54="","",'[1]TCE - ANEXO III - Preencher'!AB54)</f>
        <v xml:space="preserve">ABONO ASSIS FIN COMPL 08/2024 </v>
      </c>
      <c r="AB45" s="15">
        <f t="shared" si="0"/>
        <v>2199.58</v>
      </c>
    </row>
    <row r="46" spans="1:28" x14ac:dyDescent="0.2">
      <c r="A46" s="8">
        <f>IFERROR(VLOOKUP(B46,'[1]DADOS (OCULTAR)'!$Q$3:$S$136,3,0),"")</f>
        <v>9767633000366</v>
      </c>
      <c r="B46" s="9" t="str">
        <f>'[1]TCE - ANEXO III - Preencher'!C55</f>
        <v>HOSPITAL ERMÍRIO COUTINHO - CG Nº 014/2022</v>
      </c>
      <c r="C46" s="10"/>
      <c r="D46" s="11" t="str">
        <f>'[1]TCE - ANEXO III - Preencher'!E55</f>
        <v>ANTONIO TALYSON BRITO DO NASCIMENTO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2251-25</v>
      </c>
      <c r="G46" s="13">
        <f>IF('[1]TCE - ANEXO III - Preencher'!H55="","",'[1]TCE - ANEXO III - Preencher'!H55)</f>
        <v>44075</v>
      </c>
      <c r="H46" s="14">
        <f>'[1]TCE - ANEXO III - Preencher'!I55</f>
        <v>0</v>
      </c>
      <c r="I46" s="14">
        <f>'[1]TCE - ANEXO III - Preencher'!J55</f>
        <v>1030.0899999999999</v>
      </c>
      <c r="J46" s="14">
        <f>'[1]TCE - ANEXO III - Preencher'!K55</f>
        <v>0</v>
      </c>
      <c r="K46" s="15">
        <f>'[1]TCE - ANEXO III - Preencher'!L55</f>
        <v>81.75</v>
      </c>
      <c r="L46" s="15">
        <f>'[1]TCE - ANEXO III - Preencher'!M55</f>
        <v>7.06</v>
      </c>
      <c r="M46" s="15">
        <f t="shared" si="1"/>
        <v>74.69</v>
      </c>
      <c r="N46" s="15">
        <f>'[1]TCE - ANEXO III - Preencher'!O55</f>
        <v>8.56</v>
      </c>
      <c r="O46" s="15">
        <f>'[1]TCE - ANEXO III - Preencher'!P55</f>
        <v>0</v>
      </c>
      <c r="P46" s="16">
        <f t="shared" si="2"/>
        <v>8.56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1113.3399999999999</v>
      </c>
    </row>
    <row r="47" spans="1:28" x14ac:dyDescent="0.2">
      <c r="A47" s="8">
        <f>IFERROR(VLOOKUP(B47,'[1]DADOS (OCULTAR)'!$Q$3:$S$136,3,0),"")</f>
        <v>9767633000366</v>
      </c>
      <c r="B47" s="9" t="str">
        <f>'[1]TCE - ANEXO III - Preencher'!C56</f>
        <v>HOSPITAL ERMÍRIO COUTINHO - CG Nº 014/2022</v>
      </c>
      <c r="C47" s="10"/>
      <c r="D47" s="11" t="str">
        <f>'[1]TCE - ANEXO III - Preencher'!E56</f>
        <v>ARIANA INGRID SAMPAIO TELES MIRA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>
        <f>IF('[1]TCE - ANEXO III - Preencher'!H56="","",'[1]TCE - ANEXO III - Preencher'!H56)</f>
        <v>44075</v>
      </c>
      <c r="H47" s="14">
        <f>'[1]TCE - ANEXO III - Preencher'!I56</f>
        <v>0</v>
      </c>
      <c r="I47" s="14">
        <f>'[1]TCE - ANEXO III - Preencher'!J56</f>
        <v>344.35</v>
      </c>
      <c r="J47" s="14">
        <f>'[1]TCE - ANEXO III - Preencher'!K56</f>
        <v>0</v>
      </c>
      <c r="K47" s="15">
        <f>'[1]TCE - ANEXO III - Preencher'!L56</f>
        <v>81.75</v>
      </c>
      <c r="L47" s="15">
        <f>'[1]TCE - ANEXO III - Preencher'!M56</f>
        <v>3.59</v>
      </c>
      <c r="M47" s="15">
        <f t="shared" si="1"/>
        <v>78.16</v>
      </c>
      <c r="N47" s="15">
        <f>'[1]TCE - ANEXO III - Preencher'!O56</f>
        <v>4.97</v>
      </c>
      <c r="O47" s="15">
        <f>'[1]TCE - ANEXO III - Preencher'!P56</f>
        <v>0</v>
      </c>
      <c r="P47" s="16">
        <f t="shared" si="2"/>
        <v>4.97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1466.14</v>
      </c>
      <c r="Y47" s="15">
        <f>'[1]TCE - ANEXO III - Preencher'!Z56</f>
        <v>0</v>
      </c>
      <c r="Z47" s="16">
        <f t="shared" si="5"/>
        <v>1466.14</v>
      </c>
      <c r="AA47" s="17" t="str">
        <f>IF('[1]TCE - ANEXO III - Preencher'!AB56="","",'[1]TCE - ANEXO III - Preencher'!AB56)</f>
        <v xml:space="preserve">ABONO ASSIS FIN COMPL 08/2024 </v>
      </c>
      <c r="AB47" s="15">
        <f t="shared" si="0"/>
        <v>1893.6200000000001</v>
      </c>
    </row>
    <row r="48" spans="1:28" x14ac:dyDescent="0.2">
      <c r="A48" s="8">
        <f>IFERROR(VLOOKUP(B48,'[1]DADOS (OCULTAR)'!$Q$3:$S$136,3,0),"")</f>
        <v>9767633000366</v>
      </c>
      <c r="B48" s="9" t="str">
        <f>'[1]TCE - ANEXO III - Preencher'!C57</f>
        <v>HOSPITAL ERMÍRIO COUTINHO - CG Nº 014/2022</v>
      </c>
      <c r="C48" s="10"/>
      <c r="D48" s="11" t="str">
        <f>'[1]TCE - ANEXO III - Preencher'!E57</f>
        <v>ARIANNY SIBELLY PESSOA DE ARAUJO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>
        <f>IF('[1]TCE - ANEXO III - Preencher'!H57="","",'[1]TCE - ANEXO III - Preencher'!H57)</f>
        <v>44075</v>
      </c>
      <c r="H48" s="14">
        <f>'[1]TCE - ANEXO III - Preencher'!I57</f>
        <v>0</v>
      </c>
      <c r="I48" s="14">
        <f>'[1]TCE - ANEXO III - Preencher'!J57</f>
        <v>245.66</v>
      </c>
      <c r="J48" s="14">
        <f>'[1]TCE - ANEXO III - Preencher'!K57</f>
        <v>0</v>
      </c>
      <c r="K48" s="15">
        <f>'[1]TCE - ANEXO III - Preencher'!L57</f>
        <v>81.75</v>
      </c>
      <c r="L48" s="15">
        <f>'[1]TCE - ANEXO III - Preencher'!M57</f>
        <v>2.79</v>
      </c>
      <c r="M48" s="15">
        <f t="shared" si="1"/>
        <v>78.959999999999994</v>
      </c>
      <c r="N48" s="15">
        <f>'[1]TCE - ANEXO III - Preencher'!O57</f>
        <v>4.97</v>
      </c>
      <c r="O48" s="15">
        <f>'[1]TCE - ANEXO III - Preencher'!P57</f>
        <v>0</v>
      </c>
      <c r="P48" s="16">
        <f t="shared" si="2"/>
        <v>4.97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120.26</v>
      </c>
      <c r="U48" s="15">
        <f>'[1]TCE - ANEXO III - Preencher'!V57</f>
        <v>0</v>
      </c>
      <c r="V48" s="16">
        <f t="shared" si="4"/>
        <v>120.26</v>
      </c>
      <c r="W48" s="17" t="str">
        <f>IF('[1]TCE - ANEXO III - Preencher'!X57="","",'[1]TCE - ANEXO III - Preencher'!X57)</f>
        <v>AUX. CRECHE</v>
      </c>
      <c r="X48" s="15">
        <f>'[1]TCE - ANEXO III - Preencher'!Y57</f>
        <v>2459.15</v>
      </c>
      <c r="Y48" s="15">
        <f>'[1]TCE - ANEXO III - Preencher'!Z57</f>
        <v>0</v>
      </c>
      <c r="Z48" s="16">
        <f t="shared" si="5"/>
        <v>2459.15</v>
      </c>
      <c r="AA48" s="17" t="str">
        <f>IF('[1]TCE - ANEXO III - Preencher'!AB57="","",'[1]TCE - ANEXO III - Preencher'!AB57)</f>
        <v xml:space="preserve">ABONO ASSIS FIN COMPL 08/2024 </v>
      </c>
      <c r="AB48" s="15">
        <f t="shared" si="0"/>
        <v>2909</v>
      </c>
    </row>
    <row r="49" spans="1:28" x14ac:dyDescent="0.2">
      <c r="A49" s="8">
        <f>IFERROR(VLOOKUP(B49,'[1]DADOS (OCULTAR)'!$Q$3:$S$136,3,0),"")</f>
        <v>9767633000366</v>
      </c>
      <c r="B49" s="9" t="str">
        <f>'[1]TCE - ANEXO III - Preencher'!C58</f>
        <v>HOSPITAL ERMÍRIO COUTINHO - CG Nº 014/2022</v>
      </c>
      <c r="C49" s="10"/>
      <c r="D49" s="11" t="str">
        <f>'[1]TCE - ANEXO III - Preencher'!E58</f>
        <v>ARLINE CRISTIANA DE ALMEIDA MENEZES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5143-20</v>
      </c>
      <c r="G49" s="13">
        <f>IF('[1]TCE - ANEXO III - Preencher'!H58="","",'[1]TCE - ANEXO III - Preencher'!H58)</f>
        <v>44075</v>
      </c>
      <c r="H49" s="14">
        <f>'[1]TCE - ANEXO III - Preencher'!I58</f>
        <v>0</v>
      </c>
      <c r="I49" s="14">
        <f>'[1]TCE - ANEXO III - Preencher'!J58</f>
        <v>212.58</v>
      </c>
      <c r="J49" s="14">
        <f>'[1]TCE - ANEXO III - Preencher'!K58</f>
        <v>0</v>
      </c>
      <c r="K49" s="15">
        <f>'[1]TCE - ANEXO III - Preencher'!L58</f>
        <v>81.75</v>
      </c>
      <c r="L49" s="15">
        <f>'[1]TCE - ANEXO III - Preencher'!M58</f>
        <v>7.06</v>
      </c>
      <c r="M49" s="15">
        <f t="shared" si="1"/>
        <v>74.69</v>
      </c>
      <c r="N49" s="15">
        <f>'[1]TCE - ANEXO III - Preencher'!O58</f>
        <v>1.81</v>
      </c>
      <c r="O49" s="15">
        <f>'[1]TCE - ANEXO III - Preencher'!P58</f>
        <v>0</v>
      </c>
      <c r="P49" s="16">
        <f t="shared" si="2"/>
        <v>1.81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289.08</v>
      </c>
    </row>
    <row r="50" spans="1:28" x14ac:dyDescent="0.2">
      <c r="A50" s="8">
        <f>IFERROR(VLOOKUP(B50,'[1]DADOS (OCULTAR)'!$Q$3:$S$136,3,0),"")</f>
        <v>9767633000366</v>
      </c>
      <c r="B50" s="9" t="str">
        <f>'[1]TCE - ANEXO III - Preencher'!C59</f>
        <v>HOSPITAL ERMÍRIO COUTINHO - CG Nº 014/2022</v>
      </c>
      <c r="C50" s="10"/>
      <c r="D50" s="11" t="str">
        <f>'[1]TCE - ANEXO III - Preencher'!E59</f>
        <v>ARTHUR MURYLO MARTINS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3132-20</v>
      </c>
      <c r="G50" s="13">
        <f>IF('[1]TCE - ANEXO III - Preencher'!H59="","",'[1]TCE - ANEXO III - Preencher'!H59)</f>
        <v>44075</v>
      </c>
      <c r="H50" s="14">
        <f>'[1]TCE - ANEXO III - Preencher'!I59</f>
        <v>0</v>
      </c>
      <c r="I50" s="14">
        <f>'[1]TCE - ANEXO III - Preencher'!J59</f>
        <v>397.95</v>
      </c>
      <c r="J50" s="14">
        <f>'[1]TCE - ANEXO III - Preencher'!K59</f>
        <v>0</v>
      </c>
      <c r="K50" s="15">
        <f>'[1]TCE - ANEXO III - Preencher'!L59</f>
        <v>81.75</v>
      </c>
      <c r="L50" s="15">
        <f>'[1]TCE - ANEXO III - Preencher'!M59</f>
        <v>7.06</v>
      </c>
      <c r="M50" s="15">
        <f t="shared" si="1"/>
        <v>74.69</v>
      </c>
      <c r="N50" s="15">
        <f>'[1]TCE - ANEXO III - Preencher'!O59</f>
        <v>1.81</v>
      </c>
      <c r="O50" s="15">
        <f>'[1]TCE - ANEXO III - Preencher'!P59</f>
        <v>0</v>
      </c>
      <c r="P50" s="16">
        <f t="shared" si="2"/>
        <v>1.81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474.45</v>
      </c>
    </row>
    <row r="51" spans="1:28" x14ac:dyDescent="0.2">
      <c r="A51" s="8">
        <f>IFERROR(VLOOKUP(B51,'[1]DADOS (OCULTAR)'!$Q$3:$S$136,3,0),"")</f>
        <v>9767633000366</v>
      </c>
      <c r="B51" s="9" t="str">
        <f>'[1]TCE - ANEXO III - Preencher'!C60</f>
        <v>HOSPITAL ERMÍRIO COUTINHO - CG Nº 014/2022</v>
      </c>
      <c r="C51" s="10"/>
      <c r="D51" s="11" t="str">
        <f>'[1]TCE - ANEXO III - Preencher'!E60</f>
        <v>AVANY LIRA DA CUNHA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44075</v>
      </c>
      <c r="H51" s="14">
        <f>'[1]TCE - ANEXO III - Preencher'!I60</f>
        <v>0</v>
      </c>
      <c r="I51" s="14">
        <f>'[1]TCE - ANEXO III - Preencher'!J60</f>
        <v>204.44</v>
      </c>
      <c r="J51" s="14">
        <f>'[1]TCE - ANEXO III - Preencher'!K60</f>
        <v>0</v>
      </c>
      <c r="K51" s="15">
        <f>'[1]TCE - ANEXO III - Preencher'!L60</f>
        <v>81.75</v>
      </c>
      <c r="L51" s="15">
        <f>'[1]TCE - ANEXO III - Preencher'!M60</f>
        <v>7.06</v>
      </c>
      <c r="M51" s="15">
        <f t="shared" si="1"/>
        <v>74.69</v>
      </c>
      <c r="N51" s="15">
        <f>'[1]TCE - ANEXO III - Preencher'!O60</f>
        <v>1.81</v>
      </c>
      <c r="O51" s="15">
        <f>'[1]TCE - ANEXO III - Preencher'!P60</f>
        <v>0</v>
      </c>
      <c r="P51" s="16">
        <f t="shared" si="2"/>
        <v>1.81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1913</v>
      </c>
      <c r="Y51" s="15">
        <f>'[1]TCE - ANEXO III - Preencher'!Z60</f>
        <v>0</v>
      </c>
      <c r="Z51" s="16">
        <f t="shared" si="5"/>
        <v>1913</v>
      </c>
      <c r="AA51" s="17" t="str">
        <f>IF('[1]TCE - ANEXO III - Preencher'!AB60="","",'[1]TCE - ANEXO III - Preencher'!AB60)</f>
        <v xml:space="preserve">ABONO ASSIS FIN COMPL 08/2024 </v>
      </c>
      <c r="AB51" s="15">
        <f t="shared" si="0"/>
        <v>2193.94</v>
      </c>
    </row>
    <row r="52" spans="1:28" x14ac:dyDescent="0.2">
      <c r="A52" s="8">
        <f>IFERROR(VLOOKUP(B52,'[1]DADOS (OCULTAR)'!$Q$3:$S$136,3,0),"")</f>
        <v>9767633000366</v>
      </c>
      <c r="B52" s="9" t="str">
        <f>'[1]TCE - ANEXO III - Preencher'!C61</f>
        <v>HOSPITAL ERMÍRIO COUTINHO - CG Nº 014/2022</v>
      </c>
      <c r="C52" s="10"/>
      <c r="D52" s="11" t="str">
        <f>'[1]TCE - ANEXO III - Preencher'!E61</f>
        <v>BARBARA YLANA RODRIGUES LOBO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2251-24</v>
      </c>
      <c r="G52" s="13">
        <f>IF('[1]TCE - ANEXO III - Preencher'!H61="","",'[1]TCE - ANEXO III - Preencher'!H61)</f>
        <v>44075</v>
      </c>
      <c r="H52" s="14">
        <f>'[1]TCE - ANEXO III - Preencher'!I61</f>
        <v>0</v>
      </c>
      <c r="I52" s="14">
        <f>'[1]TCE - ANEXO III - Preencher'!J61</f>
        <v>1006.09</v>
      </c>
      <c r="J52" s="14">
        <f>'[1]TCE - ANEXO III - Preencher'!K61</f>
        <v>0</v>
      </c>
      <c r="K52" s="15">
        <f>'[1]TCE - ANEXO III - Preencher'!L61</f>
        <v>81.75</v>
      </c>
      <c r="L52" s="15">
        <f>'[1]TCE - ANEXO III - Preencher'!M61</f>
        <v>7.06</v>
      </c>
      <c r="M52" s="15">
        <f t="shared" si="1"/>
        <v>74.69</v>
      </c>
      <c r="N52" s="15">
        <f>'[1]TCE - ANEXO III - Preencher'!O61</f>
        <v>8.56</v>
      </c>
      <c r="O52" s="15">
        <f>'[1]TCE - ANEXO III - Preencher'!P61</f>
        <v>0</v>
      </c>
      <c r="P52" s="16">
        <f t="shared" si="2"/>
        <v>8.56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1089.3399999999999</v>
      </c>
    </row>
    <row r="53" spans="1:28" x14ac:dyDescent="0.2">
      <c r="A53" s="8">
        <f>IFERROR(VLOOKUP(B53,'[1]DADOS (OCULTAR)'!$Q$3:$S$136,3,0),"")</f>
        <v>9767633000366</v>
      </c>
      <c r="B53" s="9" t="str">
        <f>'[1]TCE - ANEXO III - Preencher'!C62</f>
        <v>HOSPITAL ERMÍRIO COUTINHO - CG Nº 014/2022</v>
      </c>
      <c r="C53" s="10"/>
      <c r="D53" s="11" t="str">
        <f>'[1]TCE - ANEXO III - Preencher'!E62</f>
        <v>BRUNA REINALDO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44075</v>
      </c>
      <c r="H53" s="14">
        <f>'[1]TCE - ANEXO III - Preencher'!I62</f>
        <v>0</v>
      </c>
      <c r="I53" s="14">
        <f>'[1]TCE - ANEXO III - Preencher'!J62</f>
        <v>218.3</v>
      </c>
      <c r="J53" s="14">
        <f>'[1]TCE - ANEXO III - Preencher'!K62</f>
        <v>0</v>
      </c>
      <c r="K53" s="15">
        <f>'[1]TCE - ANEXO III - Preencher'!L62</f>
        <v>81.75</v>
      </c>
      <c r="L53" s="15">
        <f>'[1]TCE - ANEXO III - Preencher'!M62</f>
        <v>7.06</v>
      </c>
      <c r="M53" s="15">
        <f t="shared" si="1"/>
        <v>74.69</v>
      </c>
      <c r="N53" s="15">
        <f>'[1]TCE - ANEXO III - Preencher'!O62</f>
        <v>1.81</v>
      </c>
      <c r="O53" s="15">
        <f>'[1]TCE - ANEXO III - Preencher'!P62</f>
        <v>0</v>
      </c>
      <c r="P53" s="16">
        <f t="shared" si="2"/>
        <v>1.81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1913</v>
      </c>
      <c r="Y53" s="15">
        <f>'[1]TCE - ANEXO III - Preencher'!Z62</f>
        <v>0</v>
      </c>
      <c r="Z53" s="16">
        <f t="shared" si="5"/>
        <v>1913</v>
      </c>
      <c r="AA53" s="17" t="str">
        <f>IF('[1]TCE - ANEXO III - Preencher'!AB62="","",'[1]TCE - ANEXO III - Preencher'!AB62)</f>
        <v xml:space="preserve">ABONO ASSIS FIN COMPL 08/2024 </v>
      </c>
      <c r="AB53" s="15">
        <f t="shared" si="0"/>
        <v>2207.8000000000002</v>
      </c>
    </row>
    <row r="54" spans="1:28" x14ac:dyDescent="0.2">
      <c r="A54" s="8">
        <f>IFERROR(VLOOKUP(B54,'[1]DADOS (OCULTAR)'!$Q$3:$S$136,3,0),"")</f>
        <v>9767633000366</v>
      </c>
      <c r="B54" s="9" t="str">
        <f>'[1]TCE - ANEXO III - Preencher'!C63</f>
        <v>HOSPITAL ERMÍRIO COUTINHO - CG Nº 014/2022</v>
      </c>
      <c r="C54" s="10"/>
      <c r="D54" s="11" t="str">
        <f>'[1]TCE - ANEXO III - Preencher'!E63</f>
        <v>BRUNO LOPES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4131-05</v>
      </c>
      <c r="G54" s="13">
        <f>IF('[1]TCE - ANEXO III - Preencher'!H63="","",'[1]TCE - ANEXO III - Preencher'!H63)</f>
        <v>44075</v>
      </c>
      <c r="H54" s="14">
        <f>'[1]TCE - ANEXO III - Preencher'!I63</f>
        <v>0</v>
      </c>
      <c r="I54" s="14">
        <f>'[1]TCE - ANEXO III - Preencher'!J63</f>
        <v>388.21</v>
      </c>
      <c r="J54" s="14">
        <f>'[1]TCE - ANEXO III - Preencher'!K63</f>
        <v>0</v>
      </c>
      <c r="K54" s="15">
        <f>'[1]TCE - ANEXO III - Preencher'!L63</f>
        <v>81.75</v>
      </c>
      <c r="L54" s="15">
        <f>'[1]TCE - ANEXO III - Preencher'!M63</f>
        <v>7.06</v>
      </c>
      <c r="M54" s="15">
        <f t="shared" si="1"/>
        <v>74.69</v>
      </c>
      <c r="N54" s="15">
        <f>'[1]TCE - ANEXO III - Preencher'!O63</f>
        <v>1.81</v>
      </c>
      <c r="O54" s="15">
        <f>'[1]TCE - ANEXO III - Preencher'!P63</f>
        <v>0</v>
      </c>
      <c r="P54" s="16">
        <f t="shared" si="2"/>
        <v>1.81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464.71</v>
      </c>
    </row>
    <row r="55" spans="1:28" x14ac:dyDescent="0.2">
      <c r="A55" s="8">
        <f>IFERROR(VLOOKUP(B55,'[1]DADOS (OCULTAR)'!$Q$3:$S$136,3,0),"")</f>
        <v>9767633000366</v>
      </c>
      <c r="B55" s="9" t="str">
        <f>'[1]TCE - ANEXO III - Preencher'!C64</f>
        <v>HOSPITAL ERMÍRIO COUTINHO - CG Nº 014/2022</v>
      </c>
      <c r="C55" s="10"/>
      <c r="D55" s="11" t="str">
        <f>'[1]TCE - ANEXO III - Preencher'!E64</f>
        <v>CARLA FERNANDA SANTOS DA SILVEIRA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2237-10</v>
      </c>
      <c r="G55" s="13">
        <f>IF('[1]TCE - ANEXO III - Preencher'!H64="","",'[1]TCE - ANEXO III - Preencher'!H64)</f>
        <v>44075</v>
      </c>
      <c r="H55" s="14">
        <f>'[1]TCE - ANEXO III - Preencher'!I64</f>
        <v>0</v>
      </c>
      <c r="I55" s="14">
        <f>'[1]TCE - ANEXO III - Preencher'!J64</f>
        <v>357.79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1.81</v>
      </c>
      <c r="O55" s="15">
        <f>'[1]TCE - ANEXO III - Preencher'!P64</f>
        <v>0</v>
      </c>
      <c r="P55" s="16">
        <f t="shared" si="2"/>
        <v>1.81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359.6</v>
      </c>
    </row>
    <row r="56" spans="1:28" x14ac:dyDescent="0.2">
      <c r="A56" s="8">
        <f>IFERROR(VLOOKUP(B56,'[1]DADOS (OCULTAR)'!$Q$3:$S$136,3,0),"")</f>
        <v>9767633000366</v>
      </c>
      <c r="B56" s="9" t="str">
        <f>'[1]TCE - ANEXO III - Preencher'!C65</f>
        <v>HOSPITAL ERMÍRIO COUTINHO - CG Nº 014/2022</v>
      </c>
      <c r="C56" s="10"/>
      <c r="D56" s="11" t="str">
        <f>'[1]TCE - ANEXO III - Preencher'!E65</f>
        <v>CARLOS EDUARDO DOS SANTOS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5163-45</v>
      </c>
      <c r="G56" s="13">
        <f>IF('[1]TCE - ANEXO III - Preencher'!H65="","",'[1]TCE - ANEXO III - Preencher'!H65)</f>
        <v>44075</v>
      </c>
      <c r="H56" s="14">
        <f>'[1]TCE - ANEXO III - Preencher'!I65</f>
        <v>0</v>
      </c>
      <c r="I56" s="14">
        <f>'[1]TCE - ANEXO III - Preencher'!J65</f>
        <v>206.93</v>
      </c>
      <c r="J56" s="14">
        <f>'[1]TCE - ANEXO III - Preencher'!K65</f>
        <v>0</v>
      </c>
      <c r="K56" s="15">
        <f>'[1]TCE - ANEXO III - Preencher'!L65</f>
        <v>81.75</v>
      </c>
      <c r="L56" s="15">
        <f>'[1]TCE - ANEXO III - Preencher'!M65</f>
        <v>7.06</v>
      </c>
      <c r="M56" s="15">
        <f t="shared" si="1"/>
        <v>74.69</v>
      </c>
      <c r="N56" s="15">
        <f>'[1]TCE - ANEXO III - Preencher'!O65</f>
        <v>1.81</v>
      </c>
      <c r="O56" s="15">
        <f>'[1]TCE - ANEXO III - Preencher'!P65</f>
        <v>0</v>
      </c>
      <c r="P56" s="16">
        <f t="shared" si="2"/>
        <v>1.81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283.43</v>
      </c>
    </row>
    <row r="57" spans="1:28" x14ac:dyDescent="0.2">
      <c r="A57" s="8">
        <f>IFERROR(VLOOKUP(B57,'[1]DADOS (OCULTAR)'!$Q$3:$S$136,3,0),"")</f>
        <v>9767633000366</v>
      </c>
      <c r="B57" s="9" t="str">
        <f>'[1]TCE - ANEXO III - Preencher'!C66</f>
        <v>HOSPITAL ERMÍRIO COUTINHO - CG Nº 014/2022</v>
      </c>
      <c r="C57" s="10"/>
      <c r="D57" s="11" t="str">
        <f>'[1]TCE - ANEXO III - Preencher'!E66</f>
        <v>CARLOS EDUARDO GOMES DOS SANTOS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7823-20</v>
      </c>
      <c r="G57" s="13">
        <f>IF('[1]TCE - ANEXO III - Preencher'!H66="","",'[1]TCE - ANEXO III - Preencher'!H66)</f>
        <v>44075</v>
      </c>
      <c r="H57" s="14">
        <f>'[1]TCE - ANEXO III - Preencher'!I66</f>
        <v>0</v>
      </c>
      <c r="I57" s="14">
        <f>'[1]TCE - ANEXO III - Preencher'!J66</f>
        <v>276.97000000000003</v>
      </c>
      <c r="J57" s="14">
        <f>'[1]TCE - ANEXO III - Preencher'!K66</f>
        <v>0</v>
      </c>
      <c r="K57" s="15">
        <f>'[1]TCE - ANEXO III - Preencher'!L66</f>
        <v>81.75</v>
      </c>
      <c r="L57" s="15">
        <f>'[1]TCE - ANEXO III - Preencher'!M66</f>
        <v>7.06</v>
      </c>
      <c r="M57" s="15">
        <f t="shared" si="1"/>
        <v>74.69</v>
      </c>
      <c r="N57" s="15">
        <f>'[1]TCE - ANEXO III - Preencher'!O66</f>
        <v>1.98</v>
      </c>
      <c r="O57" s="15">
        <f>'[1]TCE - ANEXO III - Preencher'!P66</f>
        <v>0</v>
      </c>
      <c r="P57" s="16">
        <f t="shared" si="2"/>
        <v>1.98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353.64000000000004</v>
      </c>
    </row>
    <row r="58" spans="1:28" x14ac:dyDescent="0.2">
      <c r="A58" s="8">
        <f>IFERROR(VLOOKUP(B58,'[1]DADOS (OCULTAR)'!$Q$3:$S$136,3,0),"")</f>
        <v>9767633000366</v>
      </c>
      <c r="B58" s="9" t="str">
        <f>'[1]TCE - ANEXO III - Preencher'!C67</f>
        <v>HOSPITAL ERMÍRIO COUTINHO - CG Nº 014/2022</v>
      </c>
      <c r="C58" s="10"/>
      <c r="D58" s="11" t="str">
        <f>'[1]TCE - ANEXO III - Preencher'!E67</f>
        <v>CARLOS WILLSON CALIXTO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5151-10</v>
      </c>
      <c r="G58" s="13">
        <f>IF('[1]TCE - ANEXO III - Preencher'!H67="","",'[1]TCE - ANEXO III - Preencher'!H67)</f>
        <v>44075</v>
      </c>
      <c r="H58" s="14">
        <f>'[1]TCE - ANEXO III - Preencher'!I67</f>
        <v>0</v>
      </c>
      <c r="I58" s="14">
        <f>'[1]TCE - ANEXO III - Preencher'!J67</f>
        <v>218.22</v>
      </c>
      <c r="J58" s="14">
        <f>'[1]TCE - ANEXO III - Preencher'!K67</f>
        <v>0</v>
      </c>
      <c r="K58" s="15">
        <f>'[1]TCE - ANEXO III - Preencher'!L67</f>
        <v>81.75</v>
      </c>
      <c r="L58" s="15">
        <f>'[1]TCE - ANEXO III - Preencher'!M67</f>
        <v>7.06</v>
      </c>
      <c r="M58" s="15">
        <f t="shared" si="1"/>
        <v>74.69</v>
      </c>
      <c r="N58" s="15">
        <f>'[1]TCE - ANEXO III - Preencher'!O67</f>
        <v>1.81</v>
      </c>
      <c r="O58" s="15">
        <f>'[1]TCE - ANEXO III - Preencher'!P67</f>
        <v>0</v>
      </c>
      <c r="P58" s="16">
        <f t="shared" si="2"/>
        <v>1.81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294.71999999999997</v>
      </c>
    </row>
    <row r="59" spans="1:28" x14ac:dyDescent="0.2">
      <c r="A59" s="8">
        <f>IFERROR(VLOOKUP(B59,'[1]DADOS (OCULTAR)'!$Q$3:$S$136,3,0),"")</f>
        <v>9767633000366</v>
      </c>
      <c r="B59" s="9" t="str">
        <f>'[1]TCE - ANEXO III - Preencher'!C68</f>
        <v>HOSPITAL ERMÍRIO COUTINHO - CG Nº 014/2022</v>
      </c>
      <c r="C59" s="10"/>
      <c r="D59" s="11" t="str">
        <f>'[1]TCE - ANEXO III - Preencher'!E68</f>
        <v>CARMUNILZA FELIX DE VASCONCELOS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44075</v>
      </c>
      <c r="H59" s="14">
        <f>'[1]TCE - ANEXO III - Preencher'!I68</f>
        <v>0</v>
      </c>
      <c r="I59" s="14">
        <f>'[1]TCE - ANEXO III - Preencher'!J68</f>
        <v>204.44</v>
      </c>
      <c r="J59" s="14">
        <f>'[1]TCE - ANEXO III - Preencher'!K68</f>
        <v>0</v>
      </c>
      <c r="K59" s="15">
        <f>'[1]TCE - ANEXO III - Preencher'!L68</f>
        <v>81.75</v>
      </c>
      <c r="L59" s="15">
        <f>'[1]TCE - ANEXO III - Preencher'!M68</f>
        <v>7.06</v>
      </c>
      <c r="M59" s="15">
        <f t="shared" si="1"/>
        <v>74.69</v>
      </c>
      <c r="N59" s="15">
        <f>'[1]TCE - ANEXO III - Preencher'!O68</f>
        <v>1.81</v>
      </c>
      <c r="O59" s="15">
        <f>'[1]TCE - ANEXO III - Preencher'!P68</f>
        <v>0</v>
      </c>
      <c r="P59" s="16">
        <f t="shared" si="2"/>
        <v>1.81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1913</v>
      </c>
      <c r="Y59" s="15">
        <f>'[1]TCE - ANEXO III - Preencher'!Z68</f>
        <v>0</v>
      </c>
      <c r="Z59" s="16">
        <f t="shared" si="5"/>
        <v>1913</v>
      </c>
      <c r="AA59" s="17" t="str">
        <f>IF('[1]TCE - ANEXO III - Preencher'!AB68="","",'[1]TCE - ANEXO III - Preencher'!AB68)</f>
        <v xml:space="preserve">ABONO ASSIS FIN COMPL 08/2024 </v>
      </c>
      <c r="AB59" s="15">
        <f t="shared" si="0"/>
        <v>2193.94</v>
      </c>
    </row>
    <row r="60" spans="1:28" x14ac:dyDescent="0.2">
      <c r="A60" s="8">
        <f>IFERROR(VLOOKUP(B60,'[1]DADOS (OCULTAR)'!$Q$3:$S$136,3,0),"")</f>
        <v>9767633000366</v>
      </c>
      <c r="B60" s="9" t="str">
        <f>'[1]TCE - ANEXO III - Preencher'!C69</f>
        <v>HOSPITAL ERMÍRIO COUTINHO - CG Nº 014/2022</v>
      </c>
      <c r="C60" s="10"/>
      <c r="D60" s="11" t="str">
        <f>'[1]TCE - ANEXO III - Preencher'!E69</f>
        <v>CECILIA REGUEIRA DA VEIGA PESSOA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2251-24</v>
      </c>
      <c r="G60" s="13">
        <f>IF('[1]TCE - ANEXO III - Preencher'!H69="","",'[1]TCE - ANEXO III - Preencher'!H69)</f>
        <v>44075</v>
      </c>
      <c r="H60" s="14">
        <f>'[1]TCE - ANEXO III - Preencher'!I69</f>
        <v>0</v>
      </c>
      <c r="I60" s="14">
        <f>'[1]TCE - ANEXO III - Preencher'!J69</f>
        <v>1486.48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8.56</v>
      </c>
      <c r="O60" s="15">
        <f>'[1]TCE - ANEXO III - Preencher'!P69</f>
        <v>0</v>
      </c>
      <c r="P60" s="16">
        <f t="shared" si="2"/>
        <v>8.56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1495.04</v>
      </c>
    </row>
    <row r="61" spans="1:28" x14ac:dyDescent="0.2">
      <c r="A61" s="8">
        <f>IFERROR(VLOOKUP(B61,'[1]DADOS (OCULTAR)'!$Q$3:$S$136,3,0),"")</f>
        <v>9767633000366</v>
      </c>
      <c r="B61" s="9" t="str">
        <f>'[1]TCE - ANEXO III - Preencher'!C70</f>
        <v>HOSPITAL ERMÍRIO COUTINHO - CG Nº 014/2022</v>
      </c>
      <c r="C61" s="10"/>
      <c r="D61" s="11" t="str">
        <f>'[1]TCE - ANEXO III - Preencher'!E70</f>
        <v>CHRISTOPHER DE PAULA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4141-05</v>
      </c>
      <c r="G61" s="13">
        <f>IF('[1]TCE - ANEXO III - Preencher'!H70="","",'[1]TCE - ANEXO III - Preencher'!H70)</f>
        <v>44075</v>
      </c>
      <c r="H61" s="14">
        <f>'[1]TCE - ANEXO III - Preencher'!I70</f>
        <v>0</v>
      </c>
      <c r="I61" s="14">
        <f>'[1]TCE - ANEXO III - Preencher'!J70</f>
        <v>187.53</v>
      </c>
      <c r="J61" s="14">
        <f>'[1]TCE - ANEXO III - Preencher'!K70</f>
        <v>0</v>
      </c>
      <c r="K61" s="15">
        <f>'[1]TCE - ANEXO III - Preencher'!L70</f>
        <v>81.75</v>
      </c>
      <c r="L61" s="15">
        <f>'[1]TCE - ANEXO III - Preencher'!M70</f>
        <v>7.06</v>
      </c>
      <c r="M61" s="15">
        <f t="shared" si="1"/>
        <v>74.69</v>
      </c>
      <c r="N61" s="15">
        <f>'[1]TCE - ANEXO III - Preencher'!O70</f>
        <v>1.81</v>
      </c>
      <c r="O61" s="15">
        <f>'[1]TCE - ANEXO III - Preencher'!P70</f>
        <v>0</v>
      </c>
      <c r="P61" s="16">
        <f t="shared" si="2"/>
        <v>1.81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264.03000000000003</v>
      </c>
    </row>
    <row r="62" spans="1:28" x14ac:dyDescent="0.2">
      <c r="A62" s="8">
        <f>IFERROR(VLOOKUP(B62,'[1]DADOS (OCULTAR)'!$Q$3:$S$136,3,0),"")</f>
        <v>9767633000366</v>
      </c>
      <c r="B62" s="9" t="str">
        <f>'[1]TCE - ANEXO III - Preencher'!C71</f>
        <v>HOSPITAL ERMÍRIO COUTINHO - CG Nº 014/2022</v>
      </c>
      <c r="C62" s="10"/>
      <c r="D62" s="11" t="str">
        <f>'[1]TCE - ANEXO III - Preencher'!E71</f>
        <v>CIBELE SUZI RODRIGUES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4221-10</v>
      </c>
      <c r="G62" s="13">
        <f>IF('[1]TCE - ANEXO III - Preencher'!H71="","",'[1]TCE - ANEXO III - Preencher'!H71)</f>
        <v>44075</v>
      </c>
      <c r="H62" s="14">
        <f>'[1]TCE - ANEXO III - Preencher'!I71</f>
        <v>0</v>
      </c>
      <c r="I62" s="14">
        <f>'[1]TCE - ANEXO III - Preencher'!J71</f>
        <v>229.86</v>
      </c>
      <c r="J62" s="14">
        <f>'[1]TCE - ANEXO III - Preencher'!K71</f>
        <v>0</v>
      </c>
      <c r="K62" s="15">
        <f>'[1]TCE - ANEXO III - Preencher'!L71</f>
        <v>81.75</v>
      </c>
      <c r="L62" s="15">
        <f>'[1]TCE - ANEXO III - Preencher'!M71</f>
        <v>7.06</v>
      </c>
      <c r="M62" s="15">
        <f t="shared" si="1"/>
        <v>74.69</v>
      </c>
      <c r="N62" s="15">
        <f>'[1]TCE - ANEXO III - Preencher'!O71</f>
        <v>1.81</v>
      </c>
      <c r="O62" s="15">
        <f>'[1]TCE - ANEXO III - Preencher'!P71</f>
        <v>0</v>
      </c>
      <c r="P62" s="16">
        <f t="shared" si="2"/>
        <v>1.81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306.36</v>
      </c>
    </row>
    <row r="63" spans="1:28" x14ac:dyDescent="0.2">
      <c r="A63" s="8">
        <f>IFERROR(VLOOKUP(B63,'[1]DADOS (OCULTAR)'!$Q$3:$S$136,3,0),"")</f>
        <v>9767633000366</v>
      </c>
      <c r="B63" s="9" t="str">
        <f>'[1]TCE - ANEXO III - Preencher'!C72</f>
        <v>HOSPITAL ERMÍRIO COUTINHO - CG Nº 014/2022</v>
      </c>
      <c r="C63" s="10"/>
      <c r="D63" s="11" t="str">
        <f>'[1]TCE - ANEXO III - Preencher'!E72</f>
        <v>CINTIA VANESSA MARQUES DO NASCIMENTO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44075</v>
      </c>
      <c r="H63" s="14">
        <f>'[1]TCE - ANEXO III - Preencher'!I72</f>
        <v>0</v>
      </c>
      <c r="I63" s="14">
        <f>'[1]TCE - ANEXO III - Preencher'!J72</f>
        <v>87.54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1.81</v>
      </c>
      <c r="O63" s="15">
        <f>'[1]TCE - ANEXO III - Preencher'!P72</f>
        <v>0</v>
      </c>
      <c r="P63" s="16">
        <f t="shared" si="2"/>
        <v>1.81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 xml:space="preserve">ABONO ASSIS FIN COMPL 08/2024 </v>
      </c>
      <c r="AB63" s="15">
        <f t="shared" si="0"/>
        <v>89.350000000000009</v>
      </c>
    </row>
    <row r="64" spans="1:28" x14ac:dyDescent="0.2">
      <c r="A64" s="8">
        <f>IFERROR(VLOOKUP(B64,'[1]DADOS (OCULTAR)'!$Q$3:$S$136,3,0),"")</f>
        <v>9767633000366</v>
      </c>
      <c r="B64" s="9" t="str">
        <f>'[1]TCE - ANEXO III - Preencher'!C73</f>
        <v>HOSPITAL ERMÍRIO COUTINHO - CG Nº 014/2022</v>
      </c>
      <c r="C64" s="10"/>
      <c r="D64" s="11" t="str">
        <f>'[1]TCE - ANEXO III - Preencher'!E73</f>
        <v>CINTYA DE SENA GUERRA ALBUQUERQUE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>
        <f>IF('[1]TCE - ANEXO III - Preencher'!H73="","",'[1]TCE - ANEXO III - Preencher'!H73)</f>
        <v>44075</v>
      </c>
      <c r="H64" s="14">
        <f>'[1]TCE - ANEXO III - Preencher'!I73</f>
        <v>0</v>
      </c>
      <c r="I64" s="14">
        <f>'[1]TCE - ANEXO III - Preencher'!J73</f>
        <v>261.77999999999997</v>
      </c>
      <c r="J64" s="14">
        <f>'[1]TCE - ANEXO III - Preencher'!K73</f>
        <v>0</v>
      </c>
      <c r="K64" s="15">
        <f>'[1]TCE - ANEXO III - Preencher'!L73</f>
        <v>81.75</v>
      </c>
      <c r="L64" s="15">
        <f>'[1]TCE - ANEXO III - Preencher'!M73</f>
        <v>3.33</v>
      </c>
      <c r="M64" s="15">
        <f t="shared" si="1"/>
        <v>78.42</v>
      </c>
      <c r="N64" s="15">
        <f>'[1]TCE - ANEXO III - Preencher'!O73</f>
        <v>4.97</v>
      </c>
      <c r="O64" s="15">
        <f>'[1]TCE - ANEXO III - Preencher'!P73</f>
        <v>0</v>
      </c>
      <c r="P64" s="16">
        <f t="shared" si="2"/>
        <v>4.97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2096.2800000000002</v>
      </c>
      <c r="Y64" s="15">
        <f>'[1]TCE - ANEXO III - Preencher'!Z73</f>
        <v>0</v>
      </c>
      <c r="Z64" s="16">
        <f t="shared" si="5"/>
        <v>2096.2800000000002</v>
      </c>
      <c r="AA64" s="17" t="str">
        <f>IF('[1]TCE - ANEXO III - Preencher'!AB73="","",'[1]TCE - ANEXO III - Preencher'!AB73)</f>
        <v xml:space="preserve">ABONO ASSIS FIN COMPL 08/2024 </v>
      </c>
      <c r="AB64" s="15">
        <f t="shared" si="0"/>
        <v>2441.4500000000003</v>
      </c>
    </row>
    <row r="65" spans="1:28" x14ac:dyDescent="0.2">
      <c r="A65" s="8">
        <f>IFERROR(VLOOKUP(B65,'[1]DADOS (OCULTAR)'!$Q$3:$S$136,3,0),"")</f>
        <v>9767633000366</v>
      </c>
      <c r="B65" s="9" t="str">
        <f>'[1]TCE - ANEXO III - Preencher'!C74</f>
        <v>HOSPITAL ERMÍRIO COUTINHO - CG Nº 014/2022</v>
      </c>
      <c r="C65" s="10"/>
      <c r="D65" s="11" t="str">
        <f>'[1]TCE - ANEXO III - Preencher'!E74</f>
        <v>CLAUDIA LIMA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3242-05</v>
      </c>
      <c r="G65" s="13">
        <f>IF('[1]TCE - ANEXO III - Preencher'!H74="","",'[1]TCE - ANEXO III - Preencher'!H74)</f>
        <v>44075</v>
      </c>
      <c r="H65" s="14">
        <f>'[1]TCE - ANEXO III - Preencher'!I74</f>
        <v>0</v>
      </c>
      <c r="I65" s="14">
        <f>'[1]TCE - ANEXO III - Preencher'!J74</f>
        <v>230.54</v>
      </c>
      <c r="J65" s="14">
        <f>'[1]TCE - ANEXO III - Preencher'!K74</f>
        <v>0</v>
      </c>
      <c r="K65" s="15">
        <f>'[1]TCE - ANEXO III - Preencher'!L74</f>
        <v>81.75</v>
      </c>
      <c r="L65" s="15">
        <f>'[1]TCE - ANEXO III - Preencher'!M74</f>
        <v>7.06</v>
      </c>
      <c r="M65" s="15">
        <f t="shared" si="1"/>
        <v>74.69</v>
      </c>
      <c r="N65" s="15">
        <f>'[1]TCE - ANEXO III - Preencher'!O74</f>
        <v>1.81</v>
      </c>
      <c r="O65" s="15">
        <f>'[1]TCE - ANEXO III - Preencher'!P74</f>
        <v>0</v>
      </c>
      <c r="P65" s="16">
        <f t="shared" si="2"/>
        <v>1.81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307.04000000000002</v>
      </c>
    </row>
    <row r="66" spans="1:28" x14ac:dyDescent="0.2">
      <c r="A66" s="8">
        <f>IFERROR(VLOOKUP(B66,'[1]DADOS (OCULTAR)'!$Q$3:$S$136,3,0),"")</f>
        <v>9767633000366</v>
      </c>
      <c r="B66" s="9" t="str">
        <f>'[1]TCE - ANEXO III - Preencher'!C75</f>
        <v>HOSPITAL ERMÍRIO COUTINHO - CG Nº 014/2022</v>
      </c>
      <c r="C66" s="10"/>
      <c r="D66" s="11" t="str">
        <f>'[1]TCE - ANEXO III - Preencher'!E75</f>
        <v>CLEITON DIEGO SOUZA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7823-20</v>
      </c>
      <c r="G66" s="13">
        <f>IF('[1]TCE - ANEXO III - Preencher'!H75="","",'[1]TCE - ANEXO III - Preencher'!H75)</f>
        <v>44075</v>
      </c>
      <c r="H66" s="14">
        <f>'[1]TCE - ANEXO III - Preencher'!I75</f>
        <v>0</v>
      </c>
      <c r="I66" s="14">
        <f>'[1]TCE - ANEXO III - Preencher'!J75</f>
        <v>255.15</v>
      </c>
      <c r="J66" s="14">
        <f>'[1]TCE - ANEXO III - Preencher'!K75</f>
        <v>0</v>
      </c>
      <c r="K66" s="15">
        <f>'[1]TCE - ANEXO III - Preencher'!L75</f>
        <v>81.75</v>
      </c>
      <c r="L66" s="15">
        <f>'[1]TCE - ANEXO III - Preencher'!M75</f>
        <v>7.06</v>
      </c>
      <c r="M66" s="15">
        <f t="shared" si="1"/>
        <v>74.69</v>
      </c>
      <c r="N66" s="15">
        <f>'[1]TCE - ANEXO III - Preencher'!O75</f>
        <v>1.81</v>
      </c>
      <c r="O66" s="15">
        <f>'[1]TCE - ANEXO III - Preencher'!P75</f>
        <v>0</v>
      </c>
      <c r="P66" s="16">
        <f t="shared" si="2"/>
        <v>1.81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331.65000000000003</v>
      </c>
    </row>
    <row r="67" spans="1:28" x14ac:dyDescent="0.2">
      <c r="A67" s="8">
        <f>IFERROR(VLOOKUP(B67,'[1]DADOS (OCULTAR)'!$Q$3:$S$136,3,0),"")</f>
        <v>9767633000366</v>
      </c>
      <c r="B67" s="9" t="str">
        <f>'[1]TCE - ANEXO III - Preencher'!C76</f>
        <v>HOSPITAL ERMÍRIO COUTINHO - CG Nº 014/2022</v>
      </c>
      <c r="C67" s="10"/>
      <c r="D67" s="11" t="str">
        <f>'[1]TCE - ANEXO III - Preencher'!E76</f>
        <v>CLELIA FERNANDA MENDES DE AGUIAR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2516-05</v>
      </c>
      <c r="G67" s="13">
        <f>IF('[1]TCE - ANEXO III - Preencher'!H76="","",'[1]TCE - ANEXO III - Preencher'!H76)</f>
        <v>44075</v>
      </c>
      <c r="H67" s="14">
        <f>'[1]TCE - ANEXO III - Preencher'!I76</f>
        <v>0</v>
      </c>
      <c r="I67" s="14">
        <f>'[1]TCE - ANEXO III - Preencher'!J76</f>
        <v>285.76</v>
      </c>
      <c r="J67" s="14">
        <f>'[1]TCE - ANEXO III - Preencher'!K76</f>
        <v>0</v>
      </c>
      <c r="K67" s="15">
        <f>'[1]TCE - ANEXO III - Preencher'!L76</f>
        <v>81.75</v>
      </c>
      <c r="L67" s="15">
        <f>'[1]TCE - ANEXO III - Preencher'!M76</f>
        <v>7.06</v>
      </c>
      <c r="M67" s="15">
        <f t="shared" si="1"/>
        <v>74.69</v>
      </c>
      <c r="N67" s="15">
        <f>'[1]TCE - ANEXO III - Preencher'!O76</f>
        <v>1.98</v>
      </c>
      <c r="O67" s="15">
        <f>'[1]TCE - ANEXO III - Preencher'!P76</f>
        <v>0</v>
      </c>
      <c r="P67" s="16">
        <f t="shared" si="2"/>
        <v>1.98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362.43</v>
      </c>
    </row>
    <row r="68" spans="1:28" x14ac:dyDescent="0.2">
      <c r="A68" s="8">
        <f>IFERROR(VLOOKUP(B68,'[1]DADOS (OCULTAR)'!$Q$3:$S$136,3,0),"")</f>
        <v>9767633000366</v>
      </c>
      <c r="B68" s="9" t="str">
        <f>'[1]TCE - ANEXO III - Preencher'!C77</f>
        <v>HOSPITAL ERMÍRIO COUTINHO - CG Nº 014/2022</v>
      </c>
      <c r="C68" s="10"/>
      <c r="D68" s="11" t="str">
        <f>'[1]TCE - ANEXO III - Preencher'!E77</f>
        <v>CLOVIS FRANCISCO DA SILVA DUBEUX</v>
      </c>
      <c r="E68" s="9" t="str">
        <f>IF('[1]TCE - ANEXO III - Preencher'!F77="4 - Assistência Odontológica","2 - Outros Profissionais da Saúde",'[1]TCE - ANEXO III - Preencher'!F77)</f>
        <v>1 - Médico</v>
      </c>
      <c r="F68" s="12" t="str">
        <f>'[1]TCE - ANEXO III - Preencher'!G77</f>
        <v>2252-50</v>
      </c>
      <c r="G68" s="13">
        <f>IF('[1]TCE - ANEXO III - Preencher'!H77="","",'[1]TCE - ANEXO III - Preencher'!H77)</f>
        <v>44075</v>
      </c>
      <c r="H68" s="14">
        <f>'[1]TCE - ANEXO III - Preencher'!I77</f>
        <v>0</v>
      </c>
      <c r="I68" s="14">
        <f>'[1]TCE - ANEXO III - Preencher'!J77</f>
        <v>1141.94</v>
      </c>
      <c r="J68" s="14">
        <f>'[1]TCE - ANEXO III - Preencher'!K77</f>
        <v>0</v>
      </c>
      <c r="K68" s="15">
        <f>'[1]TCE - ANEXO III - Preencher'!L77</f>
        <v>81.75</v>
      </c>
      <c r="L68" s="15">
        <f>'[1]TCE - ANEXO III - Preencher'!M77</f>
        <v>7.06</v>
      </c>
      <c r="M68" s="15">
        <f t="shared" ref="M68:M131" si="7">K68-L68</f>
        <v>74.69</v>
      </c>
      <c r="N68" s="15">
        <f>'[1]TCE - ANEXO III - Preencher'!O77</f>
        <v>8.56</v>
      </c>
      <c r="O68" s="15">
        <f>'[1]TCE - ANEXO III - Preencher'!P77</f>
        <v>0</v>
      </c>
      <c r="P68" s="16">
        <f t="shared" ref="P68:P131" si="8">N68-O68</f>
        <v>8.56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1225.19</v>
      </c>
    </row>
    <row r="69" spans="1:28" x14ac:dyDescent="0.2">
      <c r="A69" s="8">
        <f>IFERROR(VLOOKUP(B69,'[1]DADOS (OCULTAR)'!$Q$3:$S$136,3,0),"")</f>
        <v>9767633000366</v>
      </c>
      <c r="B69" s="9" t="str">
        <f>'[1]TCE - ANEXO III - Preencher'!C78</f>
        <v>HOSPITAL ERMÍRIO COUTINHO - CG Nº 014/2022</v>
      </c>
      <c r="C69" s="10"/>
      <c r="D69" s="11" t="str">
        <f>'[1]TCE - ANEXO III - Preencher'!E78</f>
        <v>CLOVIS MARQUES FILHO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2252-50</v>
      </c>
      <c r="G69" s="13">
        <f>IF('[1]TCE - ANEXO III - Preencher'!H78="","",'[1]TCE - ANEXO III - Preencher'!H78)</f>
        <v>44075</v>
      </c>
      <c r="H69" s="14">
        <f>'[1]TCE - ANEXO III - Preencher'!I78</f>
        <v>0</v>
      </c>
      <c r="I69" s="14">
        <f>'[1]TCE - ANEXO III - Preencher'!J78</f>
        <v>1141.94</v>
      </c>
      <c r="J69" s="14">
        <f>'[1]TCE - ANEXO III - Preencher'!K78</f>
        <v>0</v>
      </c>
      <c r="K69" s="15">
        <f>'[1]TCE - ANEXO III - Preencher'!L78</f>
        <v>81.75</v>
      </c>
      <c r="L69" s="15">
        <f>'[1]TCE - ANEXO III - Preencher'!M78</f>
        <v>7.06</v>
      </c>
      <c r="M69" s="15">
        <f t="shared" si="7"/>
        <v>74.69</v>
      </c>
      <c r="N69" s="15">
        <f>'[1]TCE - ANEXO III - Preencher'!O78</f>
        <v>8.56</v>
      </c>
      <c r="O69" s="15">
        <f>'[1]TCE - ANEXO III - Preencher'!P78</f>
        <v>0</v>
      </c>
      <c r="P69" s="16">
        <f t="shared" si="8"/>
        <v>8.56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1225.19</v>
      </c>
    </row>
    <row r="70" spans="1:28" x14ac:dyDescent="0.2">
      <c r="A70" s="8">
        <f>IFERROR(VLOOKUP(B70,'[1]DADOS (OCULTAR)'!$Q$3:$S$136,3,0),"")</f>
        <v>9767633000366</v>
      </c>
      <c r="B70" s="9" t="str">
        <f>'[1]TCE - ANEXO III - Preencher'!C79</f>
        <v>HOSPITAL ERMÍRIO COUTINHO - CG Nº 014/2022</v>
      </c>
      <c r="C70" s="10"/>
      <c r="D70" s="11" t="str">
        <f>'[1]TCE - ANEXO III - Preencher'!E79</f>
        <v>COSMA SEVERINA DA CONCEICAO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44075</v>
      </c>
      <c r="H70" s="14">
        <f>'[1]TCE - ANEXO III - Preencher'!I79</f>
        <v>0</v>
      </c>
      <c r="I70" s="14">
        <f>'[1]TCE - ANEXO III - Preencher'!J79</f>
        <v>223.95</v>
      </c>
      <c r="J70" s="14">
        <f>'[1]TCE - ANEXO III - Preencher'!K79</f>
        <v>0</v>
      </c>
      <c r="K70" s="15">
        <f>'[1]TCE - ANEXO III - Preencher'!L79</f>
        <v>81.75</v>
      </c>
      <c r="L70" s="15">
        <f>'[1]TCE - ANEXO III - Preencher'!M79</f>
        <v>7.06</v>
      </c>
      <c r="M70" s="15">
        <f t="shared" si="7"/>
        <v>74.69</v>
      </c>
      <c r="N70" s="15">
        <f>'[1]TCE - ANEXO III - Preencher'!O79</f>
        <v>1.81</v>
      </c>
      <c r="O70" s="15">
        <f>'[1]TCE - ANEXO III - Preencher'!P79</f>
        <v>0</v>
      </c>
      <c r="P70" s="16">
        <f t="shared" si="8"/>
        <v>1.81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1913</v>
      </c>
      <c r="Y70" s="15">
        <f>'[1]TCE - ANEXO III - Preencher'!Z79</f>
        <v>0</v>
      </c>
      <c r="Z70" s="16">
        <f t="shared" si="11"/>
        <v>1913</v>
      </c>
      <c r="AA70" s="17" t="str">
        <f>IF('[1]TCE - ANEXO III - Preencher'!AB79="","",'[1]TCE - ANEXO III - Preencher'!AB79)</f>
        <v xml:space="preserve">ABONO ASSIS FIN COMPL 08/2024 </v>
      </c>
      <c r="AB70" s="15">
        <f t="shared" si="6"/>
        <v>2213.4499999999998</v>
      </c>
    </row>
    <row r="71" spans="1:28" x14ac:dyDescent="0.2">
      <c r="A71" s="8">
        <f>IFERROR(VLOOKUP(B71,'[1]DADOS (OCULTAR)'!$Q$3:$S$136,3,0),"")</f>
        <v>9767633000366</v>
      </c>
      <c r="B71" s="9" t="str">
        <f>'[1]TCE - ANEXO III - Preencher'!C80</f>
        <v>HOSPITAL ERMÍRIO COUTINHO - CG Nº 014/2022</v>
      </c>
      <c r="C71" s="10"/>
      <c r="D71" s="11" t="str">
        <f>'[1]TCE - ANEXO III - Preencher'!E80</f>
        <v>CRISTIANO DA SILVA BATISTA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44075</v>
      </c>
      <c r="H71" s="14">
        <f>'[1]TCE - ANEXO III - Preencher'!I80</f>
        <v>0</v>
      </c>
      <c r="I71" s="14">
        <f>'[1]TCE - ANEXO III - Preencher'!J80</f>
        <v>212.65</v>
      </c>
      <c r="J71" s="14">
        <f>'[1]TCE - ANEXO III - Preencher'!K80</f>
        <v>0</v>
      </c>
      <c r="K71" s="15">
        <f>'[1]TCE - ANEXO III - Preencher'!L80</f>
        <v>81.75</v>
      </c>
      <c r="L71" s="15">
        <f>'[1]TCE - ANEXO III - Preencher'!M80</f>
        <v>7.06</v>
      </c>
      <c r="M71" s="15">
        <f t="shared" si="7"/>
        <v>74.69</v>
      </c>
      <c r="N71" s="15">
        <f>'[1]TCE - ANEXO III - Preencher'!O80</f>
        <v>1.81</v>
      </c>
      <c r="O71" s="15">
        <f>'[1]TCE - ANEXO III - Preencher'!P80</f>
        <v>0</v>
      </c>
      <c r="P71" s="16">
        <f t="shared" si="8"/>
        <v>1.81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1913</v>
      </c>
      <c r="Y71" s="15">
        <f>'[1]TCE - ANEXO III - Preencher'!Z80</f>
        <v>0</v>
      </c>
      <c r="Z71" s="16">
        <f t="shared" si="11"/>
        <v>1913</v>
      </c>
      <c r="AA71" s="17" t="str">
        <f>IF('[1]TCE - ANEXO III - Preencher'!AB80="","",'[1]TCE - ANEXO III - Preencher'!AB80)</f>
        <v xml:space="preserve">ABONO ASSIS FIN COMPL 08/2024 </v>
      </c>
      <c r="AB71" s="15">
        <f t="shared" si="6"/>
        <v>2202.15</v>
      </c>
    </row>
    <row r="72" spans="1:28" x14ac:dyDescent="0.2">
      <c r="A72" s="8">
        <f>IFERROR(VLOOKUP(B72,'[1]DADOS (OCULTAR)'!$Q$3:$S$136,3,0),"")</f>
        <v>9767633000366</v>
      </c>
      <c r="B72" s="9" t="str">
        <f>'[1]TCE - ANEXO III - Preencher'!C81</f>
        <v>HOSPITAL ERMÍRIO COUTINHO - CG Nº 014/2022</v>
      </c>
      <c r="C72" s="10"/>
      <c r="D72" s="11" t="str">
        <f>'[1]TCE - ANEXO III - Preencher'!E81</f>
        <v>CRISTINA MARIA CABRAL DE MELO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44075</v>
      </c>
      <c r="H72" s="14">
        <f>'[1]TCE - ANEXO III - Preencher'!I81</f>
        <v>0</v>
      </c>
      <c r="I72" s="14">
        <f>'[1]TCE - ANEXO III - Preencher'!J81</f>
        <v>204.44</v>
      </c>
      <c r="J72" s="14">
        <f>'[1]TCE - ANEXO III - Preencher'!K81</f>
        <v>0</v>
      </c>
      <c r="K72" s="15">
        <f>'[1]TCE - ANEXO III - Preencher'!L81</f>
        <v>81.75</v>
      </c>
      <c r="L72" s="15">
        <f>'[1]TCE - ANEXO III - Preencher'!M81</f>
        <v>7.06</v>
      </c>
      <c r="M72" s="15">
        <f t="shared" si="7"/>
        <v>74.69</v>
      </c>
      <c r="N72" s="15">
        <f>'[1]TCE - ANEXO III - Preencher'!O81</f>
        <v>1.81</v>
      </c>
      <c r="O72" s="15">
        <f>'[1]TCE - ANEXO III - Preencher'!P81</f>
        <v>0</v>
      </c>
      <c r="P72" s="16">
        <f t="shared" si="8"/>
        <v>1.81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1913</v>
      </c>
      <c r="Y72" s="15">
        <f>'[1]TCE - ANEXO III - Preencher'!Z81</f>
        <v>0</v>
      </c>
      <c r="Z72" s="16">
        <f t="shared" si="11"/>
        <v>1913</v>
      </c>
      <c r="AA72" s="17" t="str">
        <f>IF('[1]TCE - ANEXO III - Preencher'!AB81="","",'[1]TCE - ANEXO III - Preencher'!AB81)</f>
        <v xml:space="preserve">ABONO ASSIS FIN COMPL 08/2024 </v>
      </c>
      <c r="AB72" s="15">
        <f t="shared" si="6"/>
        <v>2193.94</v>
      </c>
    </row>
    <row r="73" spans="1:28" x14ac:dyDescent="0.2">
      <c r="A73" s="8">
        <f>IFERROR(VLOOKUP(B73,'[1]DADOS (OCULTAR)'!$Q$3:$S$136,3,0),"")</f>
        <v>9767633000366</v>
      </c>
      <c r="B73" s="9" t="str">
        <f>'[1]TCE - ANEXO III - Preencher'!C82</f>
        <v>HOSPITAL ERMÍRIO COUTINHO - CG Nº 014/2022</v>
      </c>
      <c r="C73" s="10"/>
      <c r="D73" s="11" t="str">
        <f>'[1]TCE - ANEXO III - Preencher'!E82</f>
        <v>CYNTHIA DE ALBUQUERQUE FERREIRA LIMA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2235-05</v>
      </c>
      <c r="G73" s="13">
        <f>IF('[1]TCE - ANEXO III - Preencher'!H82="","",'[1]TCE - ANEXO III - Preencher'!H82)</f>
        <v>44075</v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4.97</v>
      </c>
      <c r="O73" s="15">
        <f>'[1]TCE - ANEXO III - Preencher'!P82</f>
        <v>0</v>
      </c>
      <c r="P73" s="16">
        <f t="shared" si="8"/>
        <v>4.97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4.97</v>
      </c>
    </row>
    <row r="74" spans="1:28" x14ac:dyDescent="0.2">
      <c r="A74" s="8">
        <f>IFERROR(VLOOKUP(B74,'[1]DADOS (OCULTAR)'!$Q$3:$S$136,3,0),"")</f>
        <v>9767633000366</v>
      </c>
      <c r="B74" s="9" t="str">
        <f>'[1]TCE - ANEXO III - Preencher'!C83</f>
        <v>HOSPITAL ERMÍRIO COUTINHO - CG Nº 014/2022</v>
      </c>
      <c r="C74" s="10"/>
      <c r="D74" s="11" t="str">
        <f>'[1]TCE - ANEXO III - Preencher'!E83</f>
        <v>DANIELE MARIA RIBEIRO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5143-20</v>
      </c>
      <c r="G74" s="13">
        <f>IF('[1]TCE - ANEXO III - Preencher'!H83="","",'[1]TCE - ANEXO III - Preencher'!H83)</f>
        <v>44075</v>
      </c>
      <c r="H74" s="14">
        <f>'[1]TCE - ANEXO III - Preencher'!I83</f>
        <v>0</v>
      </c>
      <c r="I74" s="14">
        <f>'[1]TCE - ANEXO III - Preencher'!J83</f>
        <v>195.63</v>
      </c>
      <c r="J74" s="14">
        <f>'[1]TCE - ANEXO III - Preencher'!K83</f>
        <v>0</v>
      </c>
      <c r="K74" s="15">
        <f>'[1]TCE - ANEXO III - Preencher'!L83</f>
        <v>81.75</v>
      </c>
      <c r="L74" s="15">
        <f>'[1]TCE - ANEXO III - Preencher'!M83</f>
        <v>7.06</v>
      </c>
      <c r="M74" s="15">
        <f t="shared" si="7"/>
        <v>74.69</v>
      </c>
      <c r="N74" s="15">
        <f>'[1]TCE - ANEXO III - Preencher'!O83</f>
        <v>1.81</v>
      </c>
      <c r="O74" s="15">
        <f>'[1]TCE - ANEXO III - Preencher'!P83</f>
        <v>0</v>
      </c>
      <c r="P74" s="16">
        <f t="shared" si="8"/>
        <v>1.81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272.13</v>
      </c>
    </row>
    <row r="75" spans="1:28" x14ac:dyDescent="0.2">
      <c r="A75" s="8">
        <f>IFERROR(VLOOKUP(B75,'[1]DADOS (OCULTAR)'!$Q$3:$S$136,3,0),"")</f>
        <v>9767633000366</v>
      </c>
      <c r="B75" s="9" t="str">
        <f>'[1]TCE - ANEXO III - Preencher'!C84</f>
        <v>HOSPITAL ERMÍRIO COUTINHO - CG Nº 014/2022</v>
      </c>
      <c r="C75" s="10"/>
      <c r="D75" s="11" t="str">
        <f>'[1]TCE - ANEXO III - Preencher'!E84</f>
        <v>DANIELLE BARBOSA SANTIAGO E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44075</v>
      </c>
      <c r="H75" s="14">
        <f>'[1]TCE - ANEXO III - Preencher'!I84</f>
        <v>0</v>
      </c>
      <c r="I75" s="14">
        <f>'[1]TCE - ANEXO III - Preencher'!J84</f>
        <v>212.65</v>
      </c>
      <c r="J75" s="14">
        <f>'[1]TCE - ANEXO III - Preencher'!K84</f>
        <v>0</v>
      </c>
      <c r="K75" s="15">
        <f>'[1]TCE - ANEXO III - Preencher'!L84</f>
        <v>81.75</v>
      </c>
      <c r="L75" s="15">
        <f>'[1]TCE - ANEXO III - Preencher'!M84</f>
        <v>7.06</v>
      </c>
      <c r="M75" s="15">
        <f t="shared" si="7"/>
        <v>74.69</v>
      </c>
      <c r="N75" s="15">
        <f>'[1]TCE - ANEXO III - Preencher'!O84</f>
        <v>1.81</v>
      </c>
      <c r="O75" s="15">
        <f>'[1]TCE - ANEXO III - Preencher'!P84</f>
        <v>0</v>
      </c>
      <c r="P75" s="16">
        <f t="shared" si="8"/>
        <v>1.81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1913</v>
      </c>
      <c r="Y75" s="15">
        <f>'[1]TCE - ANEXO III - Preencher'!Z84</f>
        <v>0</v>
      </c>
      <c r="Z75" s="16">
        <f t="shared" si="11"/>
        <v>1913</v>
      </c>
      <c r="AA75" s="17" t="str">
        <f>IF('[1]TCE - ANEXO III - Preencher'!AB84="","",'[1]TCE - ANEXO III - Preencher'!AB84)</f>
        <v xml:space="preserve">ABONO ASSIS FIN COMPL 08/2024 </v>
      </c>
      <c r="AB75" s="15">
        <f t="shared" si="6"/>
        <v>2202.15</v>
      </c>
    </row>
    <row r="76" spans="1:28" x14ac:dyDescent="0.2">
      <c r="A76" s="8">
        <f>IFERROR(VLOOKUP(B76,'[1]DADOS (OCULTAR)'!$Q$3:$S$136,3,0),"")</f>
        <v>9767633000366</v>
      </c>
      <c r="B76" s="9" t="str">
        <f>'[1]TCE - ANEXO III - Preencher'!C85</f>
        <v>HOSPITAL ERMÍRIO COUTINHO - CG Nº 014/2022</v>
      </c>
      <c r="C76" s="10"/>
      <c r="D76" s="11" t="str">
        <f>'[1]TCE - ANEXO III - Preencher'!E85</f>
        <v>DANIELLE CASSIMIRO PEREIRA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5132-05</v>
      </c>
      <c r="G76" s="13">
        <f>IF('[1]TCE - ANEXO III - Preencher'!H85="","",'[1]TCE - ANEXO III - Preencher'!H85)</f>
        <v>44075</v>
      </c>
      <c r="H76" s="14">
        <f>'[1]TCE - ANEXO III - Preencher'!I85</f>
        <v>0</v>
      </c>
      <c r="I76" s="14">
        <f>'[1]TCE - ANEXO III - Preencher'!J85</f>
        <v>209.64</v>
      </c>
      <c r="J76" s="14">
        <f>'[1]TCE - ANEXO III - Preencher'!K85</f>
        <v>0</v>
      </c>
      <c r="K76" s="15">
        <f>'[1]TCE - ANEXO III - Preencher'!L85</f>
        <v>81.75</v>
      </c>
      <c r="L76" s="15">
        <f>'[1]TCE - ANEXO III - Preencher'!M85</f>
        <v>7.06</v>
      </c>
      <c r="M76" s="15">
        <f t="shared" si="7"/>
        <v>74.69</v>
      </c>
      <c r="N76" s="15">
        <f>'[1]TCE - ANEXO III - Preencher'!O85</f>
        <v>1.81</v>
      </c>
      <c r="O76" s="15">
        <f>'[1]TCE - ANEXO III - Preencher'!P85</f>
        <v>0</v>
      </c>
      <c r="P76" s="16">
        <f t="shared" si="8"/>
        <v>1.81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286.14</v>
      </c>
    </row>
    <row r="77" spans="1:28" x14ac:dyDescent="0.2">
      <c r="A77" s="8">
        <f>IFERROR(VLOOKUP(B77,'[1]DADOS (OCULTAR)'!$Q$3:$S$136,3,0),"")</f>
        <v>9767633000366</v>
      </c>
      <c r="B77" s="9" t="str">
        <f>'[1]TCE - ANEXO III - Preencher'!C86</f>
        <v>HOSPITAL ERMÍRIO COUTINHO - CG Nº 014/2022</v>
      </c>
      <c r="C77" s="10"/>
      <c r="D77" s="11" t="str">
        <f>'[1]TCE - ANEXO III - Preencher'!E86</f>
        <v>DANNIELI D ALMEIDA LINS REGIS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44075</v>
      </c>
      <c r="H77" s="14">
        <f>'[1]TCE - ANEXO III - Preencher'!I86</f>
        <v>0</v>
      </c>
      <c r="I77" s="14">
        <f>'[1]TCE - ANEXO III - Preencher'!J86</f>
        <v>324.92</v>
      </c>
      <c r="J77" s="14">
        <f>'[1]TCE - ANEXO III - Preencher'!K86</f>
        <v>0</v>
      </c>
      <c r="K77" s="15">
        <f>'[1]TCE - ANEXO III - Preencher'!L86</f>
        <v>81.75</v>
      </c>
      <c r="L77" s="15">
        <f>'[1]TCE - ANEXO III - Preencher'!M86</f>
        <v>3.59</v>
      </c>
      <c r="M77" s="15">
        <f t="shared" si="7"/>
        <v>78.16</v>
      </c>
      <c r="N77" s="15">
        <f>'[1]TCE - ANEXO III - Preencher'!O86</f>
        <v>4.97</v>
      </c>
      <c r="O77" s="15">
        <f>'[1]TCE - ANEXO III - Preencher'!P86</f>
        <v>0</v>
      </c>
      <c r="P77" s="16">
        <f t="shared" si="8"/>
        <v>4.97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1466.14</v>
      </c>
      <c r="Y77" s="15">
        <f>'[1]TCE - ANEXO III - Preencher'!Z86</f>
        <v>0</v>
      </c>
      <c r="Z77" s="16">
        <f t="shared" si="11"/>
        <v>1466.14</v>
      </c>
      <c r="AA77" s="17" t="str">
        <f>IF('[1]TCE - ANEXO III - Preencher'!AB86="","",'[1]TCE - ANEXO III - Preencher'!AB86)</f>
        <v xml:space="preserve">ABONO ASSIS FIN COMPL 08/2024 </v>
      </c>
      <c r="AB77" s="15">
        <f t="shared" si="6"/>
        <v>1874.19</v>
      </c>
    </row>
    <row r="78" spans="1:28" x14ac:dyDescent="0.2">
      <c r="A78" s="8">
        <f>IFERROR(VLOOKUP(B78,'[1]DADOS (OCULTAR)'!$Q$3:$S$136,3,0),"")</f>
        <v>9767633000366</v>
      </c>
      <c r="B78" s="9" t="str">
        <f>'[1]TCE - ANEXO III - Preencher'!C87</f>
        <v>HOSPITAL ERMÍRIO COUTINHO - CG Nº 014/2022</v>
      </c>
      <c r="C78" s="10"/>
      <c r="D78" s="11" t="str">
        <f>'[1]TCE - ANEXO III - Preencher'!E87</f>
        <v>DARCY BRITO DE BARROS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5143-20</v>
      </c>
      <c r="G78" s="13">
        <f>IF('[1]TCE - ANEXO III - Preencher'!H87="","",'[1]TCE - ANEXO III - Preencher'!H87)</f>
        <v>44075</v>
      </c>
      <c r="H78" s="14">
        <f>'[1]TCE - ANEXO III - Preencher'!I87</f>
        <v>0</v>
      </c>
      <c r="I78" s="14">
        <f>'[1]TCE - ANEXO III - Preencher'!J87</f>
        <v>206.93</v>
      </c>
      <c r="J78" s="14">
        <f>'[1]TCE - ANEXO III - Preencher'!K87</f>
        <v>0</v>
      </c>
      <c r="K78" s="15">
        <f>'[1]TCE - ANEXO III - Preencher'!L87</f>
        <v>81.75</v>
      </c>
      <c r="L78" s="15">
        <f>'[1]TCE - ANEXO III - Preencher'!M87</f>
        <v>7.06</v>
      </c>
      <c r="M78" s="15">
        <f t="shared" si="7"/>
        <v>74.69</v>
      </c>
      <c r="N78" s="15">
        <f>'[1]TCE - ANEXO III - Preencher'!O87</f>
        <v>1.81</v>
      </c>
      <c r="O78" s="15">
        <f>'[1]TCE - ANEXO III - Preencher'!P87</f>
        <v>0</v>
      </c>
      <c r="P78" s="16">
        <f t="shared" si="8"/>
        <v>1.81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283.43</v>
      </c>
    </row>
    <row r="79" spans="1:28" x14ac:dyDescent="0.2">
      <c r="A79" s="8">
        <f>IFERROR(VLOOKUP(B79,'[1]DADOS (OCULTAR)'!$Q$3:$S$136,3,0),"")</f>
        <v>9767633000366</v>
      </c>
      <c r="B79" s="9" t="str">
        <f>'[1]TCE - ANEXO III - Preencher'!C88</f>
        <v>HOSPITAL ERMÍRIO COUTINHO - CG Nº 014/2022</v>
      </c>
      <c r="C79" s="10"/>
      <c r="D79" s="11" t="str">
        <f>'[1]TCE - ANEXO III - Preencher'!E88</f>
        <v>DAVID RICHARDE TRINDADE DO NASCIMENTO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4110-05</v>
      </c>
      <c r="G79" s="13">
        <f>IF('[1]TCE - ANEXO III - Preencher'!H88="","",'[1]TCE - ANEXO III - Preencher'!H88)</f>
        <v>44075</v>
      </c>
      <c r="H79" s="14">
        <f>'[1]TCE - ANEXO III - Preencher'!I88</f>
        <v>0</v>
      </c>
      <c r="I79" s="14">
        <f>'[1]TCE - ANEXO III - Preencher'!J88</f>
        <v>17.12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1.81</v>
      </c>
      <c r="O79" s="15">
        <f>'[1]TCE - ANEXO III - Preencher'!P88</f>
        <v>0</v>
      </c>
      <c r="P79" s="16">
        <f t="shared" si="8"/>
        <v>1.81</v>
      </c>
      <c r="Q79" s="15">
        <f>'[1]TCE - ANEXO III - Preencher'!R88</f>
        <v>64</v>
      </c>
      <c r="R79" s="15">
        <f>'[1]TCE - ANEXO III - Preencher'!S88</f>
        <v>0</v>
      </c>
      <c r="S79" s="16">
        <f t="shared" si="9"/>
        <v>64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82.93</v>
      </c>
    </row>
    <row r="80" spans="1:28" x14ac:dyDescent="0.2">
      <c r="A80" s="8">
        <f>IFERROR(VLOOKUP(B80,'[1]DADOS (OCULTAR)'!$Q$3:$S$136,3,0),"")</f>
        <v>9767633000366</v>
      </c>
      <c r="B80" s="9" t="str">
        <f>'[1]TCE - ANEXO III - Preencher'!C89</f>
        <v>HOSPITAL ERMÍRIO COUTINHO - CG Nº 014/2022</v>
      </c>
      <c r="C80" s="10"/>
      <c r="D80" s="11" t="str">
        <f>'[1]TCE - ANEXO III - Preencher'!E89</f>
        <v>DAYANE FERNANDA CANDIDO GOMES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44075</v>
      </c>
      <c r="H80" s="14">
        <f>'[1]TCE - ANEXO III - Preencher'!I89</f>
        <v>0</v>
      </c>
      <c r="I80" s="14">
        <f>'[1]TCE - ANEXO III - Preencher'!J89</f>
        <v>210.08</v>
      </c>
      <c r="J80" s="14">
        <f>'[1]TCE - ANEXO III - Preencher'!K89</f>
        <v>0</v>
      </c>
      <c r="K80" s="15">
        <f>'[1]TCE - ANEXO III - Preencher'!L89</f>
        <v>81.75</v>
      </c>
      <c r="L80" s="15">
        <f>'[1]TCE - ANEXO III - Preencher'!M89</f>
        <v>7.06</v>
      </c>
      <c r="M80" s="15">
        <f t="shared" si="7"/>
        <v>74.69</v>
      </c>
      <c r="N80" s="15">
        <f>'[1]TCE - ANEXO III - Preencher'!O89</f>
        <v>1.81</v>
      </c>
      <c r="O80" s="15">
        <f>'[1]TCE - ANEXO III - Preencher'!P89</f>
        <v>0</v>
      </c>
      <c r="P80" s="16">
        <f t="shared" si="8"/>
        <v>1.81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1913</v>
      </c>
      <c r="Y80" s="15">
        <f>'[1]TCE - ANEXO III - Preencher'!Z89</f>
        <v>0</v>
      </c>
      <c r="Z80" s="16">
        <f t="shared" si="11"/>
        <v>1913</v>
      </c>
      <c r="AA80" s="17" t="str">
        <f>IF('[1]TCE - ANEXO III - Preencher'!AB89="","",'[1]TCE - ANEXO III - Preencher'!AB89)</f>
        <v xml:space="preserve">ABONO ASSIS FIN COMPL 08/2024 </v>
      </c>
      <c r="AB80" s="15">
        <f t="shared" si="6"/>
        <v>2199.58</v>
      </c>
    </row>
    <row r="81" spans="1:28" x14ac:dyDescent="0.2">
      <c r="A81" s="8">
        <f>IFERROR(VLOOKUP(B81,'[1]DADOS (OCULTAR)'!$Q$3:$S$136,3,0),"")</f>
        <v>9767633000366</v>
      </c>
      <c r="B81" s="9" t="str">
        <f>'[1]TCE - ANEXO III - Preencher'!C90</f>
        <v>HOSPITAL ERMÍRIO COUTINHO - CG Nº 014/2022</v>
      </c>
      <c r="C81" s="10"/>
      <c r="D81" s="11" t="str">
        <f>'[1]TCE - ANEXO III - Preencher'!E90</f>
        <v>DENICLEIDE GOMES DE OLIVEIRA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5211-30</v>
      </c>
      <c r="G81" s="13">
        <f>IF('[1]TCE - ANEXO III - Preencher'!H90="","",'[1]TCE - ANEXO III - Preencher'!H90)</f>
        <v>44075</v>
      </c>
      <c r="H81" s="14">
        <f>'[1]TCE - ANEXO III - Preencher'!I90</f>
        <v>0</v>
      </c>
      <c r="I81" s="14">
        <f>'[1]TCE - ANEXO III - Preencher'!J90</f>
        <v>212.74</v>
      </c>
      <c r="J81" s="14">
        <f>'[1]TCE - ANEXO III - Preencher'!K90</f>
        <v>0</v>
      </c>
      <c r="K81" s="15">
        <f>'[1]TCE - ANEXO III - Preencher'!L90</f>
        <v>81.75</v>
      </c>
      <c r="L81" s="15">
        <f>'[1]TCE - ANEXO III - Preencher'!M90</f>
        <v>7.06</v>
      </c>
      <c r="M81" s="15">
        <f t="shared" si="7"/>
        <v>74.69</v>
      </c>
      <c r="N81" s="15">
        <f>'[1]TCE - ANEXO III - Preencher'!O90</f>
        <v>1.81</v>
      </c>
      <c r="O81" s="15">
        <f>'[1]TCE - ANEXO III - Preencher'!P90</f>
        <v>0</v>
      </c>
      <c r="P81" s="16">
        <f t="shared" si="8"/>
        <v>1.81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289.24</v>
      </c>
    </row>
    <row r="82" spans="1:28" x14ac:dyDescent="0.2">
      <c r="A82" s="8">
        <f>IFERROR(VLOOKUP(B82,'[1]DADOS (OCULTAR)'!$Q$3:$S$136,3,0),"")</f>
        <v>9767633000366</v>
      </c>
      <c r="B82" s="9" t="str">
        <f>'[1]TCE - ANEXO III - Preencher'!C91</f>
        <v>HOSPITAL ERMÍRIO COUTINHO - CG Nº 014/2022</v>
      </c>
      <c r="C82" s="10"/>
      <c r="D82" s="11" t="str">
        <f>'[1]TCE - ANEXO III - Preencher'!E91</f>
        <v>DENIS BRITO DE FRANCA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5143-20</v>
      </c>
      <c r="G82" s="13">
        <f>IF('[1]TCE - ANEXO III - Preencher'!H91="","",'[1]TCE - ANEXO III - Preencher'!H91)</f>
        <v>44075</v>
      </c>
      <c r="H82" s="14">
        <f>'[1]TCE - ANEXO III - Preencher'!I91</f>
        <v>0</v>
      </c>
      <c r="I82" s="14">
        <f>'[1]TCE - ANEXO III - Preencher'!J91</f>
        <v>223.87</v>
      </c>
      <c r="J82" s="14">
        <f>'[1]TCE - ANEXO III - Preencher'!K91</f>
        <v>0</v>
      </c>
      <c r="K82" s="15">
        <f>'[1]TCE - ANEXO III - Preencher'!L91</f>
        <v>81.75</v>
      </c>
      <c r="L82" s="15">
        <f>'[1]TCE - ANEXO III - Preencher'!M91</f>
        <v>7.06</v>
      </c>
      <c r="M82" s="15">
        <f t="shared" si="7"/>
        <v>74.69</v>
      </c>
      <c r="N82" s="15">
        <f>'[1]TCE - ANEXO III - Preencher'!O91</f>
        <v>1.81</v>
      </c>
      <c r="O82" s="15">
        <f>'[1]TCE - ANEXO III - Preencher'!P91</f>
        <v>0</v>
      </c>
      <c r="P82" s="16">
        <f t="shared" si="8"/>
        <v>1.81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300.37</v>
      </c>
    </row>
    <row r="83" spans="1:28" x14ac:dyDescent="0.2">
      <c r="A83" s="8">
        <f>IFERROR(VLOOKUP(B83,'[1]DADOS (OCULTAR)'!$Q$3:$S$136,3,0),"")</f>
        <v>9767633000366</v>
      </c>
      <c r="B83" s="9" t="str">
        <f>'[1]TCE - ANEXO III - Preencher'!C92</f>
        <v>HOSPITAL ERMÍRIO COUTINHO - CG Nº 014/2022</v>
      </c>
      <c r="C83" s="10"/>
      <c r="D83" s="11" t="str">
        <f>'[1]TCE - ANEXO III - Preencher'!E92</f>
        <v>DENISE BARBOSA SANTIAGO DE SOUZA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44075</v>
      </c>
      <c r="H83" s="14">
        <f>'[1]TCE - ANEXO III - Preencher'!I92</f>
        <v>0</v>
      </c>
      <c r="I83" s="14">
        <f>'[1]TCE - ANEXO III - Preencher'!J92</f>
        <v>212.65</v>
      </c>
      <c r="J83" s="14">
        <f>'[1]TCE - ANEXO III - Preencher'!K92</f>
        <v>0</v>
      </c>
      <c r="K83" s="15">
        <f>'[1]TCE - ANEXO III - Preencher'!L92</f>
        <v>81.75</v>
      </c>
      <c r="L83" s="15">
        <f>'[1]TCE - ANEXO III - Preencher'!M92</f>
        <v>7.06</v>
      </c>
      <c r="M83" s="15">
        <f t="shared" si="7"/>
        <v>74.69</v>
      </c>
      <c r="N83" s="15">
        <f>'[1]TCE - ANEXO III - Preencher'!O92</f>
        <v>1.81</v>
      </c>
      <c r="O83" s="15">
        <f>'[1]TCE - ANEXO III - Preencher'!P92</f>
        <v>0</v>
      </c>
      <c r="P83" s="16">
        <f t="shared" si="8"/>
        <v>1.81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1913</v>
      </c>
      <c r="Y83" s="15">
        <f>'[1]TCE - ANEXO III - Preencher'!Z92</f>
        <v>0</v>
      </c>
      <c r="Z83" s="16">
        <f t="shared" si="11"/>
        <v>1913</v>
      </c>
      <c r="AA83" s="17" t="str">
        <f>IF('[1]TCE - ANEXO III - Preencher'!AB92="","",'[1]TCE - ANEXO III - Preencher'!AB92)</f>
        <v xml:space="preserve">ABONO ASSIS FIN COMPL 08/2024 </v>
      </c>
      <c r="AB83" s="15">
        <f t="shared" si="6"/>
        <v>2202.15</v>
      </c>
    </row>
    <row r="84" spans="1:28" x14ac:dyDescent="0.2">
      <c r="A84" s="8">
        <f>IFERROR(VLOOKUP(B84,'[1]DADOS (OCULTAR)'!$Q$3:$S$136,3,0),"")</f>
        <v>9767633000366</v>
      </c>
      <c r="B84" s="9" t="str">
        <f>'[1]TCE - ANEXO III - Preencher'!C93</f>
        <v>HOSPITAL ERMÍRIO COUTINHO - CG Nº 014/2022</v>
      </c>
      <c r="C84" s="10"/>
      <c r="D84" s="11" t="str">
        <f>'[1]TCE - ANEXO III - Preencher'!E93</f>
        <v>DIONE DARLEN BARBOSA DOS SANTOS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44075</v>
      </c>
      <c r="H84" s="14">
        <f>'[1]TCE - ANEXO III - Preencher'!I93</f>
        <v>0</v>
      </c>
      <c r="I84" s="14">
        <f>'[1]TCE - ANEXO III - Preencher'!J93</f>
        <v>210.08</v>
      </c>
      <c r="J84" s="14">
        <f>'[1]TCE - ANEXO III - Preencher'!K93</f>
        <v>0</v>
      </c>
      <c r="K84" s="15">
        <f>'[1]TCE - ANEXO III - Preencher'!L93</f>
        <v>81.75</v>
      </c>
      <c r="L84" s="15">
        <f>'[1]TCE - ANEXO III - Preencher'!M93</f>
        <v>7.06</v>
      </c>
      <c r="M84" s="15">
        <f t="shared" si="7"/>
        <v>74.69</v>
      </c>
      <c r="N84" s="15">
        <f>'[1]TCE - ANEXO III - Preencher'!O93</f>
        <v>1.81</v>
      </c>
      <c r="O84" s="15">
        <f>'[1]TCE - ANEXO III - Preencher'!P93</f>
        <v>0</v>
      </c>
      <c r="P84" s="16">
        <f t="shared" si="8"/>
        <v>1.81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81.02</v>
      </c>
      <c r="U84" s="15">
        <f>'[1]TCE - ANEXO III - Preencher'!V93</f>
        <v>0</v>
      </c>
      <c r="V84" s="16">
        <f t="shared" si="10"/>
        <v>81.02</v>
      </c>
      <c r="W84" s="17" t="str">
        <f>IF('[1]TCE - ANEXO III - Preencher'!X93="","",'[1]TCE - ANEXO III - Preencher'!X93)</f>
        <v>AUX. CRECHE</v>
      </c>
      <c r="X84" s="15">
        <f>'[1]TCE - ANEXO III - Preencher'!Y93</f>
        <v>1913</v>
      </c>
      <c r="Y84" s="15">
        <f>'[1]TCE - ANEXO III - Preencher'!Z93</f>
        <v>0</v>
      </c>
      <c r="Z84" s="16">
        <f t="shared" si="11"/>
        <v>1913</v>
      </c>
      <c r="AA84" s="17" t="str">
        <f>IF('[1]TCE - ANEXO III - Preencher'!AB93="","",'[1]TCE - ANEXO III - Preencher'!AB93)</f>
        <v xml:space="preserve">ABONO ASSIS FIN COMPL 08/2024 </v>
      </c>
      <c r="AB84" s="15">
        <f t="shared" si="6"/>
        <v>2280.6</v>
      </c>
    </row>
    <row r="85" spans="1:28" x14ac:dyDescent="0.2">
      <c r="A85" s="8">
        <f>IFERROR(VLOOKUP(B85,'[1]DADOS (OCULTAR)'!$Q$3:$S$136,3,0),"")</f>
        <v>9767633000366</v>
      </c>
      <c r="B85" s="9" t="str">
        <f>'[1]TCE - ANEXO III - Preencher'!C94</f>
        <v>HOSPITAL ERMÍRIO COUTINHO - CG Nº 014/2022</v>
      </c>
      <c r="C85" s="10"/>
      <c r="D85" s="11" t="str">
        <f>'[1]TCE - ANEXO III - Preencher'!E94</f>
        <v>DJANISE LACERDA LEITE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2251-24</v>
      </c>
      <c r="G85" s="13">
        <f>IF('[1]TCE - ANEXO III - Preencher'!H94="","",'[1]TCE - ANEXO III - Preencher'!H94)</f>
        <v>44075</v>
      </c>
      <c r="H85" s="14">
        <f>'[1]TCE - ANEXO III - Preencher'!I94</f>
        <v>0</v>
      </c>
      <c r="I85" s="14">
        <f>'[1]TCE - ANEXO III - Preencher'!J94</f>
        <v>1043.6099999999999</v>
      </c>
      <c r="J85" s="14">
        <f>'[1]TCE - ANEXO III - Preencher'!K94</f>
        <v>0</v>
      </c>
      <c r="K85" s="15">
        <f>'[1]TCE - ANEXO III - Preencher'!L94</f>
        <v>81.75</v>
      </c>
      <c r="L85" s="15">
        <f>'[1]TCE - ANEXO III - Preencher'!M94</f>
        <v>7.06</v>
      </c>
      <c r="M85" s="15">
        <f t="shared" si="7"/>
        <v>74.69</v>
      </c>
      <c r="N85" s="15">
        <f>'[1]TCE - ANEXO III - Preencher'!O94</f>
        <v>8.56</v>
      </c>
      <c r="O85" s="15">
        <f>'[1]TCE - ANEXO III - Preencher'!P94</f>
        <v>0</v>
      </c>
      <c r="P85" s="16">
        <f t="shared" si="8"/>
        <v>8.56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1126.8599999999999</v>
      </c>
    </row>
    <row r="86" spans="1:28" x14ac:dyDescent="0.2">
      <c r="A86" s="8">
        <f>IFERROR(VLOOKUP(B86,'[1]DADOS (OCULTAR)'!$Q$3:$S$136,3,0),"")</f>
        <v>9767633000366</v>
      </c>
      <c r="B86" s="9" t="str">
        <f>'[1]TCE - ANEXO III - Preencher'!C95</f>
        <v>HOSPITAL ERMÍRIO COUTINHO - CG Nº 014/2022</v>
      </c>
      <c r="C86" s="10"/>
      <c r="D86" s="11" t="str">
        <f>'[1]TCE - ANEXO III - Preencher'!E95</f>
        <v>DUCILENE MARIA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44075</v>
      </c>
      <c r="H86" s="14">
        <f>'[1]TCE - ANEXO III - Preencher'!I95</f>
        <v>0</v>
      </c>
      <c r="I86" s="14">
        <f>'[1]TCE - ANEXO III - Preencher'!J95</f>
        <v>316.31</v>
      </c>
      <c r="J86" s="14">
        <f>'[1]TCE - ANEXO III - Preencher'!K95</f>
        <v>0</v>
      </c>
      <c r="K86" s="15">
        <f>'[1]TCE - ANEXO III - Preencher'!L95</f>
        <v>81.75</v>
      </c>
      <c r="L86" s="15">
        <f>'[1]TCE - ANEXO III - Preencher'!M95</f>
        <v>3.59</v>
      </c>
      <c r="M86" s="15">
        <f t="shared" si="7"/>
        <v>78.16</v>
      </c>
      <c r="N86" s="15">
        <f>'[1]TCE - ANEXO III - Preencher'!O95</f>
        <v>4.97</v>
      </c>
      <c r="O86" s="15">
        <f>'[1]TCE - ANEXO III - Preencher'!P95</f>
        <v>0</v>
      </c>
      <c r="P86" s="16">
        <f t="shared" si="8"/>
        <v>4.97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1466.14</v>
      </c>
      <c r="Y86" s="15">
        <f>'[1]TCE - ANEXO III - Preencher'!Z95</f>
        <v>0</v>
      </c>
      <c r="Z86" s="16">
        <f t="shared" si="11"/>
        <v>1466.14</v>
      </c>
      <c r="AA86" s="17" t="str">
        <f>IF('[1]TCE - ANEXO III - Preencher'!AB95="","",'[1]TCE - ANEXO III - Preencher'!AB95)</f>
        <v xml:space="preserve">ABONO ASSIS FIN COMPL 08/2024 </v>
      </c>
      <c r="AB86" s="15">
        <f t="shared" si="6"/>
        <v>1865.5800000000002</v>
      </c>
    </row>
    <row r="87" spans="1:28" x14ac:dyDescent="0.2">
      <c r="A87" s="8">
        <f>IFERROR(VLOOKUP(B87,'[1]DADOS (OCULTAR)'!$Q$3:$S$136,3,0),"")</f>
        <v>9767633000366</v>
      </c>
      <c r="B87" s="9" t="str">
        <f>'[1]TCE - ANEXO III - Preencher'!C96</f>
        <v>HOSPITAL ERMÍRIO COUTINHO - CG Nº 014/2022</v>
      </c>
      <c r="C87" s="10"/>
      <c r="D87" s="11" t="str">
        <f>'[1]TCE - ANEXO III - Preencher'!E96</f>
        <v>DULCINETE MARIA DE SOUSA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44075</v>
      </c>
      <c r="H87" s="14">
        <f>'[1]TCE - ANEXO III - Preencher'!I96</f>
        <v>0</v>
      </c>
      <c r="I87" s="14">
        <f>'[1]TCE - ANEXO III - Preencher'!J96</f>
        <v>239.47</v>
      </c>
      <c r="J87" s="14">
        <f>'[1]TCE - ANEXO III - Preencher'!K96</f>
        <v>0</v>
      </c>
      <c r="K87" s="15">
        <f>'[1]TCE - ANEXO III - Preencher'!L96</f>
        <v>81.75</v>
      </c>
      <c r="L87" s="15">
        <f>'[1]TCE - ANEXO III - Preencher'!M96</f>
        <v>7.06</v>
      </c>
      <c r="M87" s="15">
        <f t="shared" si="7"/>
        <v>74.69</v>
      </c>
      <c r="N87" s="15">
        <f>'[1]TCE - ANEXO III - Preencher'!O96</f>
        <v>1.81</v>
      </c>
      <c r="O87" s="15">
        <f>'[1]TCE - ANEXO III - Preencher'!P96</f>
        <v>0</v>
      </c>
      <c r="P87" s="16">
        <f t="shared" si="8"/>
        <v>1.81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1913</v>
      </c>
      <c r="Y87" s="15">
        <f>'[1]TCE - ANEXO III - Preencher'!Z96</f>
        <v>0</v>
      </c>
      <c r="Z87" s="16">
        <f t="shared" si="11"/>
        <v>1913</v>
      </c>
      <c r="AA87" s="17" t="str">
        <f>IF('[1]TCE - ANEXO III - Preencher'!AB96="","",'[1]TCE - ANEXO III - Preencher'!AB96)</f>
        <v xml:space="preserve">ABONO ASSIS FIN COMPL 08/2024 </v>
      </c>
      <c r="AB87" s="15">
        <f t="shared" si="6"/>
        <v>2228.9699999999998</v>
      </c>
    </row>
    <row r="88" spans="1:28" x14ac:dyDescent="0.2">
      <c r="A88" s="8">
        <f>IFERROR(VLOOKUP(B88,'[1]DADOS (OCULTAR)'!$Q$3:$S$136,3,0),"")</f>
        <v>9767633000366</v>
      </c>
      <c r="B88" s="9" t="str">
        <f>'[1]TCE - ANEXO III - Preencher'!C97</f>
        <v>HOSPITAL ERMÍRIO COUTINHO - CG Nº 014/2022</v>
      </c>
      <c r="C88" s="10"/>
      <c r="D88" s="11" t="str">
        <f>'[1]TCE - ANEXO III - Preencher'!E97</f>
        <v>EDEJALMA ROCHA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3241-15</v>
      </c>
      <c r="G88" s="13">
        <f>IF('[1]TCE - ANEXO III - Preencher'!H97="","",'[1]TCE - ANEXO III - Preencher'!H97)</f>
        <v>44075</v>
      </c>
      <c r="H88" s="14">
        <f>'[1]TCE - ANEXO III - Preencher'!I97</f>
        <v>0</v>
      </c>
      <c r="I88" s="14">
        <f>'[1]TCE - ANEXO III - Preencher'!J97</f>
        <v>353.6</v>
      </c>
      <c r="J88" s="14">
        <f>'[1]TCE - ANEXO III - Preencher'!K97</f>
        <v>0</v>
      </c>
      <c r="K88" s="15">
        <f>'[1]TCE - ANEXO III - Preencher'!L97</f>
        <v>81.75</v>
      </c>
      <c r="L88" s="15">
        <f>'[1]TCE - ANEXO III - Preencher'!M97</f>
        <v>7.06</v>
      </c>
      <c r="M88" s="15">
        <f t="shared" si="7"/>
        <v>74.69</v>
      </c>
      <c r="N88" s="15">
        <f>'[1]TCE - ANEXO III - Preencher'!O97</f>
        <v>13.98</v>
      </c>
      <c r="O88" s="15">
        <f>'[1]TCE - ANEXO III - Preencher'!P97</f>
        <v>0</v>
      </c>
      <c r="P88" s="16">
        <f t="shared" si="8"/>
        <v>13.98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442.27000000000004</v>
      </c>
    </row>
    <row r="89" spans="1:28" x14ac:dyDescent="0.2">
      <c r="A89" s="8">
        <f>IFERROR(VLOOKUP(B89,'[1]DADOS (OCULTAR)'!$Q$3:$S$136,3,0),"")</f>
        <v>9767633000366</v>
      </c>
      <c r="B89" s="9" t="str">
        <f>'[1]TCE - ANEXO III - Preencher'!C98</f>
        <v>HOSPITAL ERMÍRIO COUTINHO - CG Nº 014/2022</v>
      </c>
      <c r="C89" s="10"/>
      <c r="D89" s="11" t="str">
        <f>'[1]TCE - ANEXO III - Preencher'!E98</f>
        <v>EDELSON SEVERO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5151-10</v>
      </c>
      <c r="G89" s="13">
        <f>IF('[1]TCE - ANEXO III - Preencher'!H98="","",'[1]TCE - ANEXO III - Preencher'!H98)</f>
        <v>44075</v>
      </c>
      <c r="H89" s="14">
        <f>'[1]TCE - ANEXO III - Preencher'!I98</f>
        <v>0</v>
      </c>
      <c r="I89" s="14">
        <f>'[1]TCE - ANEXO III - Preencher'!J98</f>
        <v>274.58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1.81</v>
      </c>
      <c r="O89" s="15">
        <f>'[1]TCE - ANEXO III - Preencher'!P98</f>
        <v>0</v>
      </c>
      <c r="P89" s="16">
        <f t="shared" si="8"/>
        <v>1.81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276.39</v>
      </c>
    </row>
    <row r="90" spans="1:28" x14ac:dyDescent="0.2">
      <c r="A90" s="8">
        <f>IFERROR(VLOOKUP(B90,'[1]DADOS (OCULTAR)'!$Q$3:$S$136,3,0),"")</f>
        <v>9767633000366</v>
      </c>
      <c r="B90" s="9" t="str">
        <f>'[1]TCE - ANEXO III - Preencher'!C99</f>
        <v>HOSPITAL ERMÍRIO COUTINHO - CG Nº 014/2022</v>
      </c>
      <c r="C90" s="10"/>
      <c r="D90" s="11" t="str">
        <f>'[1]TCE - ANEXO III - Preencher'!E99</f>
        <v>EDIANA MARIA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44075</v>
      </c>
      <c r="H90" s="14">
        <f>'[1]TCE - ANEXO III - Preencher'!I99</f>
        <v>0</v>
      </c>
      <c r="I90" s="14">
        <f>'[1]TCE - ANEXO III - Preencher'!J99</f>
        <v>218.3</v>
      </c>
      <c r="J90" s="14">
        <f>'[1]TCE - ANEXO III - Preencher'!K99</f>
        <v>0</v>
      </c>
      <c r="K90" s="15">
        <f>'[1]TCE - ANEXO III - Preencher'!L99</f>
        <v>81.75</v>
      </c>
      <c r="L90" s="15">
        <f>'[1]TCE - ANEXO III - Preencher'!M99</f>
        <v>7.06</v>
      </c>
      <c r="M90" s="15">
        <f t="shared" si="7"/>
        <v>74.69</v>
      </c>
      <c r="N90" s="15">
        <f>'[1]TCE - ANEXO III - Preencher'!O99</f>
        <v>1.81</v>
      </c>
      <c r="O90" s="15">
        <f>'[1]TCE - ANEXO III - Preencher'!P99</f>
        <v>0</v>
      </c>
      <c r="P90" s="16">
        <f t="shared" si="8"/>
        <v>1.81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294.8</v>
      </c>
    </row>
    <row r="91" spans="1:28" x14ac:dyDescent="0.2">
      <c r="A91" s="8">
        <f>IFERROR(VLOOKUP(B91,'[1]DADOS (OCULTAR)'!$Q$3:$S$136,3,0),"")</f>
        <v>9767633000366</v>
      </c>
      <c r="B91" s="9" t="str">
        <f>'[1]TCE - ANEXO III - Preencher'!C100</f>
        <v>HOSPITAL ERMÍRIO COUTINHO - CG Nº 014/2022</v>
      </c>
      <c r="C91" s="10"/>
      <c r="D91" s="11" t="str">
        <f>'[1]TCE - ANEXO III - Preencher'!E100</f>
        <v>EDIJAILMA MIRANDA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5143-20</v>
      </c>
      <c r="G91" s="13">
        <f>IF('[1]TCE - ANEXO III - Preencher'!H100="","",'[1]TCE - ANEXO III - Preencher'!H100)</f>
        <v>44075</v>
      </c>
      <c r="H91" s="14">
        <f>'[1]TCE - ANEXO III - Preencher'!I100</f>
        <v>0</v>
      </c>
      <c r="I91" s="14">
        <f>'[1]TCE - ANEXO III - Preencher'!J100</f>
        <v>201.28</v>
      </c>
      <c r="J91" s="14">
        <f>'[1]TCE - ANEXO III - Preencher'!K100</f>
        <v>0</v>
      </c>
      <c r="K91" s="15">
        <f>'[1]TCE - ANEXO III - Preencher'!L100</f>
        <v>81.75</v>
      </c>
      <c r="L91" s="15">
        <f>'[1]TCE - ANEXO III - Preencher'!M100</f>
        <v>7.06</v>
      </c>
      <c r="M91" s="15">
        <f t="shared" si="7"/>
        <v>74.69</v>
      </c>
      <c r="N91" s="15">
        <f>'[1]TCE - ANEXO III - Preencher'!O100</f>
        <v>1.81</v>
      </c>
      <c r="O91" s="15">
        <f>'[1]TCE - ANEXO III - Preencher'!P100</f>
        <v>0</v>
      </c>
      <c r="P91" s="16">
        <f t="shared" si="8"/>
        <v>1.81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277.78000000000003</v>
      </c>
    </row>
    <row r="92" spans="1:28" x14ac:dyDescent="0.2">
      <c r="A92" s="8">
        <f>IFERROR(VLOOKUP(B92,'[1]DADOS (OCULTAR)'!$Q$3:$S$136,3,0),"")</f>
        <v>9767633000366</v>
      </c>
      <c r="B92" s="9" t="str">
        <f>'[1]TCE - ANEXO III - Preencher'!C101</f>
        <v>HOSPITAL ERMÍRIO COUTINHO - CG Nº 014/2022</v>
      </c>
      <c r="C92" s="10"/>
      <c r="D92" s="11" t="str">
        <f>'[1]TCE - ANEXO III - Preencher'!E101</f>
        <v>EDIJAIRO DE ANDRADE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44075</v>
      </c>
      <c r="H92" s="14">
        <f>'[1]TCE - ANEXO III - Preencher'!I101</f>
        <v>0</v>
      </c>
      <c r="I92" s="14">
        <f>'[1]TCE - ANEXO III - Preencher'!J101</f>
        <v>210.08</v>
      </c>
      <c r="J92" s="14">
        <f>'[1]TCE - ANEXO III - Preencher'!K101</f>
        <v>0</v>
      </c>
      <c r="K92" s="15">
        <f>'[1]TCE - ANEXO III - Preencher'!L101</f>
        <v>81.75</v>
      </c>
      <c r="L92" s="15">
        <f>'[1]TCE - ANEXO III - Preencher'!M101</f>
        <v>7.06</v>
      </c>
      <c r="M92" s="15">
        <f t="shared" si="7"/>
        <v>74.69</v>
      </c>
      <c r="N92" s="15">
        <f>'[1]TCE - ANEXO III - Preencher'!O101</f>
        <v>1.81</v>
      </c>
      <c r="O92" s="15">
        <f>'[1]TCE - ANEXO III - Preencher'!P101</f>
        <v>0</v>
      </c>
      <c r="P92" s="16">
        <f t="shared" si="8"/>
        <v>1.81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1913</v>
      </c>
      <c r="Y92" s="15">
        <f>'[1]TCE - ANEXO III - Preencher'!Z101</f>
        <v>0</v>
      </c>
      <c r="Z92" s="16">
        <f t="shared" si="11"/>
        <v>1913</v>
      </c>
      <c r="AA92" s="17" t="str">
        <f>IF('[1]TCE - ANEXO III - Preencher'!AB101="","",'[1]TCE - ANEXO III - Preencher'!AB101)</f>
        <v xml:space="preserve">ABONO ASSIS FIN COMPL 08/2024 </v>
      </c>
      <c r="AB92" s="15">
        <f t="shared" si="6"/>
        <v>2199.58</v>
      </c>
    </row>
    <row r="93" spans="1:28" x14ac:dyDescent="0.2">
      <c r="A93" s="8">
        <f>IFERROR(VLOOKUP(B93,'[1]DADOS (OCULTAR)'!$Q$3:$S$136,3,0),"")</f>
        <v>9767633000366</v>
      </c>
      <c r="B93" s="9" t="str">
        <f>'[1]TCE - ANEXO III - Preencher'!C102</f>
        <v>HOSPITAL ERMÍRIO COUTINHO - CG Nº 014/2022</v>
      </c>
      <c r="C93" s="10"/>
      <c r="D93" s="11" t="str">
        <f>'[1]TCE - ANEXO III - Preencher'!E102</f>
        <v>EDILEUZA MARIA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5143-20</v>
      </c>
      <c r="G93" s="13">
        <f>IF('[1]TCE - ANEXO III - Preencher'!H102="","",'[1]TCE - ANEXO III - Preencher'!H102)</f>
        <v>44075</v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1.81</v>
      </c>
      <c r="O93" s="15">
        <f>'[1]TCE - ANEXO III - Preencher'!P102</f>
        <v>0</v>
      </c>
      <c r="P93" s="16">
        <f t="shared" si="8"/>
        <v>1.81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1.81</v>
      </c>
    </row>
    <row r="94" spans="1:28" x14ac:dyDescent="0.2">
      <c r="A94" s="8">
        <f>IFERROR(VLOOKUP(B94,'[1]DADOS (OCULTAR)'!$Q$3:$S$136,3,0),"")</f>
        <v>9767633000366</v>
      </c>
      <c r="B94" s="9" t="str">
        <f>'[1]TCE - ANEXO III - Preencher'!C103</f>
        <v>HOSPITAL ERMÍRIO COUTINHO - CG Nº 014/2022</v>
      </c>
      <c r="C94" s="10"/>
      <c r="D94" s="11" t="str">
        <f>'[1]TCE - ANEXO III - Preencher'!E103</f>
        <v>EDINEA MARIA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44075</v>
      </c>
      <c r="H94" s="14">
        <f>'[1]TCE - ANEXO III - Preencher'!I103</f>
        <v>0</v>
      </c>
      <c r="I94" s="14">
        <f>'[1]TCE - ANEXO III - Preencher'!J103</f>
        <v>198.79</v>
      </c>
      <c r="J94" s="14">
        <f>'[1]TCE - ANEXO III - Preencher'!K103</f>
        <v>0</v>
      </c>
      <c r="K94" s="15">
        <f>'[1]TCE - ANEXO III - Preencher'!L103</f>
        <v>81.75</v>
      </c>
      <c r="L94" s="15">
        <f>'[1]TCE - ANEXO III - Preencher'!M103</f>
        <v>7.06</v>
      </c>
      <c r="M94" s="15">
        <f t="shared" si="7"/>
        <v>74.69</v>
      </c>
      <c r="N94" s="15">
        <f>'[1]TCE - ANEXO III - Preencher'!O103</f>
        <v>1.81</v>
      </c>
      <c r="O94" s="15">
        <f>'[1]TCE - ANEXO III - Preencher'!P103</f>
        <v>0</v>
      </c>
      <c r="P94" s="16">
        <f t="shared" si="8"/>
        <v>1.81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1913</v>
      </c>
      <c r="Y94" s="15">
        <f>'[1]TCE - ANEXO III - Preencher'!Z103</f>
        <v>0</v>
      </c>
      <c r="Z94" s="16">
        <f t="shared" si="11"/>
        <v>1913</v>
      </c>
      <c r="AA94" s="17" t="str">
        <f>IF('[1]TCE - ANEXO III - Preencher'!AB103="","",'[1]TCE - ANEXO III - Preencher'!AB103)</f>
        <v xml:space="preserve">ABONO ASSIS FIN COMPL 08/2024 </v>
      </c>
      <c r="AB94" s="15">
        <f t="shared" si="6"/>
        <v>2188.29</v>
      </c>
    </row>
    <row r="95" spans="1:28" x14ac:dyDescent="0.2">
      <c r="A95" s="8">
        <f>IFERROR(VLOOKUP(B95,'[1]DADOS (OCULTAR)'!$Q$3:$S$136,3,0),"")</f>
        <v>9767633000366</v>
      </c>
      <c r="B95" s="9" t="str">
        <f>'[1]TCE - ANEXO III - Preencher'!C104</f>
        <v>HOSPITAL ERMÍRIO COUTINHO - CG Nº 014/2022</v>
      </c>
      <c r="C95" s="10"/>
      <c r="D95" s="11" t="str">
        <f>'[1]TCE - ANEXO III - Preencher'!E104</f>
        <v>EDJANE BELARMINO DE FRANCA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5143-20</v>
      </c>
      <c r="G95" s="13">
        <f>IF('[1]TCE - ANEXO III - Preencher'!H104="","",'[1]TCE - ANEXO III - Preencher'!H104)</f>
        <v>44075</v>
      </c>
      <c r="H95" s="14">
        <f>'[1]TCE - ANEXO III - Preencher'!I104</f>
        <v>0</v>
      </c>
      <c r="I95" s="14">
        <f>'[1]TCE - ANEXO III - Preencher'!J104</f>
        <v>274.45999999999998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1.81</v>
      </c>
      <c r="O95" s="15">
        <f>'[1]TCE - ANEXO III - Preencher'!P104</f>
        <v>0</v>
      </c>
      <c r="P95" s="16">
        <f t="shared" si="8"/>
        <v>1.81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276.27</v>
      </c>
    </row>
    <row r="96" spans="1:28" x14ac:dyDescent="0.2">
      <c r="A96" s="8">
        <f>IFERROR(VLOOKUP(B96,'[1]DADOS (OCULTAR)'!$Q$3:$S$136,3,0),"")</f>
        <v>9767633000366</v>
      </c>
      <c r="B96" s="9" t="str">
        <f>'[1]TCE - ANEXO III - Preencher'!C105</f>
        <v>HOSPITAL ERMÍRIO COUTINHO - CG Nº 014/2022</v>
      </c>
      <c r="C96" s="10"/>
      <c r="D96" s="11" t="str">
        <f>'[1]TCE - ANEXO III - Preencher'!E105</f>
        <v>EDMILSON GOMES PEREIRA JUNIOR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3516-05</v>
      </c>
      <c r="G96" s="13">
        <f>IF('[1]TCE - ANEXO III - Preencher'!H105="","",'[1]TCE - ANEXO III - Preencher'!H105)</f>
        <v>44075</v>
      </c>
      <c r="H96" s="14">
        <f>'[1]TCE - ANEXO III - Preencher'!I105</f>
        <v>0</v>
      </c>
      <c r="I96" s="14">
        <f>'[1]TCE - ANEXO III - Preencher'!J105</f>
        <v>268.14</v>
      </c>
      <c r="J96" s="14">
        <f>'[1]TCE - ANEXO III - Preencher'!K105</f>
        <v>0</v>
      </c>
      <c r="K96" s="15">
        <f>'[1]TCE - ANEXO III - Preencher'!L105</f>
        <v>81.75</v>
      </c>
      <c r="L96" s="15">
        <f>'[1]TCE - ANEXO III - Preencher'!M105</f>
        <v>7.06</v>
      </c>
      <c r="M96" s="15">
        <f t="shared" si="7"/>
        <v>74.69</v>
      </c>
      <c r="N96" s="15">
        <f>'[1]TCE - ANEXO III - Preencher'!O105</f>
        <v>1.81</v>
      </c>
      <c r="O96" s="15">
        <f>'[1]TCE - ANEXO III - Preencher'!P105</f>
        <v>0</v>
      </c>
      <c r="P96" s="16">
        <f t="shared" si="8"/>
        <v>1.81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344.64</v>
      </c>
    </row>
    <row r="97" spans="1:28" x14ac:dyDescent="0.2">
      <c r="A97" s="8">
        <f>IFERROR(VLOOKUP(B97,'[1]DADOS (OCULTAR)'!$Q$3:$S$136,3,0),"")</f>
        <v>9767633000366</v>
      </c>
      <c r="B97" s="9" t="str">
        <f>'[1]TCE - ANEXO III - Preencher'!C106</f>
        <v>HOSPITAL ERMÍRIO COUTINHO - CG Nº 014/2022</v>
      </c>
      <c r="C97" s="10"/>
      <c r="D97" s="11" t="str">
        <f>'[1]TCE - ANEXO III - Preencher'!E106</f>
        <v>EDSON DE LUCENA ABREU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5151-10</v>
      </c>
      <c r="G97" s="13">
        <f>IF('[1]TCE - ANEXO III - Preencher'!H106="","",'[1]TCE - ANEXO III - Preencher'!H106)</f>
        <v>44075</v>
      </c>
      <c r="H97" s="14">
        <f>'[1]TCE - ANEXO III - Preencher'!I106</f>
        <v>0</v>
      </c>
      <c r="I97" s="14">
        <f>'[1]TCE - ANEXO III - Preencher'!J106</f>
        <v>195.63</v>
      </c>
      <c r="J97" s="14">
        <f>'[1]TCE - ANEXO III - Preencher'!K106</f>
        <v>0</v>
      </c>
      <c r="K97" s="15">
        <f>'[1]TCE - ANEXO III - Preencher'!L106</f>
        <v>81.75</v>
      </c>
      <c r="L97" s="15">
        <f>'[1]TCE - ANEXO III - Preencher'!M106</f>
        <v>7.06</v>
      </c>
      <c r="M97" s="15">
        <f t="shared" si="7"/>
        <v>74.69</v>
      </c>
      <c r="N97" s="15">
        <f>'[1]TCE - ANEXO III - Preencher'!O106</f>
        <v>1.81</v>
      </c>
      <c r="O97" s="15">
        <f>'[1]TCE - ANEXO III - Preencher'!P106</f>
        <v>0</v>
      </c>
      <c r="P97" s="16">
        <f t="shared" si="8"/>
        <v>1.81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272.13</v>
      </c>
    </row>
    <row r="98" spans="1:28" x14ac:dyDescent="0.2">
      <c r="A98" s="8">
        <f>IFERROR(VLOOKUP(B98,'[1]DADOS (OCULTAR)'!$Q$3:$S$136,3,0),"")</f>
        <v>9767633000366</v>
      </c>
      <c r="B98" s="9" t="str">
        <f>'[1]TCE - ANEXO III - Preencher'!C107</f>
        <v>HOSPITAL ERMÍRIO COUTINHO - CG Nº 014/2022</v>
      </c>
      <c r="C98" s="10"/>
      <c r="D98" s="11" t="str">
        <f>'[1]TCE - ANEXO III - Preencher'!E107</f>
        <v>EDUARDO ANDRE FERREIRA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7823-20</v>
      </c>
      <c r="G98" s="13">
        <f>IF('[1]TCE - ANEXO III - Preencher'!H107="","",'[1]TCE - ANEXO III - Preencher'!H107)</f>
        <v>44075</v>
      </c>
      <c r="H98" s="14">
        <f>'[1]TCE - ANEXO III - Preencher'!I107</f>
        <v>0</v>
      </c>
      <c r="I98" s="14">
        <f>'[1]TCE - ANEXO III - Preencher'!J107</f>
        <v>166.19</v>
      </c>
      <c r="J98" s="14">
        <f>'[1]TCE - ANEXO III - Preencher'!K107</f>
        <v>0</v>
      </c>
      <c r="K98" s="15">
        <f>'[1]TCE - ANEXO III - Preencher'!L107</f>
        <v>81.75</v>
      </c>
      <c r="L98" s="15">
        <f>'[1]TCE - ANEXO III - Preencher'!M107</f>
        <v>7.06</v>
      </c>
      <c r="M98" s="15">
        <f t="shared" si="7"/>
        <v>74.69</v>
      </c>
      <c r="N98" s="15">
        <f>'[1]TCE - ANEXO III - Preencher'!O107</f>
        <v>1.98</v>
      </c>
      <c r="O98" s="15">
        <f>'[1]TCE - ANEXO III - Preencher'!P107</f>
        <v>0</v>
      </c>
      <c r="P98" s="16">
        <f t="shared" si="8"/>
        <v>1.98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242.85999999999999</v>
      </c>
    </row>
    <row r="99" spans="1:28" x14ac:dyDescent="0.2">
      <c r="A99" s="8">
        <f>IFERROR(VLOOKUP(B99,'[1]DADOS (OCULTAR)'!$Q$3:$S$136,3,0),"")</f>
        <v>9767633000366</v>
      </c>
      <c r="B99" s="9" t="str">
        <f>'[1]TCE - ANEXO III - Preencher'!C108</f>
        <v>HOSPITAL ERMÍRIO COUTINHO - CG Nº 014/2022</v>
      </c>
      <c r="C99" s="10"/>
      <c r="D99" s="11" t="str">
        <f>'[1]TCE - ANEXO III - Preencher'!E108</f>
        <v>EDUARDO DE LIMA E SILVA DE SOUZA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7823-20</v>
      </c>
      <c r="G99" s="13">
        <f>IF('[1]TCE - ANEXO III - Preencher'!H108="","",'[1]TCE - ANEXO III - Preencher'!H108)</f>
        <v>44075</v>
      </c>
      <c r="H99" s="14">
        <f>'[1]TCE - ANEXO III - Preencher'!I108</f>
        <v>0</v>
      </c>
      <c r="I99" s="14">
        <f>'[1]TCE - ANEXO III - Preencher'!J108</f>
        <v>158.11000000000001</v>
      </c>
      <c r="J99" s="14">
        <f>'[1]TCE - ANEXO III - Preencher'!K108</f>
        <v>0</v>
      </c>
      <c r="K99" s="15">
        <f>'[1]TCE - ANEXO III - Preencher'!L108</f>
        <v>81.75</v>
      </c>
      <c r="L99" s="15">
        <f>'[1]TCE - ANEXO III - Preencher'!M108</f>
        <v>7.06</v>
      </c>
      <c r="M99" s="15">
        <f t="shared" si="7"/>
        <v>74.69</v>
      </c>
      <c r="N99" s="15">
        <f>'[1]TCE - ANEXO III - Preencher'!O108</f>
        <v>1.98</v>
      </c>
      <c r="O99" s="15">
        <f>'[1]TCE - ANEXO III - Preencher'!P108</f>
        <v>0</v>
      </c>
      <c r="P99" s="16">
        <f t="shared" si="8"/>
        <v>1.98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234.78</v>
      </c>
    </row>
    <row r="100" spans="1:28" x14ac:dyDescent="0.2">
      <c r="A100" s="8">
        <f>IFERROR(VLOOKUP(B100,'[1]DADOS (OCULTAR)'!$Q$3:$S$136,3,0),"")</f>
        <v>9767633000366</v>
      </c>
      <c r="B100" s="9" t="str">
        <f>'[1]TCE - ANEXO III - Preencher'!C109</f>
        <v>HOSPITAL ERMÍRIO COUTINHO - CG Nº 014/2022</v>
      </c>
      <c r="C100" s="10"/>
      <c r="D100" s="11" t="str">
        <f>'[1]TCE - ANEXO III - Preencher'!E109</f>
        <v>EDVANIA MODESTO ALVES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44075</v>
      </c>
      <c r="H100" s="14">
        <f>'[1]TCE - ANEXO III - Preencher'!I109</f>
        <v>0</v>
      </c>
      <c r="I100" s="14">
        <f>'[1]TCE - ANEXO III - Preencher'!J109</f>
        <v>218.3</v>
      </c>
      <c r="J100" s="14">
        <f>'[1]TCE - ANEXO III - Preencher'!K109</f>
        <v>0</v>
      </c>
      <c r="K100" s="15">
        <f>'[1]TCE - ANEXO III - Preencher'!L109</f>
        <v>81.75</v>
      </c>
      <c r="L100" s="15">
        <f>'[1]TCE - ANEXO III - Preencher'!M109</f>
        <v>7.06</v>
      </c>
      <c r="M100" s="15">
        <f t="shared" si="7"/>
        <v>74.69</v>
      </c>
      <c r="N100" s="15">
        <f>'[1]TCE - ANEXO III - Preencher'!O109</f>
        <v>1.81</v>
      </c>
      <c r="O100" s="15">
        <f>'[1]TCE - ANEXO III - Preencher'!P109</f>
        <v>0</v>
      </c>
      <c r="P100" s="16">
        <f t="shared" si="8"/>
        <v>1.81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1913</v>
      </c>
      <c r="Y100" s="15">
        <f>'[1]TCE - ANEXO III - Preencher'!Z109</f>
        <v>0</v>
      </c>
      <c r="Z100" s="16">
        <f t="shared" si="11"/>
        <v>1913</v>
      </c>
      <c r="AA100" s="17" t="str">
        <f>IF('[1]TCE - ANEXO III - Preencher'!AB109="","",'[1]TCE - ANEXO III - Preencher'!AB109)</f>
        <v xml:space="preserve">ABONO ASSIS FIN COMPL 08/2024 </v>
      </c>
      <c r="AB100" s="15">
        <f t="shared" si="6"/>
        <v>2207.8000000000002</v>
      </c>
    </row>
    <row r="101" spans="1:28" x14ac:dyDescent="0.2">
      <c r="A101" s="8">
        <f>IFERROR(VLOOKUP(B101,'[1]DADOS (OCULTAR)'!$Q$3:$S$136,3,0),"")</f>
        <v>9767633000366</v>
      </c>
      <c r="B101" s="9" t="str">
        <f>'[1]TCE - ANEXO III - Preencher'!C110</f>
        <v>HOSPITAL ERMÍRIO COUTINHO - CG Nº 014/2022</v>
      </c>
      <c r="C101" s="10"/>
      <c r="D101" s="11" t="str">
        <f>'[1]TCE - ANEXO III - Preencher'!E110</f>
        <v>EGNALDO FERREIRA LOPES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>
        <f>IF('[1]TCE - ANEXO III - Preencher'!H110="","",'[1]TCE - ANEXO III - Preencher'!H110)</f>
        <v>44075</v>
      </c>
      <c r="H101" s="14">
        <f>'[1]TCE - ANEXO III - Preencher'!I110</f>
        <v>0</v>
      </c>
      <c r="I101" s="14">
        <f>'[1]TCE - ANEXO III - Preencher'!J110</f>
        <v>1274.79</v>
      </c>
      <c r="J101" s="14">
        <f>'[1]TCE - ANEXO III - Preencher'!K110</f>
        <v>0</v>
      </c>
      <c r="K101" s="15">
        <f>'[1]TCE - ANEXO III - Preencher'!L110</f>
        <v>81.75</v>
      </c>
      <c r="L101" s="15">
        <f>'[1]TCE - ANEXO III - Preencher'!M110</f>
        <v>7.06</v>
      </c>
      <c r="M101" s="15">
        <f t="shared" si="7"/>
        <v>74.69</v>
      </c>
      <c r="N101" s="15">
        <f>'[1]TCE - ANEXO III - Preencher'!O110</f>
        <v>8.56</v>
      </c>
      <c r="O101" s="15">
        <f>'[1]TCE - ANEXO III - Preencher'!P110</f>
        <v>0</v>
      </c>
      <c r="P101" s="16">
        <f t="shared" si="8"/>
        <v>8.56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1358.04</v>
      </c>
    </row>
    <row r="102" spans="1:28" x14ac:dyDescent="0.2">
      <c r="A102" s="8">
        <f>IFERROR(VLOOKUP(B102,'[1]DADOS (OCULTAR)'!$Q$3:$S$136,3,0),"")</f>
        <v>9767633000366</v>
      </c>
      <c r="B102" s="9" t="str">
        <f>'[1]TCE - ANEXO III - Preencher'!C111</f>
        <v>HOSPITAL ERMÍRIO COUTINHO - CG Nº 014/2022</v>
      </c>
      <c r="C102" s="10"/>
      <c r="D102" s="11" t="str">
        <f>'[1]TCE - ANEXO III - Preencher'!E111</f>
        <v>ELAINE BIENE LUIZ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44075</v>
      </c>
      <c r="H102" s="14">
        <f>'[1]TCE - ANEXO III - Preencher'!I111</f>
        <v>0</v>
      </c>
      <c r="I102" s="14">
        <f>'[1]TCE - ANEXO III - Preencher'!J111</f>
        <v>187.58</v>
      </c>
      <c r="J102" s="14">
        <f>'[1]TCE - ANEXO III - Preencher'!K111</f>
        <v>0</v>
      </c>
      <c r="K102" s="15">
        <f>'[1]TCE - ANEXO III - Preencher'!L111</f>
        <v>81.75</v>
      </c>
      <c r="L102" s="15">
        <f>'[1]TCE - ANEXO III - Preencher'!M111</f>
        <v>7.06</v>
      </c>
      <c r="M102" s="15">
        <f t="shared" si="7"/>
        <v>74.69</v>
      </c>
      <c r="N102" s="15">
        <f>'[1]TCE - ANEXO III - Preencher'!O111</f>
        <v>1.81</v>
      </c>
      <c r="O102" s="15">
        <f>'[1]TCE - ANEXO III - Preencher'!P111</f>
        <v>0</v>
      </c>
      <c r="P102" s="16">
        <f t="shared" si="8"/>
        <v>1.81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1913</v>
      </c>
      <c r="Y102" s="15">
        <f>'[1]TCE - ANEXO III - Preencher'!Z111</f>
        <v>0</v>
      </c>
      <c r="Z102" s="16">
        <f t="shared" si="11"/>
        <v>1913</v>
      </c>
      <c r="AA102" s="17" t="str">
        <f>IF('[1]TCE - ANEXO III - Preencher'!AB111="","",'[1]TCE - ANEXO III - Preencher'!AB111)</f>
        <v xml:space="preserve">ABONO ASSIS FIN COMPL 08/2024 </v>
      </c>
      <c r="AB102" s="15">
        <f t="shared" si="6"/>
        <v>2177.08</v>
      </c>
    </row>
    <row r="103" spans="1:28" x14ac:dyDescent="0.2">
      <c r="A103" s="8">
        <f>IFERROR(VLOOKUP(B103,'[1]DADOS (OCULTAR)'!$Q$3:$S$136,3,0),"")</f>
        <v>9767633000366</v>
      </c>
      <c r="B103" s="9" t="str">
        <f>'[1]TCE - ANEXO III - Preencher'!C112</f>
        <v>HOSPITAL ERMÍRIO COUTINHO - CG Nº 014/2022</v>
      </c>
      <c r="C103" s="10"/>
      <c r="D103" s="11" t="str">
        <f>'[1]TCE - ANEXO III - Preencher'!E112</f>
        <v>ELAINE CRISTINA DO NASCIMENTO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44075</v>
      </c>
      <c r="H103" s="14">
        <f>'[1]TCE - ANEXO III - Preencher'!I112</f>
        <v>0</v>
      </c>
      <c r="I103" s="14">
        <f>'[1]TCE - ANEXO III - Preencher'!J112</f>
        <v>223.95</v>
      </c>
      <c r="J103" s="14">
        <f>'[1]TCE - ANEXO III - Preencher'!K112</f>
        <v>0</v>
      </c>
      <c r="K103" s="15">
        <f>'[1]TCE - ANEXO III - Preencher'!L112</f>
        <v>81.75</v>
      </c>
      <c r="L103" s="15">
        <f>'[1]TCE - ANEXO III - Preencher'!M112</f>
        <v>7.06</v>
      </c>
      <c r="M103" s="15">
        <f t="shared" si="7"/>
        <v>74.69</v>
      </c>
      <c r="N103" s="15">
        <f>'[1]TCE - ANEXO III - Preencher'!O112</f>
        <v>1.81</v>
      </c>
      <c r="O103" s="15">
        <f>'[1]TCE - ANEXO III - Preencher'!P112</f>
        <v>0</v>
      </c>
      <c r="P103" s="16">
        <f t="shared" si="8"/>
        <v>1.81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1913</v>
      </c>
      <c r="Y103" s="15">
        <f>'[1]TCE - ANEXO III - Preencher'!Z112</f>
        <v>0</v>
      </c>
      <c r="Z103" s="16">
        <f t="shared" si="11"/>
        <v>1913</v>
      </c>
      <c r="AA103" s="17" t="str">
        <f>IF('[1]TCE - ANEXO III - Preencher'!AB112="","",'[1]TCE - ANEXO III - Preencher'!AB112)</f>
        <v xml:space="preserve">ABONO ASSIS FIN COMPL 08/2024 </v>
      </c>
      <c r="AB103" s="15">
        <f t="shared" si="6"/>
        <v>2213.4499999999998</v>
      </c>
    </row>
    <row r="104" spans="1:28" x14ac:dyDescent="0.2">
      <c r="A104" s="8">
        <f>IFERROR(VLOOKUP(B104,'[1]DADOS (OCULTAR)'!$Q$3:$S$136,3,0),"")</f>
        <v>9767633000366</v>
      </c>
      <c r="B104" s="9" t="str">
        <f>'[1]TCE - ANEXO III - Preencher'!C113</f>
        <v>HOSPITAL ERMÍRIO COUTINHO - CG Nº 014/2022</v>
      </c>
      <c r="C104" s="10"/>
      <c r="D104" s="11" t="str">
        <f>'[1]TCE - ANEXO III - Preencher'!E113</f>
        <v>ELIANA BEZERRA DE LIMA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44075</v>
      </c>
      <c r="H104" s="14">
        <f>'[1]TCE - ANEXO III - Preencher'!I113</f>
        <v>0</v>
      </c>
      <c r="I104" s="14">
        <f>'[1]TCE - ANEXO III - Preencher'!J113</f>
        <v>279.05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1.81</v>
      </c>
      <c r="O104" s="15">
        <f>'[1]TCE - ANEXO III - Preencher'!P113</f>
        <v>0</v>
      </c>
      <c r="P104" s="16">
        <f t="shared" si="8"/>
        <v>1.81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1913</v>
      </c>
      <c r="Y104" s="15">
        <f>'[1]TCE - ANEXO III - Preencher'!Z113</f>
        <v>0</v>
      </c>
      <c r="Z104" s="16">
        <f t="shared" si="11"/>
        <v>1913</v>
      </c>
      <c r="AA104" s="17" t="str">
        <f>IF('[1]TCE - ANEXO III - Preencher'!AB113="","",'[1]TCE - ANEXO III - Preencher'!AB113)</f>
        <v xml:space="preserve">ABONO ASSIS FIN COMPL 08/2024 </v>
      </c>
      <c r="AB104" s="15">
        <f t="shared" si="6"/>
        <v>2193.86</v>
      </c>
    </row>
    <row r="105" spans="1:28" x14ac:dyDescent="0.2">
      <c r="A105" s="8">
        <f>IFERROR(VLOOKUP(B105,'[1]DADOS (OCULTAR)'!$Q$3:$S$136,3,0),"")</f>
        <v>9767633000366</v>
      </c>
      <c r="B105" s="9" t="str">
        <f>'[1]TCE - ANEXO III - Preencher'!C114</f>
        <v>HOSPITAL ERMÍRIO COUTINHO - CG Nº 014/2022</v>
      </c>
      <c r="C105" s="10"/>
      <c r="D105" s="11" t="str">
        <f>'[1]TCE - ANEXO III - Preencher'!E114</f>
        <v>ELIAS MARCOLINO DE LIRA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5143-10</v>
      </c>
      <c r="G105" s="13">
        <f>IF('[1]TCE - ANEXO III - Preencher'!H114="","",'[1]TCE - ANEXO III - Preencher'!H114)</f>
        <v>44075</v>
      </c>
      <c r="H105" s="14">
        <f>'[1]TCE - ANEXO III - Preencher'!I114</f>
        <v>0</v>
      </c>
      <c r="I105" s="14">
        <f>'[1]TCE - ANEXO III - Preencher'!J114</f>
        <v>58.73</v>
      </c>
      <c r="J105" s="14">
        <f>'[1]TCE - ANEXO III - Preencher'!K114</f>
        <v>0</v>
      </c>
      <c r="K105" s="15">
        <f>'[1]TCE - ANEXO III - Preencher'!L114</f>
        <v>81.75</v>
      </c>
      <c r="L105" s="15">
        <f>'[1]TCE - ANEXO III - Preencher'!M114</f>
        <v>7.06</v>
      </c>
      <c r="M105" s="15">
        <f t="shared" si="7"/>
        <v>74.69</v>
      </c>
      <c r="N105" s="15">
        <f>'[1]TCE - ANEXO III - Preencher'!O114</f>
        <v>1.81</v>
      </c>
      <c r="O105" s="15">
        <f>'[1]TCE - ANEXO III - Preencher'!P114</f>
        <v>0</v>
      </c>
      <c r="P105" s="16">
        <f t="shared" si="8"/>
        <v>1.81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135.22999999999999</v>
      </c>
    </row>
    <row r="106" spans="1:28" x14ac:dyDescent="0.2">
      <c r="A106" s="8">
        <f>IFERROR(VLOOKUP(B106,'[1]DADOS (OCULTAR)'!$Q$3:$S$136,3,0),"")</f>
        <v>9767633000366</v>
      </c>
      <c r="B106" s="9" t="str">
        <f>'[1]TCE - ANEXO III - Preencher'!C115</f>
        <v>HOSPITAL ERMÍRIO COUTINHO - CG Nº 014/2022</v>
      </c>
      <c r="C106" s="10"/>
      <c r="D106" s="11" t="str">
        <f>'[1]TCE - ANEXO III - Preencher'!E115</f>
        <v>ELIENEIDE DA SILVA PATRICIO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5135-05</v>
      </c>
      <c r="G106" s="13">
        <f>IF('[1]TCE - ANEXO III - Preencher'!H115="","",'[1]TCE - ANEXO III - Preencher'!H115)</f>
        <v>44075</v>
      </c>
      <c r="H106" s="14">
        <f>'[1]TCE - ANEXO III - Preencher'!I115</f>
        <v>0</v>
      </c>
      <c r="I106" s="14">
        <f>'[1]TCE - ANEXO III - Preencher'!J115</f>
        <v>220.94</v>
      </c>
      <c r="J106" s="14">
        <f>'[1]TCE - ANEXO III - Preencher'!K115</f>
        <v>0</v>
      </c>
      <c r="K106" s="15">
        <f>'[1]TCE - ANEXO III - Preencher'!L115</f>
        <v>81.75</v>
      </c>
      <c r="L106" s="15">
        <f>'[1]TCE - ANEXO III - Preencher'!M115</f>
        <v>7.06</v>
      </c>
      <c r="M106" s="15">
        <f t="shared" si="7"/>
        <v>74.69</v>
      </c>
      <c r="N106" s="15">
        <f>'[1]TCE - ANEXO III - Preencher'!O115</f>
        <v>1.81</v>
      </c>
      <c r="O106" s="15">
        <f>'[1]TCE - ANEXO III - Preencher'!P115</f>
        <v>0</v>
      </c>
      <c r="P106" s="16">
        <f t="shared" si="8"/>
        <v>1.81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297.44</v>
      </c>
    </row>
    <row r="107" spans="1:28" x14ac:dyDescent="0.2">
      <c r="A107" s="8">
        <f>IFERROR(VLOOKUP(B107,'[1]DADOS (OCULTAR)'!$Q$3:$S$136,3,0),"")</f>
        <v>9767633000366</v>
      </c>
      <c r="B107" s="9" t="str">
        <f>'[1]TCE - ANEXO III - Preencher'!C116</f>
        <v>HOSPITAL ERMÍRIO COUTINHO - CG Nº 014/2022</v>
      </c>
      <c r="C107" s="10"/>
      <c r="D107" s="11" t="str">
        <f>'[1]TCE - ANEXO III - Preencher'!E116</f>
        <v>ELIEZER DA SILVA PATRICIO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7823-20</v>
      </c>
      <c r="G107" s="13">
        <f>IF('[1]TCE - ANEXO III - Preencher'!H116="","",'[1]TCE - ANEXO III - Preencher'!H116)</f>
        <v>44075</v>
      </c>
      <c r="H107" s="14">
        <f>'[1]TCE - ANEXO III - Preencher'!I116</f>
        <v>0</v>
      </c>
      <c r="I107" s="14">
        <f>'[1]TCE - ANEXO III - Preencher'!J116</f>
        <v>282</v>
      </c>
      <c r="J107" s="14">
        <f>'[1]TCE - ANEXO III - Preencher'!K116</f>
        <v>0</v>
      </c>
      <c r="K107" s="15">
        <f>'[1]TCE - ANEXO III - Preencher'!L116</f>
        <v>81.75</v>
      </c>
      <c r="L107" s="15">
        <f>'[1]TCE - ANEXO III - Preencher'!M116</f>
        <v>7.06</v>
      </c>
      <c r="M107" s="15">
        <f t="shared" si="7"/>
        <v>74.69</v>
      </c>
      <c r="N107" s="15">
        <f>'[1]TCE - ANEXO III - Preencher'!O116</f>
        <v>1.98</v>
      </c>
      <c r="O107" s="15">
        <f>'[1]TCE - ANEXO III - Preencher'!P116</f>
        <v>0</v>
      </c>
      <c r="P107" s="16">
        <f t="shared" si="8"/>
        <v>1.98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358.67</v>
      </c>
    </row>
    <row r="108" spans="1:28" x14ac:dyDescent="0.2">
      <c r="A108" s="8">
        <f>IFERROR(VLOOKUP(B108,'[1]DADOS (OCULTAR)'!$Q$3:$S$136,3,0),"")</f>
        <v>9767633000366</v>
      </c>
      <c r="B108" s="9" t="str">
        <f>'[1]TCE - ANEXO III - Preencher'!C117</f>
        <v>HOSPITAL ERMÍRIO COUTINHO - CG Nº 014/2022</v>
      </c>
      <c r="C108" s="10"/>
      <c r="D108" s="11" t="str">
        <f>'[1]TCE - ANEXO III - Preencher'!E117</f>
        <v>ELIZABETE SOARES DE OLIVEIRA PONTES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5143-20</v>
      </c>
      <c r="G108" s="13">
        <f>IF('[1]TCE - ANEXO III - Preencher'!H117="","",'[1]TCE - ANEXO III - Preencher'!H117)</f>
        <v>44075</v>
      </c>
      <c r="H108" s="14">
        <f>'[1]TCE - ANEXO III - Preencher'!I117</f>
        <v>0</v>
      </c>
      <c r="I108" s="14">
        <f>'[1]TCE - ANEXO III - Preencher'!J117</f>
        <v>140.25</v>
      </c>
      <c r="J108" s="14">
        <f>'[1]TCE - ANEXO III - Preencher'!K117</f>
        <v>0</v>
      </c>
      <c r="K108" s="15">
        <f>'[1]TCE - ANEXO III - Preencher'!L117</f>
        <v>81.75</v>
      </c>
      <c r="L108" s="15">
        <f>'[1]TCE - ANEXO III - Preencher'!M117</f>
        <v>7.06</v>
      </c>
      <c r="M108" s="15">
        <f t="shared" si="7"/>
        <v>74.69</v>
      </c>
      <c r="N108" s="15">
        <f>'[1]TCE - ANEXO III - Preencher'!O117</f>
        <v>1.81</v>
      </c>
      <c r="O108" s="15">
        <f>'[1]TCE - ANEXO III - Preencher'!P117</f>
        <v>0</v>
      </c>
      <c r="P108" s="16">
        <f t="shared" si="8"/>
        <v>1.81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216.75</v>
      </c>
    </row>
    <row r="109" spans="1:28" x14ac:dyDescent="0.2">
      <c r="A109" s="8">
        <f>IFERROR(VLOOKUP(B109,'[1]DADOS (OCULTAR)'!$Q$3:$S$136,3,0),"")</f>
        <v>9767633000366</v>
      </c>
      <c r="B109" s="9" t="str">
        <f>'[1]TCE - ANEXO III - Preencher'!C118</f>
        <v>HOSPITAL ERMÍRIO COUTINHO - CG Nº 014/2022</v>
      </c>
      <c r="C109" s="10"/>
      <c r="D109" s="11" t="str">
        <f>'[1]TCE - ANEXO III - Preencher'!E118</f>
        <v>ELTON VINICIUS DE OLIVEIRA XAVIER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3132-20</v>
      </c>
      <c r="G109" s="13">
        <f>IF('[1]TCE - ANEXO III - Preencher'!H118="","",'[1]TCE - ANEXO III - Preencher'!H118)</f>
        <v>44075</v>
      </c>
      <c r="H109" s="14">
        <f>'[1]TCE - ANEXO III - Preencher'!I118</f>
        <v>0</v>
      </c>
      <c r="I109" s="14">
        <f>'[1]TCE - ANEXO III - Preencher'!J118</f>
        <v>392.67</v>
      </c>
      <c r="J109" s="14">
        <f>'[1]TCE - ANEXO III - Preencher'!K118</f>
        <v>0</v>
      </c>
      <c r="K109" s="15">
        <f>'[1]TCE - ANEXO III - Preencher'!L118</f>
        <v>81.75</v>
      </c>
      <c r="L109" s="15">
        <f>'[1]TCE - ANEXO III - Preencher'!M118</f>
        <v>7.06</v>
      </c>
      <c r="M109" s="15">
        <f t="shared" si="7"/>
        <v>74.69</v>
      </c>
      <c r="N109" s="15">
        <f>'[1]TCE - ANEXO III - Preencher'!O118</f>
        <v>1.81</v>
      </c>
      <c r="O109" s="15">
        <f>'[1]TCE - ANEXO III - Preencher'!P118</f>
        <v>0</v>
      </c>
      <c r="P109" s="16">
        <f t="shared" si="8"/>
        <v>1.81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469.17</v>
      </c>
    </row>
    <row r="110" spans="1:28" x14ac:dyDescent="0.2">
      <c r="A110" s="8">
        <f>IFERROR(VLOOKUP(B110,'[1]DADOS (OCULTAR)'!$Q$3:$S$136,3,0),"")</f>
        <v>9767633000366</v>
      </c>
      <c r="B110" s="9" t="str">
        <f>'[1]TCE - ANEXO III - Preencher'!C119</f>
        <v>HOSPITAL ERMÍRIO COUTINHO - CG Nº 014/2022</v>
      </c>
      <c r="C110" s="10"/>
      <c r="D110" s="11" t="str">
        <f>'[1]TCE - ANEXO III - Preencher'!E119</f>
        <v>ELVIS EMMANUEL SILVA SANTOS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5135-05</v>
      </c>
      <c r="G110" s="13">
        <f>IF('[1]TCE - ANEXO III - Preencher'!H119="","",'[1]TCE - ANEXO III - Preencher'!H119)</f>
        <v>44075</v>
      </c>
      <c r="H110" s="14">
        <f>'[1]TCE - ANEXO III - Preencher'!I119</f>
        <v>0</v>
      </c>
      <c r="I110" s="14">
        <f>'[1]TCE - ANEXO III - Preencher'!J119</f>
        <v>242.98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1.81</v>
      </c>
      <c r="O110" s="15">
        <f>'[1]TCE - ANEXO III - Preencher'!P119</f>
        <v>0</v>
      </c>
      <c r="P110" s="16">
        <f t="shared" si="8"/>
        <v>1.81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244.79</v>
      </c>
    </row>
    <row r="111" spans="1:28" x14ac:dyDescent="0.2">
      <c r="A111" s="8">
        <f>IFERROR(VLOOKUP(B111,'[1]DADOS (OCULTAR)'!$Q$3:$S$136,3,0),"")</f>
        <v>9767633000366</v>
      </c>
      <c r="B111" s="9" t="str">
        <f>'[1]TCE - ANEXO III - Preencher'!C120</f>
        <v>HOSPITAL ERMÍRIO COUTINHO - CG Nº 014/2022</v>
      </c>
      <c r="C111" s="10"/>
      <c r="D111" s="11" t="str">
        <f>'[1]TCE - ANEXO III - Preencher'!E120</f>
        <v>ELZE MARIA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4101-05</v>
      </c>
      <c r="G111" s="13">
        <f>IF('[1]TCE - ANEXO III - Preencher'!H120="","",'[1]TCE - ANEXO III - Preencher'!H120)</f>
        <v>44075</v>
      </c>
      <c r="H111" s="14">
        <f>'[1]TCE - ANEXO III - Preencher'!I120</f>
        <v>0</v>
      </c>
      <c r="I111" s="14">
        <f>'[1]TCE - ANEXO III - Preencher'!J120</f>
        <v>95.5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1.81</v>
      </c>
      <c r="O111" s="15">
        <f>'[1]TCE - ANEXO III - Preencher'!P120</f>
        <v>0</v>
      </c>
      <c r="P111" s="16">
        <f t="shared" si="8"/>
        <v>1.81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97.31</v>
      </c>
    </row>
    <row r="112" spans="1:28" x14ac:dyDescent="0.2">
      <c r="A112" s="8">
        <f>IFERROR(VLOOKUP(B112,'[1]DADOS (OCULTAR)'!$Q$3:$S$136,3,0),"")</f>
        <v>9767633000366</v>
      </c>
      <c r="B112" s="9" t="str">
        <f>'[1]TCE - ANEXO III - Preencher'!C121</f>
        <v>HOSPITAL ERMÍRIO COUTINHO - CG Nº 014/2022</v>
      </c>
      <c r="C112" s="10"/>
      <c r="D112" s="11" t="str">
        <f>'[1]TCE - ANEXO III - Preencher'!E121</f>
        <v>EMANUEL RABI GOIANA FREIRE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>
        <f>IF('[1]TCE - ANEXO III - Preencher'!H121="","",'[1]TCE - ANEXO III - Preencher'!H121)</f>
        <v>44075</v>
      </c>
      <c r="H112" s="14">
        <f>'[1]TCE - ANEXO III - Preencher'!I121</f>
        <v>0</v>
      </c>
      <c r="I112" s="14">
        <f>'[1]TCE - ANEXO III - Preencher'!J121</f>
        <v>227.12</v>
      </c>
      <c r="J112" s="14">
        <f>'[1]TCE - ANEXO III - Preencher'!K121</f>
        <v>0</v>
      </c>
      <c r="K112" s="15">
        <f>'[1]TCE - ANEXO III - Preencher'!L121</f>
        <v>81.75</v>
      </c>
      <c r="L112" s="15">
        <f>'[1]TCE - ANEXO III - Preencher'!M121</f>
        <v>3.33</v>
      </c>
      <c r="M112" s="15">
        <f t="shared" si="7"/>
        <v>78.42</v>
      </c>
      <c r="N112" s="15">
        <f>'[1]TCE - ANEXO III - Preencher'!O121</f>
        <v>4.97</v>
      </c>
      <c r="O112" s="15">
        <f>'[1]TCE - ANEXO III - Preencher'!P121</f>
        <v>0</v>
      </c>
      <c r="P112" s="16">
        <f t="shared" si="8"/>
        <v>4.97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2096.2800000000002</v>
      </c>
      <c r="Y112" s="15">
        <f>'[1]TCE - ANEXO III - Preencher'!Z121</f>
        <v>0</v>
      </c>
      <c r="Z112" s="16">
        <f t="shared" si="11"/>
        <v>2096.2800000000002</v>
      </c>
      <c r="AA112" s="17" t="str">
        <f>IF('[1]TCE - ANEXO III - Preencher'!AB121="","",'[1]TCE - ANEXO III - Preencher'!AB121)</f>
        <v xml:space="preserve">ABONO ASSIS FIN COMPL 08/2024 </v>
      </c>
      <c r="AB112" s="15">
        <f t="shared" si="6"/>
        <v>2406.7900000000004</v>
      </c>
    </row>
    <row r="113" spans="1:28" x14ac:dyDescent="0.2">
      <c r="A113" s="8">
        <f>IFERROR(VLOOKUP(B113,'[1]DADOS (OCULTAR)'!$Q$3:$S$136,3,0),"")</f>
        <v>9767633000366</v>
      </c>
      <c r="B113" s="9" t="str">
        <f>'[1]TCE - ANEXO III - Preencher'!C122</f>
        <v>HOSPITAL ERMÍRIO COUTINHO - CG Nº 014/2022</v>
      </c>
      <c r="C113" s="10"/>
      <c r="D113" s="11" t="str">
        <f>'[1]TCE - ANEXO III - Preencher'!E122</f>
        <v>EMANUELLY FLAVIA LUCAS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4221-10</v>
      </c>
      <c r="G113" s="13">
        <f>IF('[1]TCE - ANEXO III - Preencher'!H122="","",'[1]TCE - ANEXO III - Preencher'!H122)</f>
        <v>44075</v>
      </c>
      <c r="H113" s="14">
        <f>'[1]TCE - ANEXO III - Preencher'!I122</f>
        <v>0</v>
      </c>
      <c r="I113" s="14">
        <f>'[1]TCE - ANEXO III - Preencher'!J122</f>
        <v>212.92</v>
      </c>
      <c r="J113" s="14">
        <f>'[1]TCE - ANEXO III - Preencher'!K122</f>
        <v>0</v>
      </c>
      <c r="K113" s="15">
        <f>'[1]TCE - ANEXO III - Preencher'!L122</f>
        <v>81.75</v>
      </c>
      <c r="L113" s="15">
        <f>'[1]TCE - ANEXO III - Preencher'!M122</f>
        <v>7.06</v>
      </c>
      <c r="M113" s="15">
        <f t="shared" si="7"/>
        <v>74.69</v>
      </c>
      <c r="N113" s="15">
        <f>'[1]TCE - ANEXO III - Preencher'!O122</f>
        <v>1.81</v>
      </c>
      <c r="O113" s="15">
        <f>'[1]TCE - ANEXO III - Preencher'!P122</f>
        <v>0</v>
      </c>
      <c r="P113" s="16">
        <f t="shared" si="8"/>
        <v>1.81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289.42</v>
      </c>
    </row>
    <row r="114" spans="1:28" x14ac:dyDescent="0.2">
      <c r="A114" s="8">
        <f>IFERROR(VLOOKUP(B114,'[1]DADOS (OCULTAR)'!$Q$3:$S$136,3,0),"")</f>
        <v>9767633000366</v>
      </c>
      <c r="B114" s="9" t="str">
        <f>'[1]TCE - ANEXO III - Preencher'!C123</f>
        <v>HOSPITAL ERMÍRIO COUTINHO - CG Nº 014/2022</v>
      </c>
      <c r="C114" s="10"/>
      <c r="D114" s="11" t="str">
        <f>'[1]TCE - ANEXO III - Preencher'!E123</f>
        <v>EMMANUELLE TAVARES BRAGA DE OLIVEIRA MENDES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>
        <f>IF('[1]TCE - ANEXO III - Preencher'!H123="","",'[1]TCE - ANEXO III - Preencher'!H123)</f>
        <v>44075</v>
      </c>
      <c r="H114" s="14">
        <f>'[1]TCE - ANEXO III - Preencher'!I123</f>
        <v>0</v>
      </c>
      <c r="I114" s="14">
        <f>'[1]TCE - ANEXO III - Preencher'!J123</f>
        <v>398.41</v>
      </c>
      <c r="J114" s="14">
        <f>'[1]TCE - ANEXO III - Preencher'!K123</f>
        <v>0</v>
      </c>
      <c r="K114" s="15">
        <f>'[1]TCE - ANEXO III - Preencher'!L123</f>
        <v>81.75</v>
      </c>
      <c r="L114" s="15">
        <f>'[1]TCE - ANEXO III - Preencher'!M123</f>
        <v>3.59</v>
      </c>
      <c r="M114" s="15">
        <f t="shared" si="7"/>
        <v>78.16</v>
      </c>
      <c r="N114" s="15">
        <f>'[1]TCE - ANEXO III - Preencher'!O123</f>
        <v>4.97</v>
      </c>
      <c r="O114" s="15">
        <f>'[1]TCE - ANEXO III - Preencher'!P123</f>
        <v>0</v>
      </c>
      <c r="P114" s="16">
        <f t="shared" si="8"/>
        <v>4.97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1466.14</v>
      </c>
      <c r="Y114" s="15">
        <f>'[1]TCE - ANEXO III - Preencher'!Z123</f>
        <v>0</v>
      </c>
      <c r="Z114" s="16">
        <f t="shared" si="11"/>
        <v>1466.14</v>
      </c>
      <c r="AA114" s="17" t="str">
        <f>IF('[1]TCE - ANEXO III - Preencher'!AB123="","",'[1]TCE - ANEXO III - Preencher'!AB123)</f>
        <v xml:space="preserve">ABONO ASSIS FIN COMPL 08/2024 </v>
      </c>
      <c r="AB114" s="15">
        <f t="shared" si="6"/>
        <v>1947.6800000000003</v>
      </c>
    </row>
    <row r="115" spans="1:28" x14ac:dyDescent="0.2">
      <c r="A115" s="8">
        <f>IFERROR(VLOOKUP(B115,'[1]DADOS (OCULTAR)'!$Q$3:$S$136,3,0),"")</f>
        <v>9767633000366</v>
      </c>
      <c r="B115" s="9" t="str">
        <f>'[1]TCE - ANEXO III - Preencher'!C124</f>
        <v>HOSPITAL ERMÍRIO COUTINHO - CG Nº 014/2022</v>
      </c>
      <c r="C115" s="10"/>
      <c r="D115" s="11" t="str">
        <f>'[1]TCE - ANEXO III - Preencher'!E124</f>
        <v>ERICA MONTEIRO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3242-05</v>
      </c>
      <c r="G115" s="13">
        <f>IF('[1]TCE - ANEXO III - Preencher'!H124="","",'[1]TCE - ANEXO III - Preencher'!H124)</f>
        <v>44075</v>
      </c>
      <c r="H115" s="14">
        <f>'[1]TCE - ANEXO III - Preencher'!I124</f>
        <v>0</v>
      </c>
      <c r="I115" s="14">
        <f>'[1]TCE - ANEXO III - Preencher'!J124</f>
        <v>289.75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1.81</v>
      </c>
      <c r="O115" s="15">
        <f>'[1]TCE - ANEXO III - Preencher'!P124</f>
        <v>0</v>
      </c>
      <c r="P115" s="16">
        <f t="shared" si="8"/>
        <v>1.81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291.56</v>
      </c>
    </row>
    <row r="116" spans="1:28" x14ac:dyDescent="0.2">
      <c r="A116" s="8">
        <f>IFERROR(VLOOKUP(B116,'[1]DADOS (OCULTAR)'!$Q$3:$S$136,3,0),"")</f>
        <v>9767633000366</v>
      </c>
      <c r="B116" s="9" t="str">
        <f>'[1]TCE - ANEXO III - Preencher'!C125</f>
        <v>HOSPITAL ERMÍRIO COUTINHO - CG Nº 014/2022</v>
      </c>
      <c r="C116" s="10"/>
      <c r="D116" s="11" t="str">
        <f>'[1]TCE - ANEXO III - Preencher'!E125</f>
        <v>ERICA MUNIQUE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44075</v>
      </c>
      <c r="H116" s="14">
        <f>'[1]TCE - ANEXO III - Preencher'!I125</f>
        <v>0</v>
      </c>
      <c r="I116" s="14">
        <f>'[1]TCE - ANEXO III - Preencher'!J125</f>
        <v>223.95</v>
      </c>
      <c r="J116" s="14">
        <f>'[1]TCE - ANEXO III - Preencher'!K125</f>
        <v>0</v>
      </c>
      <c r="K116" s="15">
        <f>'[1]TCE - ANEXO III - Preencher'!L125</f>
        <v>81.75</v>
      </c>
      <c r="L116" s="15">
        <f>'[1]TCE - ANEXO III - Preencher'!M125</f>
        <v>7.06</v>
      </c>
      <c r="M116" s="15">
        <f t="shared" si="7"/>
        <v>74.69</v>
      </c>
      <c r="N116" s="15">
        <f>'[1]TCE - ANEXO III - Preencher'!O125</f>
        <v>1.81</v>
      </c>
      <c r="O116" s="15">
        <f>'[1]TCE - ANEXO III - Preencher'!P125</f>
        <v>0</v>
      </c>
      <c r="P116" s="16">
        <f t="shared" si="8"/>
        <v>1.81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81.02</v>
      </c>
      <c r="U116" s="15">
        <f>'[1]TCE - ANEXO III - Preencher'!V125</f>
        <v>0</v>
      </c>
      <c r="V116" s="16">
        <f t="shared" si="10"/>
        <v>81.02</v>
      </c>
      <c r="W116" s="17" t="str">
        <f>IF('[1]TCE - ANEXO III - Preencher'!X125="","",'[1]TCE - ANEXO III - Preencher'!X125)</f>
        <v>AUX. CRECHE</v>
      </c>
      <c r="X116" s="15">
        <f>'[1]TCE - ANEXO III - Preencher'!Y125</f>
        <v>1913</v>
      </c>
      <c r="Y116" s="15">
        <f>'[1]TCE - ANEXO III - Preencher'!Z125</f>
        <v>0</v>
      </c>
      <c r="Z116" s="16">
        <f t="shared" si="11"/>
        <v>1913</v>
      </c>
      <c r="AA116" s="17" t="str">
        <f>IF('[1]TCE - ANEXO III - Preencher'!AB125="","",'[1]TCE - ANEXO III - Preencher'!AB125)</f>
        <v xml:space="preserve">ABONO ASSIS FIN COMPL 08/2024 </v>
      </c>
      <c r="AB116" s="15">
        <f t="shared" si="6"/>
        <v>2294.4699999999998</v>
      </c>
    </row>
    <row r="117" spans="1:28" x14ac:dyDescent="0.2">
      <c r="A117" s="8">
        <f>IFERROR(VLOOKUP(B117,'[1]DADOS (OCULTAR)'!$Q$3:$S$136,3,0),"")</f>
        <v>9767633000366</v>
      </c>
      <c r="B117" s="9" t="str">
        <f>'[1]TCE - ANEXO III - Preencher'!C126</f>
        <v>HOSPITAL ERMÍRIO COUTINHO - CG Nº 014/2022</v>
      </c>
      <c r="C117" s="10"/>
      <c r="D117" s="11" t="str">
        <f>'[1]TCE - ANEXO III - Preencher'!E126</f>
        <v>ERLAINE BERNARDO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>
        <f>IF('[1]TCE - ANEXO III - Preencher'!H126="","",'[1]TCE - ANEXO III - Preencher'!H126)</f>
        <v>44075</v>
      </c>
      <c r="H117" s="14">
        <f>'[1]TCE - ANEXO III - Preencher'!I126</f>
        <v>0</v>
      </c>
      <c r="I117" s="14">
        <f>'[1]TCE - ANEXO III - Preencher'!J126</f>
        <v>330.68</v>
      </c>
      <c r="J117" s="14">
        <f>'[1]TCE - ANEXO III - Preencher'!K126</f>
        <v>0</v>
      </c>
      <c r="K117" s="15">
        <f>'[1]TCE - ANEXO III - Preencher'!L126</f>
        <v>81.75</v>
      </c>
      <c r="L117" s="15">
        <f>'[1]TCE - ANEXO III - Preencher'!M126</f>
        <v>3.59</v>
      </c>
      <c r="M117" s="15">
        <f t="shared" si="7"/>
        <v>78.16</v>
      </c>
      <c r="N117" s="15">
        <f>'[1]TCE - ANEXO III - Preencher'!O126</f>
        <v>4.97</v>
      </c>
      <c r="O117" s="15">
        <f>'[1]TCE - ANEXO III - Preencher'!P126</f>
        <v>0</v>
      </c>
      <c r="P117" s="16">
        <f t="shared" si="8"/>
        <v>4.97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1466.14</v>
      </c>
      <c r="Y117" s="15">
        <f>'[1]TCE - ANEXO III - Preencher'!Z126</f>
        <v>0</v>
      </c>
      <c r="Z117" s="16">
        <f t="shared" si="11"/>
        <v>1466.14</v>
      </c>
      <c r="AA117" s="17" t="str">
        <f>IF('[1]TCE - ANEXO III - Preencher'!AB126="","",'[1]TCE - ANEXO III - Preencher'!AB126)</f>
        <v xml:space="preserve">ABONO ASSIS FIN COMPL 08/2024 </v>
      </c>
      <c r="AB117" s="15">
        <f t="shared" si="6"/>
        <v>1879.9500000000003</v>
      </c>
    </row>
    <row r="118" spans="1:28" x14ac:dyDescent="0.2">
      <c r="A118" s="8">
        <f>IFERROR(VLOOKUP(B118,'[1]DADOS (OCULTAR)'!$Q$3:$S$136,3,0),"")</f>
        <v>9767633000366</v>
      </c>
      <c r="B118" s="9" t="str">
        <f>'[1]TCE - ANEXO III - Preencher'!C127</f>
        <v>HOSPITAL ERMÍRIO COUTINHO - CG Nº 014/2022</v>
      </c>
      <c r="C118" s="10"/>
      <c r="D118" s="11" t="str">
        <f>'[1]TCE - ANEXO III - Preencher'!E127</f>
        <v>ESMERALDA CIRINO ORLANDO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44075</v>
      </c>
      <c r="H118" s="14">
        <f>'[1]TCE - ANEXO III - Preencher'!I127</f>
        <v>0</v>
      </c>
      <c r="I118" s="14">
        <f>'[1]TCE - ANEXO III - Preencher'!J127</f>
        <v>204.44</v>
      </c>
      <c r="J118" s="14">
        <f>'[1]TCE - ANEXO III - Preencher'!K127</f>
        <v>0</v>
      </c>
      <c r="K118" s="15">
        <f>'[1]TCE - ANEXO III - Preencher'!L127</f>
        <v>81.75</v>
      </c>
      <c r="L118" s="15">
        <f>'[1]TCE - ANEXO III - Preencher'!M127</f>
        <v>7.06</v>
      </c>
      <c r="M118" s="15">
        <f t="shared" si="7"/>
        <v>74.69</v>
      </c>
      <c r="N118" s="15">
        <f>'[1]TCE - ANEXO III - Preencher'!O127</f>
        <v>1.81</v>
      </c>
      <c r="O118" s="15">
        <f>'[1]TCE - ANEXO III - Preencher'!P127</f>
        <v>0</v>
      </c>
      <c r="P118" s="16">
        <f t="shared" si="8"/>
        <v>1.81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1913</v>
      </c>
      <c r="Y118" s="15">
        <f>'[1]TCE - ANEXO III - Preencher'!Z127</f>
        <v>0</v>
      </c>
      <c r="Z118" s="16">
        <f t="shared" si="11"/>
        <v>1913</v>
      </c>
      <c r="AA118" s="17" t="str">
        <f>IF('[1]TCE - ANEXO III - Preencher'!AB127="","",'[1]TCE - ANEXO III - Preencher'!AB127)</f>
        <v xml:space="preserve">ABONO ASSIS FIN COMPL 08/2024 </v>
      </c>
      <c r="AB118" s="15">
        <f t="shared" si="6"/>
        <v>2193.94</v>
      </c>
    </row>
    <row r="119" spans="1:28" x14ac:dyDescent="0.2">
      <c r="A119" s="8">
        <f>IFERROR(VLOOKUP(B119,'[1]DADOS (OCULTAR)'!$Q$3:$S$136,3,0),"")</f>
        <v>9767633000366</v>
      </c>
      <c r="B119" s="9" t="str">
        <f>'[1]TCE - ANEXO III - Preencher'!C128</f>
        <v>HOSPITAL ERMÍRIO COUTINHO - CG Nº 014/2022</v>
      </c>
      <c r="C119" s="10"/>
      <c r="D119" s="11" t="str">
        <f>'[1]TCE - ANEXO III - Preencher'!E128</f>
        <v>ESTER PAULA COSTA DE OLIVEIRA CONCEICAO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44075</v>
      </c>
      <c r="H119" s="14">
        <f>'[1]TCE - ANEXO III - Preencher'!I128</f>
        <v>0</v>
      </c>
      <c r="I119" s="14">
        <f>'[1]TCE - ANEXO III - Preencher'!J128</f>
        <v>210.08</v>
      </c>
      <c r="J119" s="14">
        <f>'[1]TCE - ANEXO III - Preencher'!K128</f>
        <v>0</v>
      </c>
      <c r="K119" s="15">
        <f>'[1]TCE - ANEXO III - Preencher'!L128</f>
        <v>81.75</v>
      </c>
      <c r="L119" s="15">
        <f>'[1]TCE - ANEXO III - Preencher'!M128</f>
        <v>7.06</v>
      </c>
      <c r="M119" s="15">
        <f t="shared" si="7"/>
        <v>74.69</v>
      </c>
      <c r="N119" s="15">
        <f>'[1]TCE - ANEXO III - Preencher'!O128</f>
        <v>1.81</v>
      </c>
      <c r="O119" s="15">
        <f>'[1]TCE - ANEXO III - Preencher'!P128</f>
        <v>0</v>
      </c>
      <c r="P119" s="16">
        <f t="shared" si="8"/>
        <v>1.81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81.02</v>
      </c>
      <c r="U119" s="15">
        <f>'[1]TCE - ANEXO III - Preencher'!V128</f>
        <v>0</v>
      </c>
      <c r="V119" s="16">
        <f t="shared" si="10"/>
        <v>81.02</v>
      </c>
      <c r="W119" s="17" t="str">
        <f>IF('[1]TCE - ANEXO III - Preencher'!X128="","",'[1]TCE - ANEXO III - Preencher'!X128)</f>
        <v>AUX. CRECHE</v>
      </c>
      <c r="X119" s="15">
        <f>'[1]TCE - ANEXO III - Preencher'!Y128</f>
        <v>1913</v>
      </c>
      <c r="Y119" s="15">
        <f>'[1]TCE - ANEXO III - Preencher'!Z128</f>
        <v>0</v>
      </c>
      <c r="Z119" s="16">
        <f t="shared" si="11"/>
        <v>1913</v>
      </c>
      <c r="AA119" s="17" t="str">
        <f>IF('[1]TCE - ANEXO III - Preencher'!AB128="","",'[1]TCE - ANEXO III - Preencher'!AB128)</f>
        <v xml:space="preserve">ABONO ASSIS FIN COMPL 08/2024 </v>
      </c>
      <c r="AB119" s="15">
        <f t="shared" si="6"/>
        <v>2280.6</v>
      </c>
    </row>
    <row r="120" spans="1:28" x14ac:dyDescent="0.2">
      <c r="A120" s="8">
        <f>IFERROR(VLOOKUP(B120,'[1]DADOS (OCULTAR)'!$Q$3:$S$136,3,0),"")</f>
        <v>9767633000366</v>
      </c>
      <c r="B120" s="9" t="str">
        <f>'[1]TCE - ANEXO III - Preencher'!C129</f>
        <v>HOSPITAL ERMÍRIO COUTINHO - CG Nº 014/2022</v>
      </c>
      <c r="C120" s="10"/>
      <c r="D120" s="11" t="str">
        <f>'[1]TCE - ANEXO III - Preencher'!E129</f>
        <v>FERNANDA LESSA FERREIRA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2252-50</v>
      </c>
      <c r="G120" s="13">
        <f>IF('[1]TCE - ANEXO III - Preencher'!H129="","",'[1]TCE - ANEXO III - Preencher'!H129)</f>
        <v>44075</v>
      </c>
      <c r="H120" s="14">
        <f>'[1]TCE - ANEXO III - Preencher'!I129</f>
        <v>0</v>
      </c>
      <c r="I120" s="14">
        <f>'[1]TCE - ANEXO III - Preencher'!J129</f>
        <v>1086.0899999999999</v>
      </c>
      <c r="J120" s="14">
        <f>'[1]TCE - ANEXO III - Preencher'!K129</f>
        <v>0</v>
      </c>
      <c r="K120" s="15">
        <f>'[1]TCE - ANEXO III - Preencher'!L129</f>
        <v>81.75</v>
      </c>
      <c r="L120" s="15">
        <f>'[1]TCE - ANEXO III - Preencher'!M129</f>
        <v>7.06</v>
      </c>
      <c r="M120" s="15">
        <f t="shared" si="7"/>
        <v>74.69</v>
      </c>
      <c r="N120" s="15">
        <f>'[1]TCE - ANEXO III - Preencher'!O129</f>
        <v>8.56</v>
      </c>
      <c r="O120" s="15">
        <f>'[1]TCE - ANEXO III - Preencher'!P129</f>
        <v>0</v>
      </c>
      <c r="P120" s="16">
        <f t="shared" si="8"/>
        <v>8.56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1169.3399999999999</v>
      </c>
    </row>
    <row r="121" spans="1:28" x14ac:dyDescent="0.2">
      <c r="A121" s="8">
        <f>IFERROR(VLOOKUP(B121,'[1]DADOS (OCULTAR)'!$Q$3:$S$136,3,0),"")</f>
        <v>9767633000366</v>
      </c>
      <c r="B121" s="9" t="str">
        <f>'[1]TCE - ANEXO III - Preencher'!C130</f>
        <v>HOSPITAL ERMÍRIO COUTINHO - CG Nº 014/2022</v>
      </c>
      <c r="C121" s="10"/>
      <c r="D121" s="11" t="str">
        <f>'[1]TCE - ANEXO III - Preencher'!E130</f>
        <v>FRANCISCO PEDRO DE ALCANTARA SANTOS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3241-15</v>
      </c>
      <c r="G121" s="13">
        <f>IF('[1]TCE - ANEXO III - Preencher'!H130="","",'[1]TCE - ANEXO III - Preencher'!H130)</f>
        <v>44075</v>
      </c>
      <c r="H121" s="14">
        <f>'[1]TCE - ANEXO III - Preencher'!I130</f>
        <v>0</v>
      </c>
      <c r="I121" s="14">
        <f>'[1]TCE - ANEXO III - Preencher'!J130</f>
        <v>353.6</v>
      </c>
      <c r="J121" s="14">
        <f>'[1]TCE - ANEXO III - Preencher'!K130</f>
        <v>0</v>
      </c>
      <c r="K121" s="15">
        <f>'[1]TCE - ANEXO III - Preencher'!L130</f>
        <v>81.75</v>
      </c>
      <c r="L121" s="15">
        <f>'[1]TCE - ANEXO III - Preencher'!M130</f>
        <v>7.06</v>
      </c>
      <c r="M121" s="15">
        <f t="shared" si="7"/>
        <v>74.69</v>
      </c>
      <c r="N121" s="15">
        <f>'[1]TCE - ANEXO III - Preencher'!O130</f>
        <v>13.98</v>
      </c>
      <c r="O121" s="15">
        <f>'[1]TCE - ANEXO III - Preencher'!P130</f>
        <v>0</v>
      </c>
      <c r="P121" s="16">
        <f t="shared" si="8"/>
        <v>13.98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442.27000000000004</v>
      </c>
    </row>
    <row r="122" spans="1:28" x14ac:dyDescent="0.2">
      <c r="A122" s="8">
        <f>IFERROR(VLOOKUP(B122,'[1]DADOS (OCULTAR)'!$Q$3:$S$136,3,0),"")</f>
        <v>9767633000366</v>
      </c>
      <c r="B122" s="9" t="str">
        <f>'[1]TCE - ANEXO III - Preencher'!C131</f>
        <v>HOSPITAL ERMÍRIO COUTINHO - CG Nº 014/2022</v>
      </c>
      <c r="C122" s="10"/>
      <c r="D122" s="11" t="str">
        <f>'[1]TCE - ANEXO III - Preencher'!E131</f>
        <v>GABRIEL VITOR DE LIRA GOMES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4221-10</v>
      </c>
      <c r="G122" s="13">
        <f>IF('[1]TCE - ANEXO III - Preencher'!H131="","",'[1]TCE - ANEXO III - Preencher'!H131)</f>
        <v>44075</v>
      </c>
      <c r="H122" s="14">
        <f>'[1]TCE - ANEXO III - Preencher'!I131</f>
        <v>0</v>
      </c>
      <c r="I122" s="14">
        <f>'[1]TCE - ANEXO III - Preencher'!J131</f>
        <v>207.27</v>
      </c>
      <c r="J122" s="14">
        <f>'[1]TCE - ANEXO III - Preencher'!K131</f>
        <v>0</v>
      </c>
      <c r="K122" s="15">
        <f>'[1]TCE - ANEXO III - Preencher'!L131</f>
        <v>81.75</v>
      </c>
      <c r="L122" s="15">
        <f>'[1]TCE - ANEXO III - Preencher'!M131</f>
        <v>7.06</v>
      </c>
      <c r="M122" s="15">
        <f t="shared" si="7"/>
        <v>74.69</v>
      </c>
      <c r="N122" s="15">
        <f>'[1]TCE - ANEXO III - Preencher'!O131</f>
        <v>1.81</v>
      </c>
      <c r="O122" s="15">
        <f>'[1]TCE - ANEXO III - Preencher'!P131</f>
        <v>0</v>
      </c>
      <c r="P122" s="16">
        <f t="shared" si="8"/>
        <v>1.81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283.77000000000004</v>
      </c>
    </row>
    <row r="123" spans="1:28" x14ac:dyDescent="0.2">
      <c r="A123" s="8">
        <f>IFERROR(VLOOKUP(B123,'[1]DADOS (OCULTAR)'!$Q$3:$S$136,3,0),"")</f>
        <v>9767633000366</v>
      </c>
      <c r="B123" s="9" t="str">
        <f>'[1]TCE - ANEXO III - Preencher'!C132</f>
        <v>HOSPITAL ERMÍRIO COUTINHO - CG Nº 014/2022</v>
      </c>
      <c r="C123" s="10"/>
      <c r="D123" s="11" t="str">
        <f>'[1]TCE - ANEXO III - Preencher'!E132</f>
        <v>GABRIELA LEMOS DE ALMEIDA MELO</v>
      </c>
      <c r="E123" s="9" t="str">
        <f>IF('[1]TCE - ANEXO III - Preencher'!F132="4 - Assistência Odontológica","2 - Outros Profissionais da Saúde",'[1]TCE - ANEXO III - Preencher'!F132)</f>
        <v>1 - Médico</v>
      </c>
      <c r="F123" s="12" t="str">
        <f>'[1]TCE - ANEXO III - Preencher'!G132</f>
        <v>2252-50</v>
      </c>
      <c r="G123" s="13">
        <f>IF('[1]TCE - ANEXO III - Preencher'!H132="","",'[1]TCE - ANEXO III - Preencher'!H132)</f>
        <v>44075</v>
      </c>
      <c r="H123" s="14">
        <f>'[1]TCE - ANEXO III - Preencher'!I132</f>
        <v>0</v>
      </c>
      <c r="I123" s="14">
        <f>'[1]TCE - ANEXO III - Preencher'!J132</f>
        <v>1114.01</v>
      </c>
      <c r="J123" s="14">
        <f>'[1]TCE - ANEXO III - Preencher'!K132</f>
        <v>0</v>
      </c>
      <c r="K123" s="15">
        <f>'[1]TCE - ANEXO III - Preencher'!L132</f>
        <v>81.75</v>
      </c>
      <c r="L123" s="15">
        <f>'[1]TCE - ANEXO III - Preencher'!M132</f>
        <v>7.06</v>
      </c>
      <c r="M123" s="15">
        <f t="shared" si="7"/>
        <v>74.69</v>
      </c>
      <c r="N123" s="15">
        <f>'[1]TCE - ANEXO III - Preencher'!O132</f>
        <v>8.56</v>
      </c>
      <c r="O123" s="15">
        <f>'[1]TCE - ANEXO III - Preencher'!P132</f>
        <v>0</v>
      </c>
      <c r="P123" s="16">
        <f t="shared" si="8"/>
        <v>8.56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1197.26</v>
      </c>
    </row>
    <row r="124" spans="1:28" x14ac:dyDescent="0.2">
      <c r="A124" s="8">
        <f>IFERROR(VLOOKUP(B124,'[1]DADOS (OCULTAR)'!$Q$3:$S$136,3,0),"")</f>
        <v>9767633000366</v>
      </c>
      <c r="B124" s="9" t="str">
        <f>'[1]TCE - ANEXO III - Preencher'!C133</f>
        <v>HOSPITAL ERMÍRIO COUTINHO - CG Nº 014/2022</v>
      </c>
      <c r="C124" s="10"/>
      <c r="D124" s="11" t="str">
        <f>'[1]TCE - ANEXO III - Preencher'!E133</f>
        <v>GABRIELE JUVINO GOMES DE OLIVEIRA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4110-05</v>
      </c>
      <c r="G124" s="13">
        <f>IF('[1]TCE - ANEXO III - Preencher'!H133="","",'[1]TCE - ANEXO III - Preencher'!H133)</f>
        <v>44075</v>
      </c>
      <c r="H124" s="14">
        <f>'[1]TCE - ANEXO III - Preencher'!I133</f>
        <v>0</v>
      </c>
      <c r="I124" s="14">
        <f>'[1]TCE - ANEXO III - Preencher'!J133</f>
        <v>17.12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1.81</v>
      </c>
      <c r="O124" s="15">
        <f>'[1]TCE - ANEXO III - Preencher'!P133</f>
        <v>0</v>
      </c>
      <c r="P124" s="16">
        <f t="shared" si="8"/>
        <v>1.81</v>
      </c>
      <c r="Q124" s="15">
        <f>'[1]TCE - ANEXO III - Preencher'!R133</f>
        <v>64</v>
      </c>
      <c r="R124" s="15">
        <f>'[1]TCE - ANEXO III - Preencher'!S133</f>
        <v>0</v>
      </c>
      <c r="S124" s="16">
        <f t="shared" si="9"/>
        <v>64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82.93</v>
      </c>
    </row>
    <row r="125" spans="1:28" x14ac:dyDescent="0.2">
      <c r="A125" s="8">
        <f>IFERROR(VLOOKUP(B125,'[1]DADOS (OCULTAR)'!$Q$3:$S$136,3,0),"")</f>
        <v>9767633000366</v>
      </c>
      <c r="B125" s="9" t="str">
        <f>'[1]TCE - ANEXO III - Preencher'!C134</f>
        <v>HOSPITAL ERMÍRIO COUTINHO - CG Nº 014/2022</v>
      </c>
      <c r="C125" s="10"/>
      <c r="D125" s="11" t="str">
        <f>'[1]TCE - ANEXO III - Preencher'!E134</f>
        <v>GABRIELLE PAULINE DE ALMEIDA SOARES VELOSO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4110-05</v>
      </c>
      <c r="G125" s="13">
        <f>IF('[1]TCE - ANEXO III - Preencher'!H134="","",'[1]TCE - ANEXO III - Preencher'!H134)</f>
        <v>44075</v>
      </c>
      <c r="H125" s="14">
        <f>'[1]TCE - ANEXO III - Preencher'!I134</f>
        <v>0</v>
      </c>
      <c r="I125" s="14">
        <f>'[1]TCE - ANEXO III - Preencher'!J134</f>
        <v>190.32</v>
      </c>
      <c r="J125" s="14">
        <f>'[1]TCE - ANEXO III - Preencher'!K134</f>
        <v>0</v>
      </c>
      <c r="K125" s="15">
        <f>'[1]TCE - ANEXO III - Preencher'!L134</f>
        <v>81.75</v>
      </c>
      <c r="L125" s="15">
        <f>'[1]TCE - ANEXO III - Preencher'!M134</f>
        <v>7.06</v>
      </c>
      <c r="M125" s="15">
        <f t="shared" si="7"/>
        <v>74.69</v>
      </c>
      <c r="N125" s="15">
        <f>'[1]TCE - ANEXO III - Preencher'!O134</f>
        <v>1.81</v>
      </c>
      <c r="O125" s="15">
        <f>'[1]TCE - ANEXO III - Preencher'!P134</f>
        <v>0</v>
      </c>
      <c r="P125" s="16">
        <f t="shared" si="8"/>
        <v>1.81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266.82</v>
      </c>
    </row>
    <row r="126" spans="1:28" x14ac:dyDescent="0.2">
      <c r="A126" s="8">
        <f>IFERROR(VLOOKUP(B126,'[1]DADOS (OCULTAR)'!$Q$3:$S$136,3,0),"")</f>
        <v>9767633000366</v>
      </c>
      <c r="B126" s="9" t="str">
        <f>'[1]TCE - ANEXO III - Preencher'!C135</f>
        <v>HOSPITAL ERMÍRIO COUTINHO - CG Nº 014/2022</v>
      </c>
      <c r="C126" s="10"/>
      <c r="D126" s="11" t="str">
        <f>'[1]TCE - ANEXO III - Preencher'!E135</f>
        <v>GENECI MAURICIO DE SOUZA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5143-20</v>
      </c>
      <c r="G126" s="13">
        <f>IF('[1]TCE - ANEXO III - Preencher'!H135="","",'[1]TCE - ANEXO III - Preencher'!H135)</f>
        <v>44075</v>
      </c>
      <c r="H126" s="14">
        <f>'[1]TCE - ANEXO III - Preencher'!I135</f>
        <v>0</v>
      </c>
      <c r="I126" s="14">
        <f>'[1]TCE - ANEXO III - Preencher'!J135</f>
        <v>233.15</v>
      </c>
      <c r="J126" s="14">
        <f>'[1]TCE - ANEXO III - Preencher'!K135</f>
        <v>0</v>
      </c>
      <c r="K126" s="15">
        <f>'[1]TCE - ANEXO III - Preencher'!L135</f>
        <v>81.75</v>
      </c>
      <c r="L126" s="15">
        <f>'[1]TCE - ANEXO III - Preencher'!M135</f>
        <v>7.06</v>
      </c>
      <c r="M126" s="15">
        <f t="shared" si="7"/>
        <v>74.69</v>
      </c>
      <c r="N126" s="15">
        <f>'[1]TCE - ANEXO III - Preencher'!O135</f>
        <v>1.81</v>
      </c>
      <c r="O126" s="15">
        <f>'[1]TCE - ANEXO III - Preencher'!P135</f>
        <v>0</v>
      </c>
      <c r="P126" s="16">
        <f t="shared" si="8"/>
        <v>1.81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309.65000000000003</v>
      </c>
    </row>
    <row r="127" spans="1:28" x14ac:dyDescent="0.2">
      <c r="A127" s="8">
        <f>IFERROR(VLOOKUP(B127,'[1]DADOS (OCULTAR)'!$Q$3:$S$136,3,0),"")</f>
        <v>9767633000366</v>
      </c>
      <c r="B127" s="9" t="str">
        <f>'[1]TCE - ANEXO III - Preencher'!C136</f>
        <v>HOSPITAL ERMÍRIO COUTINHO - CG Nº 014/2022</v>
      </c>
      <c r="C127" s="10"/>
      <c r="D127" s="11" t="str">
        <f>'[1]TCE - ANEXO III - Preencher'!E136</f>
        <v>GENIVALDO MARTINS DE MORAES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5151-10</v>
      </c>
      <c r="G127" s="13">
        <f>IF('[1]TCE - ANEXO III - Preencher'!H136="","",'[1]TCE - ANEXO III - Preencher'!H136)</f>
        <v>44075</v>
      </c>
      <c r="H127" s="14">
        <f>'[1]TCE - ANEXO III - Preencher'!I136</f>
        <v>0</v>
      </c>
      <c r="I127" s="14">
        <f>'[1]TCE - ANEXO III - Preencher'!J136</f>
        <v>223.87</v>
      </c>
      <c r="J127" s="14">
        <f>'[1]TCE - ANEXO III - Preencher'!K136</f>
        <v>0</v>
      </c>
      <c r="K127" s="15">
        <f>'[1]TCE - ANEXO III - Preencher'!L136</f>
        <v>81.75</v>
      </c>
      <c r="L127" s="15">
        <f>'[1]TCE - ANEXO III - Preencher'!M136</f>
        <v>7.06</v>
      </c>
      <c r="M127" s="15">
        <f t="shared" si="7"/>
        <v>74.69</v>
      </c>
      <c r="N127" s="15">
        <f>'[1]TCE - ANEXO III - Preencher'!O136</f>
        <v>1.81</v>
      </c>
      <c r="O127" s="15">
        <f>'[1]TCE - ANEXO III - Preencher'!P136</f>
        <v>0</v>
      </c>
      <c r="P127" s="16">
        <f t="shared" si="8"/>
        <v>1.81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300.37</v>
      </c>
    </row>
    <row r="128" spans="1:28" x14ac:dyDescent="0.2">
      <c r="A128" s="8">
        <f>IFERROR(VLOOKUP(B128,'[1]DADOS (OCULTAR)'!$Q$3:$S$136,3,0),"")</f>
        <v>9767633000366</v>
      </c>
      <c r="B128" s="9" t="str">
        <f>'[1]TCE - ANEXO III - Preencher'!C137</f>
        <v>HOSPITAL ERMÍRIO COUTINHO - CG Nº 014/2022</v>
      </c>
      <c r="C128" s="10"/>
      <c r="D128" s="11" t="str">
        <f>'[1]TCE - ANEXO III - Preencher'!E137</f>
        <v>GEORGEA CLARA FERREIRA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4110-05</v>
      </c>
      <c r="G128" s="13">
        <f>IF('[1]TCE - ANEXO III - Preencher'!H137="","",'[1]TCE - ANEXO III - Preencher'!H137)</f>
        <v>44075</v>
      </c>
      <c r="H128" s="14">
        <f>'[1]TCE - ANEXO III - Preencher'!I137</f>
        <v>0</v>
      </c>
      <c r="I128" s="14">
        <f>'[1]TCE - ANEXO III - Preencher'!J137</f>
        <v>16.57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1.81</v>
      </c>
      <c r="O128" s="15">
        <f>'[1]TCE - ANEXO III - Preencher'!P137</f>
        <v>0</v>
      </c>
      <c r="P128" s="16">
        <f t="shared" si="8"/>
        <v>1.81</v>
      </c>
      <c r="Q128" s="15">
        <f>'[1]TCE - ANEXO III - Preencher'!R137</f>
        <v>64</v>
      </c>
      <c r="R128" s="15">
        <f>'[1]TCE - ANEXO III - Preencher'!S137</f>
        <v>0</v>
      </c>
      <c r="S128" s="16">
        <f t="shared" si="9"/>
        <v>64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82.38</v>
      </c>
    </row>
    <row r="129" spans="1:28" x14ac:dyDescent="0.2">
      <c r="A129" s="8">
        <f>IFERROR(VLOOKUP(B129,'[1]DADOS (OCULTAR)'!$Q$3:$S$136,3,0),"")</f>
        <v>9767633000366</v>
      </c>
      <c r="B129" s="9" t="str">
        <f>'[1]TCE - ANEXO III - Preencher'!C138</f>
        <v>HOSPITAL ERMÍRIO COUTINHO - CG Nº 014/2022</v>
      </c>
      <c r="C129" s="10"/>
      <c r="D129" s="11" t="str">
        <f>'[1]TCE - ANEXO III - Preencher'!E138</f>
        <v>GILSON DA SILVA PAULO RIBEIRO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5143-20</v>
      </c>
      <c r="G129" s="13">
        <f>IF('[1]TCE - ANEXO III - Preencher'!H138="","",'[1]TCE - ANEXO III - Preencher'!H138)</f>
        <v>44075</v>
      </c>
      <c r="H129" s="14">
        <f>'[1]TCE - ANEXO III - Preencher'!I138</f>
        <v>0</v>
      </c>
      <c r="I129" s="14">
        <f>'[1]TCE - ANEXO III - Preencher'!J138</f>
        <v>201.28</v>
      </c>
      <c r="J129" s="14">
        <f>'[1]TCE - ANEXO III - Preencher'!K138</f>
        <v>0</v>
      </c>
      <c r="K129" s="15">
        <f>'[1]TCE - ANEXO III - Preencher'!L138</f>
        <v>81.75</v>
      </c>
      <c r="L129" s="15">
        <f>'[1]TCE - ANEXO III - Preencher'!M138</f>
        <v>7.06</v>
      </c>
      <c r="M129" s="15">
        <f t="shared" si="7"/>
        <v>74.69</v>
      </c>
      <c r="N129" s="15">
        <f>'[1]TCE - ANEXO III - Preencher'!O138</f>
        <v>1.81</v>
      </c>
      <c r="O129" s="15">
        <f>'[1]TCE - ANEXO III - Preencher'!P138</f>
        <v>0</v>
      </c>
      <c r="P129" s="16">
        <f t="shared" si="8"/>
        <v>1.81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277.78000000000003</v>
      </c>
    </row>
    <row r="130" spans="1:28" x14ac:dyDescent="0.2">
      <c r="A130" s="8">
        <f>IFERROR(VLOOKUP(B130,'[1]DADOS (OCULTAR)'!$Q$3:$S$136,3,0),"")</f>
        <v>9767633000366</v>
      </c>
      <c r="B130" s="9" t="str">
        <f>'[1]TCE - ANEXO III - Preencher'!C139</f>
        <v>HOSPITAL ERMÍRIO COUTINHO - CG Nº 014/2022</v>
      </c>
      <c r="C130" s="10"/>
      <c r="D130" s="11" t="str">
        <f>'[1]TCE - ANEXO III - Preencher'!E139</f>
        <v>GILVANISE FRANCISCA DE BARROS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5135-05</v>
      </c>
      <c r="G130" s="13">
        <f>IF('[1]TCE - ANEXO III - Preencher'!H139="","",'[1]TCE - ANEXO III - Preencher'!H139)</f>
        <v>44075</v>
      </c>
      <c r="H130" s="14">
        <f>'[1]TCE - ANEXO III - Preencher'!I139</f>
        <v>0</v>
      </c>
      <c r="I130" s="14">
        <f>'[1]TCE - ANEXO III - Preencher'!J139</f>
        <v>216.21</v>
      </c>
      <c r="J130" s="14">
        <f>'[1]TCE - ANEXO III - Preencher'!K139</f>
        <v>0</v>
      </c>
      <c r="K130" s="15">
        <f>'[1]TCE - ANEXO III - Preencher'!L139</f>
        <v>81.75</v>
      </c>
      <c r="L130" s="15">
        <f>'[1]TCE - ANEXO III - Preencher'!M139</f>
        <v>7.06</v>
      </c>
      <c r="M130" s="15">
        <f t="shared" si="7"/>
        <v>74.69</v>
      </c>
      <c r="N130" s="15">
        <f>'[1]TCE - ANEXO III - Preencher'!O139</f>
        <v>1.81</v>
      </c>
      <c r="O130" s="15">
        <f>'[1]TCE - ANEXO III - Preencher'!P139</f>
        <v>0</v>
      </c>
      <c r="P130" s="16">
        <f t="shared" si="8"/>
        <v>1.81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292.70999999999998</v>
      </c>
    </row>
    <row r="131" spans="1:28" x14ac:dyDescent="0.2">
      <c r="A131" s="8">
        <f>IFERROR(VLOOKUP(B131,'[1]DADOS (OCULTAR)'!$Q$3:$S$136,3,0),"")</f>
        <v>9767633000366</v>
      </c>
      <c r="B131" s="9" t="str">
        <f>'[1]TCE - ANEXO III - Preencher'!C140</f>
        <v>HOSPITAL ERMÍRIO COUTINHO - CG Nº 014/2022</v>
      </c>
      <c r="C131" s="10"/>
      <c r="D131" s="11" t="str">
        <f>'[1]TCE - ANEXO III - Preencher'!E140</f>
        <v>GISELLE MARIA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4110-05</v>
      </c>
      <c r="G131" s="13">
        <f>IF('[1]TCE - ANEXO III - Preencher'!H140="","",'[1]TCE - ANEXO III - Preencher'!H140)</f>
        <v>44075</v>
      </c>
      <c r="H131" s="14">
        <f>'[1]TCE - ANEXO III - Preencher'!I140</f>
        <v>0</v>
      </c>
      <c r="I131" s="14">
        <f>'[1]TCE - ANEXO III - Preencher'!J140</f>
        <v>17.12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1.81</v>
      </c>
      <c r="O131" s="15">
        <f>'[1]TCE - ANEXO III - Preencher'!P140</f>
        <v>0</v>
      </c>
      <c r="P131" s="16">
        <f t="shared" si="8"/>
        <v>1.81</v>
      </c>
      <c r="Q131" s="15">
        <f>'[1]TCE - ANEXO III - Preencher'!R140</f>
        <v>64</v>
      </c>
      <c r="R131" s="15">
        <f>'[1]TCE - ANEXO III - Preencher'!S140</f>
        <v>0</v>
      </c>
      <c r="S131" s="16">
        <f t="shared" si="9"/>
        <v>64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82.93</v>
      </c>
    </row>
    <row r="132" spans="1:28" x14ac:dyDescent="0.2">
      <c r="A132" s="8">
        <f>IFERROR(VLOOKUP(B132,'[1]DADOS (OCULTAR)'!$Q$3:$S$136,3,0),"")</f>
        <v>9767633000366</v>
      </c>
      <c r="B132" s="9" t="str">
        <f>'[1]TCE - ANEXO III - Preencher'!C141</f>
        <v>HOSPITAL ERMÍRIO COUTINHO - CG Nº 014/2022</v>
      </c>
      <c r="C132" s="10"/>
      <c r="D132" s="11" t="str">
        <f>'[1]TCE - ANEXO III - Preencher'!E141</f>
        <v>GLAUCIA PATRICIA MACHADO BARRETO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>
        <f>IF('[1]TCE - ANEXO III - Preencher'!H141="","",'[1]TCE - ANEXO III - Preencher'!H141)</f>
        <v>44075</v>
      </c>
      <c r="H132" s="14">
        <f>'[1]TCE - ANEXO III - Preencher'!I141</f>
        <v>0</v>
      </c>
      <c r="I132" s="14">
        <f>'[1]TCE - ANEXO III - Preencher'!J141</f>
        <v>303.25</v>
      </c>
      <c r="J132" s="14">
        <f>'[1]TCE - ANEXO III - Preencher'!K141</f>
        <v>0</v>
      </c>
      <c r="K132" s="15">
        <f>'[1]TCE - ANEXO III - Preencher'!L141</f>
        <v>81.75</v>
      </c>
      <c r="L132" s="15">
        <f>'[1]TCE - ANEXO III - Preencher'!M141</f>
        <v>3.59</v>
      </c>
      <c r="M132" s="15">
        <f t="shared" ref="M132:M195" si="13">K132-L132</f>
        <v>78.16</v>
      </c>
      <c r="N132" s="15">
        <f>'[1]TCE - ANEXO III - Preencher'!O141</f>
        <v>4.97</v>
      </c>
      <c r="O132" s="15">
        <f>'[1]TCE - ANEXO III - Preencher'!P141</f>
        <v>0</v>
      </c>
      <c r="P132" s="16">
        <f t="shared" ref="P132:P195" si="14">N132-O132</f>
        <v>4.97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1466.14</v>
      </c>
      <c r="Y132" s="15">
        <f>'[1]TCE - ANEXO III - Preencher'!Z141</f>
        <v>0</v>
      </c>
      <c r="Z132" s="16">
        <f t="shared" ref="Z132:Z195" si="17">X132-Y132</f>
        <v>1466.14</v>
      </c>
      <c r="AA132" s="17" t="str">
        <f>IF('[1]TCE - ANEXO III - Preencher'!AB141="","",'[1]TCE - ANEXO III - Preencher'!AB141)</f>
        <v xml:space="preserve">ABONO ASSIS FIN COMPL 08/2024 </v>
      </c>
      <c r="AB132" s="15">
        <f t="shared" si="12"/>
        <v>1852.52</v>
      </c>
    </row>
    <row r="133" spans="1:28" x14ac:dyDescent="0.2">
      <c r="A133" s="8">
        <f>IFERROR(VLOOKUP(B133,'[1]DADOS (OCULTAR)'!$Q$3:$S$136,3,0),"")</f>
        <v>9767633000366</v>
      </c>
      <c r="B133" s="9" t="str">
        <f>'[1]TCE - ANEXO III - Preencher'!C142</f>
        <v>HOSPITAL ERMÍRIO COUTINHO - CG Nº 014/2022</v>
      </c>
      <c r="C133" s="10"/>
      <c r="D133" s="11" t="str">
        <f>'[1]TCE - ANEXO III - Preencher'!E142</f>
        <v>GUILHERME VICTOR DE SOUZA NUNES ANDRADE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5211-30</v>
      </c>
      <c r="G133" s="13">
        <f>IF('[1]TCE - ANEXO III - Preencher'!H142="","",'[1]TCE - ANEXO III - Preencher'!H142)</f>
        <v>44075</v>
      </c>
      <c r="H133" s="14">
        <f>'[1]TCE - ANEXO III - Preencher'!I142</f>
        <v>0</v>
      </c>
      <c r="I133" s="14">
        <f>'[1]TCE - ANEXO III - Preencher'!J142</f>
        <v>153.43</v>
      </c>
      <c r="J133" s="14">
        <f>'[1]TCE - ANEXO III - Preencher'!K142</f>
        <v>0</v>
      </c>
      <c r="K133" s="15">
        <f>'[1]TCE - ANEXO III - Preencher'!L142</f>
        <v>81.75</v>
      </c>
      <c r="L133" s="15">
        <f>'[1]TCE - ANEXO III - Preencher'!M142</f>
        <v>7.06</v>
      </c>
      <c r="M133" s="15">
        <f t="shared" si="13"/>
        <v>74.69</v>
      </c>
      <c r="N133" s="15">
        <f>'[1]TCE - ANEXO III - Preencher'!O142</f>
        <v>1.81</v>
      </c>
      <c r="O133" s="15">
        <f>'[1]TCE - ANEXO III - Preencher'!P142</f>
        <v>0</v>
      </c>
      <c r="P133" s="16">
        <f t="shared" si="14"/>
        <v>1.81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229.93</v>
      </c>
    </row>
    <row r="134" spans="1:28" x14ac:dyDescent="0.2">
      <c r="A134" s="8">
        <f>IFERROR(VLOOKUP(B134,'[1]DADOS (OCULTAR)'!$Q$3:$S$136,3,0),"")</f>
        <v>9767633000366</v>
      </c>
      <c r="B134" s="9" t="str">
        <f>'[1]TCE - ANEXO III - Preencher'!C143</f>
        <v>HOSPITAL ERMÍRIO COUTINHO - CG Nº 014/2022</v>
      </c>
      <c r="C134" s="10"/>
      <c r="D134" s="11" t="str">
        <f>'[1]TCE - ANEXO III - Preencher'!E143</f>
        <v>GUSTAVO BEZERRA SERRA SECA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>
        <f>IF('[1]TCE - ANEXO III - Preencher'!H143="","",'[1]TCE - ANEXO III - Preencher'!H143)</f>
        <v>44075</v>
      </c>
      <c r="H134" s="14">
        <f>'[1]TCE - ANEXO III - Preencher'!I143</f>
        <v>0</v>
      </c>
      <c r="I134" s="14">
        <f>'[1]TCE - ANEXO III - Preencher'!J143</f>
        <v>407.17</v>
      </c>
      <c r="J134" s="14">
        <f>'[1]TCE - ANEXO III - Preencher'!K143</f>
        <v>0</v>
      </c>
      <c r="K134" s="15">
        <f>'[1]TCE - ANEXO III - Preencher'!L143</f>
        <v>81.75</v>
      </c>
      <c r="L134" s="15">
        <f>'[1]TCE - ANEXO III - Preencher'!M143</f>
        <v>3.59</v>
      </c>
      <c r="M134" s="15">
        <f t="shared" si="13"/>
        <v>78.16</v>
      </c>
      <c r="N134" s="15">
        <f>'[1]TCE - ANEXO III - Preencher'!O143</f>
        <v>4.97</v>
      </c>
      <c r="O134" s="15">
        <f>'[1]TCE - ANEXO III - Preencher'!P143</f>
        <v>0</v>
      </c>
      <c r="P134" s="16">
        <f t="shared" si="14"/>
        <v>4.97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1466.14</v>
      </c>
      <c r="Y134" s="15">
        <f>'[1]TCE - ANEXO III - Preencher'!Z143</f>
        <v>0</v>
      </c>
      <c r="Z134" s="16">
        <f t="shared" si="17"/>
        <v>1466.14</v>
      </c>
      <c r="AA134" s="17" t="str">
        <f>IF('[1]TCE - ANEXO III - Preencher'!AB143="","",'[1]TCE - ANEXO III - Preencher'!AB143)</f>
        <v xml:space="preserve">ABONO ASSIS FIN COMPL 08/2024 </v>
      </c>
      <c r="AB134" s="15">
        <f t="shared" si="12"/>
        <v>1956.44</v>
      </c>
    </row>
    <row r="135" spans="1:28" x14ac:dyDescent="0.2">
      <c r="A135" s="8">
        <f>IFERROR(VLOOKUP(B135,'[1]DADOS (OCULTAR)'!$Q$3:$S$136,3,0),"")</f>
        <v>9767633000366</v>
      </c>
      <c r="B135" s="9" t="str">
        <f>'[1]TCE - ANEXO III - Preencher'!C144</f>
        <v>HOSPITAL ERMÍRIO COUTINHO - CG Nº 014/2022</v>
      </c>
      <c r="C135" s="10"/>
      <c r="D135" s="11" t="str">
        <f>'[1]TCE - ANEXO III - Preencher'!E144</f>
        <v>HEMERSON FERREIRA DE AGUIAR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44075</v>
      </c>
      <c r="H135" s="14">
        <f>'[1]TCE - ANEXO III - Preencher'!I144</f>
        <v>0</v>
      </c>
      <c r="I135" s="14">
        <f>'[1]TCE - ANEXO III - Preencher'!J144</f>
        <v>249.07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1.81</v>
      </c>
      <c r="O135" s="15">
        <f>'[1]TCE - ANEXO III - Preencher'!P144</f>
        <v>0</v>
      </c>
      <c r="P135" s="16">
        <f t="shared" si="14"/>
        <v>1.81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1913</v>
      </c>
      <c r="Y135" s="15">
        <f>'[1]TCE - ANEXO III - Preencher'!Z144</f>
        <v>0</v>
      </c>
      <c r="Z135" s="16">
        <f t="shared" si="17"/>
        <v>1913</v>
      </c>
      <c r="AA135" s="17" t="str">
        <f>IF('[1]TCE - ANEXO III - Preencher'!AB144="","",'[1]TCE - ANEXO III - Preencher'!AB144)</f>
        <v xml:space="preserve">ABONO ASSIS FIN COMPL 08/2024 </v>
      </c>
      <c r="AB135" s="15">
        <f t="shared" si="12"/>
        <v>2163.88</v>
      </c>
    </row>
    <row r="136" spans="1:28" x14ac:dyDescent="0.2">
      <c r="A136" s="8">
        <f>IFERROR(VLOOKUP(B136,'[1]DADOS (OCULTAR)'!$Q$3:$S$136,3,0),"")</f>
        <v>9767633000366</v>
      </c>
      <c r="B136" s="9" t="str">
        <f>'[1]TCE - ANEXO III - Preencher'!C145</f>
        <v>HOSPITAL ERMÍRIO COUTINHO - CG Nº 014/2022</v>
      </c>
      <c r="C136" s="10"/>
      <c r="D136" s="11" t="str">
        <f>'[1]TCE - ANEXO III - Preencher'!E145</f>
        <v>HUGO FERNANDES DE SOUZA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44075</v>
      </c>
      <c r="H136" s="14">
        <f>'[1]TCE - ANEXO III - Preencher'!I145</f>
        <v>0</v>
      </c>
      <c r="I136" s="14">
        <f>'[1]TCE - ANEXO III - Preencher'!J145</f>
        <v>228.48</v>
      </c>
      <c r="J136" s="14">
        <f>'[1]TCE - ANEXO III - Preencher'!K145</f>
        <v>0</v>
      </c>
      <c r="K136" s="15">
        <f>'[1]TCE - ANEXO III - Preencher'!L145</f>
        <v>81.75</v>
      </c>
      <c r="L136" s="15">
        <f>'[1]TCE - ANEXO III - Preencher'!M145</f>
        <v>7.06</v>
      </c>
      <c r="M136" s="15">
        <f t="shared" si="13"/>
        <v>74.69</v>
      </c>
      <c r="N136" s="15">
        <f>'[1]TCE - ANEXO III - Preencher'!O145</f>
        <v>1.81</v>
      </c>
      <c r="O136" s="15">
        <f>'[1]TCE - ANEXO III - Preencher'!P145</f>
        <v>0</v>
      </c>
      <c r="P136" s="16">
        <f t="shared" si="14"/>
        <v>1.81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1913</v>
      </c>
      <c r="Y136" s="15">
        <f>'[1]TCE - ANEXO III - Preencher'!Z145</f>
        <v>0</v>
      </c>
      <c r="Z136" s="16">
        <f t="shared" si="17"/>
        <v>1913</v>
      </c>
      <c r="AA136" s="17" t="str">
        <f>IF('[1]TCE - ANEXO III - Preencher'!AB145="","",'[1]TCE - ANEXO III - Preencher'!AB145)</f>
        <v xml:space="preserve">ABONO ASSIS FIN COMPL 08/2024 </v>
      </c>
      <c r="AB136" s="15">
        <f t="shared" si="12"/>
        <v>2217.98</v>
      </c>
    </row>
    <row r="137" spans="1:28" x14ac:dyDescent="0.2">
      <c r="A137" s="8">
        <f>IFERROR(VLOOKUP(B137,'[1]DADOS (OCULTAR)'!$Q$3:$S$136,3,0),"")</f>
        <v>9767633000366</v>
      </c>
      <c r="B137" s="9" t="str">
        <f>'[1]TCE - ANEXO III - Preencher'!C146</f>
        <v>HOSPITAL ERMÍRIO COUTINHO - CG Nº 014/2022</v>
      </c>
      <c r="C137" s="10"/>
      <c r="D137" s="11" t="str">
        <f>'[1]TCE - ANEXO III - Preencher'!E146</f>
        <v>ILLEM GABRIELY DE FRANCA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44075</v>
      </c>
      <c r="H137" s="14">
        <f>'[1]TCE - ANEXO III - Preencher'!I146</f>
        <v>0</v>
      </c>
      <c r="I137" s="14">
        <f>'[1]TCE - ANEXO III - Preencher'!J146</f>
        <v>212.65</v>
      </c>
      <c r="J137" s="14">
        <f>'[1]TCE - ANEXO III - Preencher'!K146</f>
        <v>0</v>
      </c>
      <c r="K137" s="15">
        <f>'[1]TCE - ANEXO III - Preencher'!L146</f>
        <v>81.75</v>
      </c>
      <c r="L137" s="15">
        <f>'[1]TCE - ANEXO III - Preencher'!M146</f>
        <v>7.06</v>
      </c>
      <c r="M137" s="15">
        <f t="shared" si="13"/>
        <v>74.69</v>
      </c>
      <c r="N137" s="15">
        <f>'[1]TCE - ANEXO III - Preencher'!O146</f>
        <v>1.81</v>
      </c>
      <c r="O137" s="15">
        <f>'[1]TCE - ANEXO III - Preencher'!P146</f>
        <v>0</v>
      </c>
      <c r="P137" s="16">
        <f t="shared" si="14"/>
        <v>1.81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81.02</v>
      </c>
      <c r="U137" s="15">
        <f>'[1]TCE - ANEXO III - Preencher'!V146</f>
        <v>0</v>
      </c>
      <c r="V137" s="16">
        <f t="shared" si="16"/>
        <v>81.02</v>
      </c>
      <c r="W137" s="17" t="str">
        <f>IF('[1]TCE - ANEXO III - Preencher'!X146="","",'[1]TCE - ANEXO III - Preencher'!X146)</f>
        <v>AUX. CRECHE</v>
      </c>
      <c r="X137" s="15">
        <f>'[1]TCE - ANEXO III - Preencher'!Y146</f>
        <v>1913</v>
      </c>
      <c r="Y137" s="15">
        <f>'[1]TCE - ANEXO III - Preencher'!Z146</f>
        <v>0</v>
      </c>
      <c r="Z137" s="16">
        <f t="shared" si="17"/>
        <v>1913</v>
      </c>
      <c r="AA137" s="17" t="str">
        <f>IF('[1]TCE - ANEXO III - Preencher'!AB146="","",'[1]TCE - ANEXO III - Preencher'!AB146)</f>
        <v xml:space="preserve">ABONO ASSIS FIN COMPL 08/2024 </v>
      </c>
      <c r="AB137" s="15">
        <f t="shared" si="12"/>
        <v>2283.17</v>
      </c>
    </row>
    <row r="138" spans="1:28" x14ac:dyDescent="0.2">
      <c r="A138" s="8">
        <f>IFERROR(VLOOKUP(B138,'[1]DADOS (OCULTAR)'!$Q$3:$S$136,3,0),"")</f>
        <v>9767633000366</v>
      </c>
      <c r="B138" s="9" t="str">
        <f>'[1]TCE - ANEXO III - Preencher'!C147</f>
        <v>HOSPITAL ERMÍRIO COUTINHO - CG Nº 014/2022</v>
      </c>
      <c r="C138" s="10"/>
      <c r="D138" s="11" t="str">
        <f>'[1]TCE - ANEXO III - Preencher'!E147</f>
        <v>IMNA MENEZES DE MIRANDA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2251-24</v>
      </c>
      <c r="G138" s="13">
        <f>IF('[1]TCE - ANEXO III - Preencher'!H147="","",'[1]TCE - ANEXO III - Preencher'!H147)</f>
        <v>44075</v>
      </c>
      <c r="H138" s="14">
        <f>'[1]TCE - ANEXO III - Preencher'!I147</f>
        <v>0</v>
      </c>
      <c r="I138" s="14">
        <f>'[1]TCE - ANEXO III - Preencher'!J147</f>
        <v>1658.08</v>
      </c>
      <c r="J138" s="14">
        <f>'[1]TCE - ANEXO III - Preencher'!K147</f>
        <v>0</v>
      </c>
      <c r="K138" s="15">
        <f>'[1]TCE - ANEXO III - Preencher'!L147</f>
        <v>81.75</v>
      </c>
      <c r="L138" s="15">
        <f>'[1]TCE - ANEXO III - Preencher'!M147</f>
        <v>7.06</v>
      </c>
      <c r="M138" s="15">
        <f t="shared" si="13"/>
        <v>74.69</v>
      </c>
      <c r="N138" s="15">
        <f>'[1]TCE - ANEXO III - Preencher'!O147</f>
        <v>8.56</v>
      </c>
      <c r="O138" s="15">
        <f>'[1]TCE - ANEXO III - Preencher'!P147</f>
        <v>0</v>
      </c>
      <c r="P138" s="16">
        <f t="shared" si="14"/>
        <v>8.56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1741.33</v>
      </c>
    </row>
    <row r="139" spans="1:28" x14ac:dyDescent="0.2">
      <c r="A139" s="8">
        <f>IFERROR(VLOOKUP(B139,'[1]DADOS (OCULTAR)'!$Q$3:$S$136,3,0),"")</f>
        <v>9767633000366</v>
      </c>
      <c r="B139" s="9" t="str">
        <f>'[1]TCE - ANEXO III - Preencher'!C148</f>
        <v>HOSPITAL ERMÍRIO COUTINHO - CG Nº 014/2022</v>
      </c>
      <c r="C139" s="10"/>
      <c r="D139" s="11" t="str">
        <f>'[1]TCE - ANEXO III - Preencher'!E148</f>
        <v>IRLANE FERNANDA BATISTA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2521-05</v>
      </c>
      <c r="G139" s="13">
        <f>IF('[1]TCE - ANEXO III - Preencher'!H148="","",'[1]TCE - ANEXO III - Preencher'!H148)</f>
        <v>44075</v>
      </c>
      <c r="H139" s="14">
        <f>'[1]TCE - ANEXO III - Preencher'!I148</f>
        <v>0</v>
      </c>
      <c r="I139" s="14">
        <f>'[1]TCE - ANEXO III - Preencher'!J148</f>
        <v>400.74</v>
      </c>
      <c r="J139" s="14">
        <f>'[1]TCE - ANEXO III - Preencher'!K148</f>
        <v>0</v>
      </c>
      <c r="K139" s="15">
        <f>'[1]TCE - ANEXO III - Preencher'!L148</f>
        <v>81.75</v>
      </c>
      <c r="L139" s="15">
        <f>'[1]TCE - ANEXO III - Preencher'!M148</f>
        <v>7.06</v>
      </c>
      <c r="M139" s="15">
        <f t="shared" si="13"/>
        <v>74.69</v>
      </c>
      <c r="N139" s="15">
        <f>'[1]TCE - ANEXO III - Preencher'!O148</f>
        <v>1.81</v>
      </c>
      <c r="O139" s="15">
        <f>'[1]TCE - ANEXO III - Preencher'!P148</f>
        <v>0</v>
      </c>
      <c r="P139" s="16">
        <f t="shared" si="14"/>
        <v>1.81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477.24</v>
      </c>
    </row>
    <row r="140" spans="1:28" x14ac:dyDescent="0.2">
      <c r="A140" s="8">
        <f>IFERROR(VLOOKUP(B140,'[1]DADOS (OCULTAR)'!$Q$3:$S$136,3,0),"")</f>
        <v>9767633000366</v>
      </c>
      <c r="B140" s="9" t="str">
        <f>'[1]TCE - ANEXO III - Preencher'!C149</f>
        <v>HOSPITAL ERMÍRIO COUTINHO - CG Nº 014/2022</v>
      </c>
      <c r="C140" s="10"/>
      <c r="D140" s="11" t="str">
        <f>'[1]TCE - ANEXO III - Preencher'!E149</f>
        <v>IRLLANA CAROLINE DE ARAUJO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3516-05</v>
      </c>
      <c r="G140" s="13">
        <f>IF('[1]TCE - ANEXO III - Preencher'!H149="","",'[1]TCE - ANEXO III - Preencher'!H149)</f>
        <v>44075</v>
      </c>
      <c r="H140" s="14">
        <f>'[1]TCE - ANEXO III - Preencher'!I149</f>
        <v>0</v>
      </c>
      <c r="I140" s="14">
        <f>'[1]TCE - ANEXO III - Preencher'!J149</f>
        <v>268.14</v>
      </c>
      <c r="J140" s="14">
        <f>'[1]TCE - ANEXO III - Preencher'!K149</f>
        <v>0</v>
      </c>
      <c r="K140" s="15">
        <f>'[1]TCE - ANEXO III - Preencher'!L149</f>
        <v>81.75</v>
      </c>
      <c r="L140" s="15">
        <f>'[1]TCE - ANEXO III - Preencher'!M149</f>
        <v>7.06</v>
      </c>
      <c r="M140" s="15">
        <f t="shared" si="13"/>
        <v>74.69</v>
      </c>
      <c r="N140" s="15">
        <f>'[1]TCE - ANEXO III - Preencher'!O149</f>
        <v>1.81</v>
      </c>
      <c r="O140" s="15">
        <f>'[1]TCE - ANEXO III - Preencher'!P149</f>
        <v>0</v>
      </c>
      <c r="P140" s="16">
        <f t="shared" si="14"/>
        <v>1.81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344.64</v>
      </c>
    </row>
    <row r="141" spans="1:28" x14ac:dyDescent="0.2">
      <c r="A141" s="8">
        <f>IFERROR(VLOOKUP(B141,'[1]DADOS (OCULTAR)'!$Q$3:$S$136,3,0),"")</f>
        <v>9767633000366</v>
      </c>
      <c r="B141" s="9" t="str">
        <f>'[1]TCE - ANEXO III - Preencher'!C150</f>
        <v>HOSPITAL ERMÍRIO COUTINHO - CG Nº 014/2022</v>
      </c>
      <c r="C141" s="10"/>
      <c r="D141" s="11" t="str">
        <f>'[1]TCE - ANEXO III - Preencher'!E150</f>
        <v>IVANEIDE DA SILVA GOMES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44075</v>
      </c>
      <c r="H141" s="14">
        <f>'[1]TCE - ANEXO III - Preencher'!I150</f>
        <v>0</v>
      </c>
      <c r="I141" s="14">
        <f>'[1]TCE - ANEXO III - Preencher'!J150</f>
        <v>198.79</v>
      </c>
      <c r="J141" s="14">
        <f>'[1]TCE - ANEXO III - Preencher'!K150</f>
        <v>0</v>
      </c>
      <c r="K141" s="15">
        <f>'[1]TCE - ANEXO III - Preencher'!L150</f>
        <v>81.75</v>
      </c>
      <c r="L141" s="15">
        <f>'[1]TCE - ANEXO III - Preencher'!M150</f>
        <v>7.06</v>
      </c>
      <c r="M141" s="15">
        <f t="shared" si="13"/>
        <v>74.69</v>
      </c>
      <c r="N141" s="15">
        <f>'[1]TCE - ANEXO III - Preencher'!O150</f>
        <v>1.81</v>
      </c>
      <c r="O141" s="15">
        <f>'[1]TCE - ANEXO III - Preencher'!P150</f>
        <v>0</v>
      </c>
      <c r="P141" s="16">
        <f t="shared" si="14"/>
        <v>1.81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1913</v>
      </c>
      <c r="Y141" s="15">
        <f>'[1]TCE - ANEXO III - Preencher'!Z150</f>
        <v>0</v>
      </c>
      <c r="Z141" s="16">
        <f t="shared" si="17"/>
        <v>1913</v>
      </c>
      <c r="AA141" s="17" t="str">
        <f>IF('[1]TCE - ANEXO III - Preencher'!AB150="","",'[1]TCE - ANEXO III - Preencher'!AB150)</f>
        <v xml:space="preserve">ABONO ASSIS FIN COMPL 08/2024 </v>
      </c>
      <c r="AB141" s="15">
        <f t="shared" si="12"/>
        <v>2188.29</v>
      </c>
    </row>
    <row r="142" spans="1:28" x14ac:dyDescent="0.2">
      <c r="A142" s="8">
        <f>IFERROR(VLOOKUP(B142,'[1]DADOS (OCULTAR)'!$Q$3:$S$136,3,0),"")</f>
        <v>9767633000366</v>
      </c>
      <c r="B142" s="9" t="str">
        <f>'[1]TCE - ANEXO III - Preencher'!C151</f>
        <v>HOSPITAL ERMÍRIO COUTINHO - CG Nº 014/2022</v>
      </c>
      <c r="C142" s="10"/>
      <c r="D142" s="11" t="str">
        <f>'[1]TCE - ANEXO III - Preencher'!E151</f>
        <v>IVANILDO ANTONIO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5135-05</v>
      </c>
      <c r="G142" s="13">
        <f>IF('[1]TCE - ANEXO III - Preencher'!H151="","",'[1]TCE - ANEXO III - Preencher'!H151)</f>
        <v>44075</v>
      </c>
      <c r="H142" s="14">
        <f>'[1]TCE - ANEXO III - Preencher'!I151</f>
        <v>0</v>
      </c>
      <c r="I142" s="14">
        <f>'[1]TCE - ANEXO III - Preencher'!J151</f>
        <v>199.48</v>
      </c>
      <c r="J142" s="14">
        <f>'[1]TCE - ANEXO III - Preencher'!K151</f>
        <v>0</v>
      </c>
      <c r="K142" s="15">
        <f>'[1]TCE - ANEXO III - Preencher'!L151</f>
        <v>81.75</v>
      </c>
      <c r="L142" s="15">
        <f>'[1]TCE - ANEXO III - Preencher'!M151</f>
        <v>7.06</v>
      </c>
      <c r="M142" s="15">
        <f t="shared" si="13"/>
        <v>74.69</v>
      </c>
      <c r="N142" s="15">
        <f>'[1]TCE - ANEXO III - Preencher'!O151</f>
        <v>1.81</v>
      </c>
      <c r="O142" s="15">
        <f>'[1]TCE - ANEXO III - Preencher'!P151</f>
        <v>0</v>
      </c>
      <c r="P142" s="16">
        <f t="shared" si="14"/>
        <v>1.81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275.97999999999996</v>
      </c>
    </row>
    <row r="143" spans="1:28" x14ac:dyDescent="0.2">
      <c r="A143" s="8">
        <f>IFERROR(VLOOKUP(B143,'[1]DADOS (OCULTAR)'!$Q$3:$S$136,3,0),"")</f>
        <v>9767633000366</v>
      </c>
      <c r="B143" s="9" t="str">
        <f>'[1]TCE - ANEXO III - Preencher'!C152</f>
        <v>HOSPITAL ERMÍRIO COUTINHO - CG Nº 014/2022</v>
      </c>
      <c r="C143" s="10"/>
      <c r="D143" s="11" t="str">
        <f>'[1]TCE - ANEXO III - Preencher'!E152</f>
        <v>IVONE MARIA DA ROCHA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5163-45</v>
      </c>
      <c r="G143" s="13">
        <f>IF('[1]TCE - ANEXO III - Preencher'!H152="","",'[1]TCE - ANEXO III - Preencher'!H152)</f>
        <v>44075</v>
      </c>
      <c r="H143" s="14">
        <f>'[1]TCE - ANEXO III - Preencher'!I152</f>
        <v>0</v>
      </c>
      <c r="I143" s="14">
        <f>'[1]TCE - ANEXO III - Preencher'!J152</f>
        <v>218.93</v>
      </c>
      <c r="J143" s="14">
        <f>'[1]TCE - ANEXO III - Preencher'!K152</f>
        <v>0</v>
      </c>
      <c r="K143" s="15">
        <f>'[1]TCE - ANEXO III - Preencher'!L152</f>
        <v>81.75</v>
      </c>
      <c r="L143" s="15">
        <f>'[1]TCE - ANEXO III - Preencher'!M152</f>
        <v>7.06</v>
      </c>
      <c r="M143" s="15">
        <f t="shared" si="13"/>
        <v>74.69</v>
      </c>
      <c r="N143" s="15">
        <f>'[1]TCE - ANEXO III - Preencher'!O152</f>
        <v>1.81</v>
      </c>
      <c r="O143" s="15">
        <f>'[1]TCE - ANEXO III - Preencher'!P152</f>
        <v>0</v>
      </c>
      <c r="P143" s="16">
        <f t="shared" si="14"/>
        <v>1.81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295.43</v>
      </c>
    </row>
    <row r="144" spans="1:28" x14ac:dyDescent="0.2">
      <c r="A144" s="8">
        <f>IFERROR(VLOOKUP(B144,'[1]DADOS (OCULTAR)'!$Q$3:$S$136,3,0),"")</f>
        <v>9767633000366</v>
      </c>
      <c r="B144" s="9" t="str">
        <f>'[1]TCE - ANEXO III - Preencher'!C153</f>
        <v>HOSPITAL ERMÍRIO COUTINHO - CG Nº 014/2022</v>
      </c>
      <c r="C144" s="10"/>
      <c r="D144" s="11" t="str">
        <f>'[1]TCE - ANEXO III - Preencher'!E153</f>
        <v>IVSON VENANCIO DA SILVA MARTINS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3242-05</v>
      </c>
      <c r="G144" s="13">
        <f>IF('[1]TCE - ANEXO III - Preencher'!H153="","",'[1]TCE - ANEXO III - Preencher'!H153)</f>
        <v>44075</v>
      </c>
      <c r="H144" s="14">
        <f>'[1]TCE - ANEXO III - Preencher'!I153</f>
        <v>0</v>
      </c>
      <c r="I144" s="14">
        <f>'[1]TCE - ANEXO III - Preencher'!J153</f>
        <v>256.5</v>
      </c>
      <c r="J144" s="14">
        <f>'[1]TCE - ANEXO III - Preencher'!K153</f>
        <v>0</v>
      </c>
      <c r="K144" s="15">
        <f>'[1]TCE - ANEXO III - Preencher'!L153</f>
        <v>81.75</v>
      </c>
      <c r="L144" s="15">
        <f>'[1]TCE - ANEXO III - Preencher'!M153</f>
        <v>7.06</v>
      </c>
      <c r="M144" s="15">
        <f t="shared" si="13"/>
        <v>74.69</v>
      </c>
      <c r="N144" s="15">
        <f>'[1]TCE - ANEXO III - Preencher'!O153</f>
        <v>1.81</v>
      </c>
      <c r="O144" s="15">
        <f>'[1]TCE - ANEXO III - Preencher'!P153</f>
        <v>0</v>
      </c>
      <c r="P144" s="16">
        <f t="shared" si="14"/>
        <v>1.81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333</v>
      </c>
    </row>
    <row r="145" spans="1:28" x14ac:dyDescent="0.2">
      <c r="A145" s="8">
        <f>IFERROR(VLOOKUP(B145,'[1]DADOS (OCULTAR)'!$Q$3:$S$136,3,0),"")</f>
        <v>9767633000366</v>
      </c>
      <c r="B145" s="9" t="str">
        <f>'[1]TCE - ANEXO III - Preencher'!C154</f>
        <v>HOSPITAL ERMÍRIO COUTINHO - CG Nº 014/2022</v>
      </c>
      <c r="C145" s="10"/>
      <c r="D145" s="11" t="str">
        <f>'[1]TCE - ANEXO III - Preencher'!E154</f>
        <v>JACILENE BARBOSA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44075</v>
      </c>
      <c r="H145" s="14">
        <f>'[1]TCE - ANEXO III - Preencher'!I154</f>
        <v>0</v>
      </c>
      <c r="I145" s="14">
        <f>'[1]TCE - ANEXO III - Preencher'!J154</f>
        <v>202.64</v>
      </c>
      <c r="J145" s="14">
        <f>'[1]TCE - ANEXO III - Preencher'!K154</f>
        <v>0</v>
      </c>
      <c r="K145" s="15">
        <f>'[1]TCE - ANEXO III - Preencher'!L154</f>
        <v>81.75</v>
      </c>
      <c r="L145" s="15">
        <f>'[1]TCE - ANEXO III - Preencher'!M154</f>
        <v>7.06</v>
      </c>
      <c r="M145" s="15">
        <f t="shared" si="13"/>
        <v>74.69</v>
      </c>
      <c r="N145" s="15">
        <f>'[1]TCE - ANEXO III - Preencher'!O154</f>
        <v>1.81</v>
      </c>
      <c r="O145" s="15">
        <f>'[1]TCE - ANEXO III - Preencher'!P154</f>
        <v>0</v>
      </c>
      <c r="P145" s="16">
        <f t="shared" si="14"/>
        <v>1.81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1913</v>
      </c>
      <c r="Y145" s="15">
        <f>'[1]TCE - ANEXO III - Preencher'!Z154</f>
        <v>0</v>
      </c>
      <c r="Z145" s="16">
        <f t="shared" si="17"/>
        <v>1913</v>
      </c>
      <c r="AA145" s="17" t="str">
        <f>IF('[1]TCE - ANEXO III - Preencher'!AB154="","",'[1]TCE - ANEXO III - Preencher'!AB154)</f>
        <v xml:space="preserve">ABONO ASSIS FIN COMPL 08/2024 </v>
      </c>
      <c r="AB145" s="15">
        <f t="shared" si="12"/>
        <v>2192.14</v>
      </c>
    </row>
    <row r="146" spans="1:28" x14ac:dyDescent="0.2">
      <c r="A146" s="8">
        <f>IFERROR(VLOOKUP(B146,'[1]DADOS (OCULTAR)'!$Q$3:$S$136,3,0),"")</f>
        <v>9767633000366</v>
      </c>
      <c r="B146" s="9" t="str">
        <f>'[1]TCE - ANEXO III - Preencher'!C155</f>
        <v>HOSPITAL ERMÍRIO COUTINHO - CG Nº 014/2022</v>
      </c>
      <c r="C146" s="10"/>
      <c r="D146" s="11" t="str">
        <f>'[1]TCE - ANEXO III - Preencher'!E155</f>
        <v>JAILSON TIAGO FAUSTINO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4221-10</v>
      </c>
      <c r="G146" s="13">
        <f>IF('[1]TCE - ANEXO III - Preencher'!H155="","",'[1]TCE - ANEXO III - Preencher'!H155)</f>
        <v>44075</v>
      </c>
      <c r="H146" s="14">
        <f>'[1]TCE - ANEXO III - Preencher'!I155</f>
        <v>0</v>
      </c>
      <c r="I146" s="14">
        <f>'[1]TCE - ANEXO III - Preencher'!J155</f>
        <v>206.93</v>
      </c>
      <c r="J146" s="14">
        <f>'[1]TCE - ANEXO III - Preencher'!K155</f>
        <v>0</v>
      </c>
      <c r="K146" s="15">
        <f>'[1]TCE - ANEXO III - Preencher'!L155</f>
        <v>81.75</v>
      </c>
      <c r="L146" s="15">
        <f>'[1]TCE - ANEXO III - Preencher'!M155</f>
        <v>7.06</v>
      </c>
      <c r="M146" s="15">
        <f t="shared" si="13"/>
        <v>74.69</v>
      </c>
      <c r="N146" s="15">
        <f>'[1]TCE - ANEXO III - Preencher'!O155</f>
        <v>1.81</v>
      </c>
      <c r="O146" s="15">
        <f>'[1]TCE - ANEXO III - Preencher'!P155</f>
        <v>0</v>
      </c>
      <c r="P146" s="16">
        <f t="shared" si="14"/>
        <v>1.81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283.43</v>
      </c>
    </row>
    <row r="147" spans="1:28" x14ac:dyDescent="0.2">
      <c r="A147" s="8">
        <f>IFERROR(VLOOKUP(B147,'[1]DADOS (OCULTAR)'!$Q$3:$S$136,3,0),"")</f>
        <v>9767633000366</v>
      </c>
      <c r="B147" s="9" t="str">
        <f>'[1]TCE - ANEXO III - Preencher'!C156</f>
        <v>HOSPITAL ERMÍRIO COUTINHO - CG Nº 014/2022</v>
      </c>
      <c r="C147" s="10"/>
      <c r="D147" s="11" t="str">
        <f>'[1]TCE - ANEXO III - Preencher'!E156</f>
        <v>JAMERSON BARBOSA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4110-10</v>
      </c>
      <c r="G147" s="13">
        <f>IF('[1]TCE - ANEXO III - Preencher'!H156="","",'[1]TCE - ANEXO III - Preencher'!H156)</f>
        <v>44075</v>
      </c>
      <c r="H147" s="14">
        <f>'[1]TCE - ANEXO III - Preencher'!I156</f>
        <v>0</v>
      </c>
      <c r="I147" s="14">
        <f>'[1]TCE - ANEXO III - Preencher'!J156</f>
        <v>274.17</v>
      </c>
      <c r="J147" s="14">
        <f>'[1]TCE - ANEXO III - Preencher'!K156</f>
        <v>0</v>
      </c>
      <c r="K147" s="15">
        <f>'[1]TCE - ANEXO III - Preencher'!L156</f>
        <v>81.75</v>
      </c>
      <c r="L147" s="15">
        <f>'[1]TCE - ANEXO III - Preencher'!M156</f>
        <v>7.06</v>
      </c>
      <c r="M147" s="15">
        <f t="shared" si="13"/>
        <v>74.69</v>
      </c>
      <c r="N147" s="15">
        <f>'[1]TCE - ANEXO III - Preencher'!O156</f>
        <v>1.81</v>
      </c>
      <c r="O147" s="15">
        <f>'[1]TCE - ANEXO III - Preencher'!P156</f>
        <v>0</v>
      </c>
      <c r="P147" s="16">
        <f t="shared" si="14"/>
        <v>1.81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350.67</v>
      </c>
    </row>
    <row r="148" spans="1:28" x14ac:dyDescent="0.2">
      <c r="A148" s="8">
        <f>IFERROR(VLOOKUP(B148,'[1]DADOS (OCULTAR)'!$Q$3:$S$136,3,0),"")</f>
        <v>9767633000366</v>
      </c>
      <c r="B148" s="9" t="str">
        <f>'[1]TCE - ANEXO III - Preencher'!C157</f>
        <v>HOSPITAL ERMÍRIO COUTINHO - CG Nº 014/2022</v>
      </c>
      <c r="C148" s="10"/>
      <c r="D148" s="11" t="str">
        <f>'[1]TCE - ANEXO III - Preencher'!E157</f>
        <v>JANESKA KARLLA BARBOZA DE LIMA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>
        <f>IF('[1]TCE - ANEXO III - Preencher'!H157="","",'[1]TCE - ANEXO III - Preencher'!H157)</f>
        <v>44075</v>
      </c>
      <c r="H148" s="14">
        <f>'[1]TCE - ANEXO III - Preencher'!I157</f>
        <v>0</v>
      </c>
      <c r="I148" s="14">
        <f>'[1]TCE - ANEXO III - Preencher'!J157</f>
        <v>233.36</v>
      </c>
      <c r="J148" s="14">
        <f>'[1]TCE - ANEXO III - Preencher'!K157</f>
        <v>0</v>
      </c>
      <c r="K148" s="15">
        <f>'[1]TCE - ANEXO III - Preencher'!L157</f>
        <v>81.75</v>
      </c>
      <c r="L148" s="15">
        <f>'[1]TCE - ANEXO III - Preencher'!M157</f>
        <v>2.79</v>
      </c>
      <c r="M148" s="15">
        <f t="shared" si="13"/>
        <v>78.959999999999994</v>
      </c>
      <c r="N148" s="15">
        <f>'[1]TCE - ANEXO III - Preencher'!O157</f>
        <v>4.97</v>
      </c>
      <c r="O148" s="15">
        <f>'[1]TCE - ANEXO III - Preencher'!P157</f>
        <v>0</v>
      </c>
      <c r="P148" s="16">
        <f t="shared" si="14"/>
        <v>4.97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2459.15</v>
      </c>
      <c r="Y148" s="15">
        <f>'[1]TCE - ANEXO III - Preencher'!Z157</f>
        <v>0</v>
      </c>
      <c r="Z148" s="16">
        <f t="shared" si="17"/>
        <v>2459.15</v>
      </c>
      <c r="AA148" s="17" t="str">
        <f>IF('[1]TCE - ANEXO III - Preencher'!AB157="","",'[1]TCE - ANEXO III - Preencher'!AB157)</f>
        <v xml:space="preserve">ABONO ASSIS FIN COMPL 08/2024 </v>
      </c>
      <c r="AB148" s="15">
        <f t="shared" si="12"/>
        <v>2776.44</v>
      </c>
    </row>
    <row r="149" spans="1:28" x14ac:dyDescent="0.2">
      <c r="A149" s="8">
        <f>IFERROR(VLOOKUP(B149,'[1]DADOS (OCULTAR)'!$Q$3:$S$136,3,0),"")</f>
        <v>9767633000366</v>
      </c>
      <c r="B149" s="9" t="str">
        <f>'[1]TCE - ANEXO III - Preencher'!C158</f>
        <v>HOSPITAL ERMÍRIO COUTINHO - CG Nº 014/2022</v>
      </c>
      <c r="C149" s="10"/>
      <c r="D149" s="11" t="str">
        <f>'[1]TCE - ANEXO III - Preencher'!E158</f>
        <v>JANETE MARIA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5134-30</v>
      </c>
      <c r="G149" s="13">
        <f>IF('[1]TCE - ANEXO III - Preencher'!H158="","",'[1]TCE - ANEXO III - Preencher'!H158)</f>
        <v>44075</v>
      </c>
      <c r="H149" s="14">
        <f>'[1]TCE - ANEXO III - Preencher'!I158</f>
        <v>0</v>
      </c>
      <c r="I149" s="14">
        <f>'[1]TCE - ANEXO III - Preencher'!J158</f>
        <v>256.86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1.81</v>
      </c>
      <c r="O149" s="15">
        <f>'[1]TCE - ANEXO III - Preencher'!P158</f>
        <v>0</v>
      </c>
      <c r="P149" s="16">
        <f t="shared" si="14"/>
        <v>1.81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258.67</v>
      </c>
    </row>
    <row r="150" spans="1:28" x14ac:dyDescent="0.2">
      <c r="A150" s="8">
        <f>IFERROR(VLOOKUP(B150,'[1]DADOS (OCULTAR)'!$Q$3:$S$136,3,0),"")</f>
        <v>9767633000366</v>
      </c>
      <c r="B150" s="9" t="str">
        <f>'[1]TCE - ANEXO III - Preencher'!C159</f>
        <v>HOSPITAL ERMÍRIO COUTINHO - CG Nº 014/2022</v>
      </c>
      <c r="C150" s="10"/>
      <c r="D150" s="11" t="str">
        <f>'[1]TCE - ANEXO III - Preencher'!E159</f>
        <v>JANIANA LIMA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5143-20</v>
      </c>
      <c r="G150" s="13">
        <f>IF('[1]TCE - ANEXO III - Preencher'!H159="","",'[1]TCE - ANEXO III - Preencher'!H159)</f>
        <v>44075</v>
      </c>
      <c r="H150" s="14">
        <f>'[1]TCE - ANEXO III - Preencher'!I159</f>
        <v>0</v>
      </c>
      <c r="I150" s="14">
        <f>'[1]TCE - ANEXO III - Preencher'!J159</f>
        <v>193.83</v>
      </c>
      <c r="J150" s="14">
        <f>'[1]TCE - ANEXO III - Preencher'!K159</f>
        <v>0</v>
      </c>
      <c r="K150" s="15">
        <f>'[1]TCE - ANEXO III - Preencher'!L159</f>
        <v>81.75</v>
      </c>
      <c r="L150" s="15">
        <f>'[1]TCE - ANEXO III - Preencher'!M159</f>
        <v>7.06</v>
      </c>
      <c r="M150" s="15">
        <f t="shared" si="13"/>
        <v>74.69</v>
      </c>
      <c r="N150" s="15">
        <f>'[1]TCE - ANEXO III - Preencher'!O159</f>
        <v>1.81</v>
      </c>
      <c r="O150" s="15">
        <f>'[1]TCE - ANEXO III - Preencher'!P159</f>
        <v>0</v>
      </c>
      <c r="P150" s="16">
        <f t="shared" si="14"/>
        <v>1.81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270.33</v>
      </c>
    </row>
    <row r="151" spans="1:28" x14ac:dyDescent="0.2">
      <c r="A151" s="8">
        <f>IFERROR(VLOOKUP(B151,'[1]DADOS (OCULTAR)'!$Q$3:$S$136,3,0),"")</f>
        <v>9767633000366</v>
      </c>
      <c r="B151" s="9" t="str">
        <f>'[1]TCE - ANEXO III - Preencher'!C160</f>
        <v>HOSPITAL ERMÍRIO COUTINHO - CG Nº 014/2022</v>
      </c>
      <c r="C151" s="10"/>
      <c r="D151" s="11" t="str">
        <f>'[1]TCE - ANEXO III - Preencher'!E160</f>
        <v>JAQUELINE DA SILVA GONCALVES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44075</v>
      </c>
      <c r="H151" s="14">
        <f>'[1]TCE - ANEXO III - Preencher'!I160</f>
        <v>0</v>
      </c>
      <c r="I151" s="14">
        <f>'[1]TCE - ANEXO III - Preencher'!J160</f>
        <v>170.55</v>
      </c>
      <c r="J151" s="14">
        <f>'[1]TCE - ANEXO III - Preencher'!K160</f>
        <v>0</v>
      </c>
      <c r="K151" s="15">
        <f>'[1]TCE - ANEXO III - Preencher'!L160</f>
        <v>81.75</v>
      </c>
      <c r="L151" s="15">
        <f>'[1]TCE - ANEXO III - Preencher'!M160</f>
        <v>7.06</v>
      </c>
      <c r="M151" s="15">
        <f t="shared" si="13"/>
        <v>74.69</v>
      </c>
      <c r="N151" s="15">
        <f>'[1]TCE - ANEXO III - Preencher'!O160</f>
        <v>1.81</v>
      </c>
      <c r="O151" s="15">
        <f>'[1]TCE - ANEXO III - Preencher'!P160</f>
        <v>0</v>
      </c>
      <c r="P151" s="16">
        <f t="shared" si="14"/>
        <v>1.81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1913</v>
      </c>
      <c r="Y151" s="15">
        <f>'[1]TCE - ANEXO III - Preencher'!Z160</f>
        <v>0</v>
      </c>
      <c r="Z151" s="16">
        <f t="shared" si="17"/>
        <v>1913</v>
      </c>
      <c r="AA151" s="17" t="str">
        <f>IF('[1]TCE - ANEXO III - Preencher'!AB160="","",'[1]TCE - ANEXO III - Preencher'!AB160)</f>
        <v xml:space="preserve">ABONO ASSIS FIN COMPL 08/2024 </v>
      </c>
      <c r="AB151" s="15">
        <f t="shared" si="12"/>
        <v>2160.0500000000002</v>
      </c>
    </row>
    <row r="152" spans="1:28" x14ac:dyDescent="0.2">
      <c r="A152" s="8">
        <f>IFERROR(VLOOKUP(B152,'[1]DADOS (OCULTAR)'!$Q$3:$S$136,3,0),"")</f>
        <v>9767633000366</v>
      </c>
      <c r="B152" s="9" t="str">
        <f>'[1]TCE - ANEXO III - Preencher'!C161</f>
        <v>HOSPITAL ERMÍRIO COUTINHO - CG Nº 014/2022</v>
      </c>
      <c r="C152" s="10"/>
      <c r="D152" s="11" t="str">
        <f>'[1]TCE - ANEXO III - Preencher'!E161</f>
        <v>JAQUELINE MARIA DE ARAUJO LIRA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4221-10</v>
      </c>
      <c r="G152" s="13">
        <f>IF('[1]TCE - ANEXO III - Preencher'!H161="","",'[1]TCE - ANEXO III - Preencher'!H161)</f>
        <v>44075</v>
      </c>
      <c r="H152" s="14">
        <f>'[1]TCE - ANEXO III - Preencher'!I161</f>
        <v>0</v>
      </c>
      <c r="I152" s="14">
        <f>'[1]TCE - ANEXO III - Preencher'!J161</f>
        <v>207.27</v>
      </c>
      <c r="J152" s="14">
        <f>'[1]TCE - ANEXO III - Preencher'!K161</f>
        <v>0</v>
      </c>
      <c r="K152" s="15">
        <f>'[1]TCE - ANEXO III - Preencher'!L161</f>
        <v>81.75</v>
      </c>
      <c r="L152" s="15">
        <f>'[1]TCE - ANEXO III - Preencher'!M161</f>
        <v>7.06</v>
      </c>
      <c r="M152" s="15">
        <f t="shared" si="13"/>
        <v>74.69</v>
      </c>
      <c r="N152" s="15">
        <f>'[1]TCE - ANEXO III - Preencher'!O161</f>
        <v>1.81</v>
      </c>
      <c r="O152" s="15">
        <f>'[1]TCE - ANEXO III - Preencher'!P161</f>
        <v>0</v>
      </c>
      <c r="P152" s="16">
        <f t="shared" si="14"/>
        <v>1.81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283.77000000000004</v>
      </c>
    </row>
    <row r="153" spans="1:28" x14ac:dyDescent="0.2">
      <c r="A153" s="8">
        <f>IFERROR(VLOOKUP(B153,'[1]DADOS (OCULTAR)'!$Q$3:$S$136,3,0),"")</f>
        <v>9767633000366</v>
      </c>
      <c r="B153" s="9" t="str">
        <f>'[1]TCE - ANEXO III - Preencher'!C162</f>
        <v>HOSPITAL ERMÍRIO COUTINHO - CG Nº 014/2022</v>
      </c>
      <c r="C153" s="10"/>
      <c r="D153" s="11" t="str">
        <f>'[1]TCE - ANEXO III - Preencher'!E162</f>
        <v>JERILZA MARTINS DA SILVA LUNA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44075</v>
      </c>
      <c r="H153" s="14">
        <f>'[1]TCE - ANEXO III - Preencher'!I162</f>
        <v>0</v>
      </c>
      <c r="I153" s="14">
        <f>'[1]TCE - ANEXO III - Preencher'!J162</f>
        <v>223.95</v>
      </c>
      <c r="J153" s="14">
        <f>'[1]TCE - ANEXO III - Preencher'!K162</f>
        <v>0</v>
      </c>
      <c r="K153" s="15">
        <f>'[1]TCE - ANEXO III - Preencher'!L162</f>
        <v>81.75</v>
      </c>
      <c r="L153" s="15">
        <f>'[1]TCE - ANEXO III - Preencher'!M162</f>
        <v>7.06</v>
      </c>
      <c r="M153" s="15">
        <f t="shared" si="13"/>
        <v>74.69</v>
      </c>
      <c r="N153" s="15">
        <f>'[1]TCE - ANEXO III - Preencher'!O162</f>
        <v>1.81</v>
      </c>
      <c r="O153" s="15">
        <f>'[1]TCE - ANEXO III - Preencher'!P162</f>
        <v>0</v>
      </c>
      <c r="P153" s="16">
        <f t="shared" si="14"/>
        <v>1.81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1913</v>
      </c>
      <c r="Y153" s="15">
        <f>'[1]TCE - ANEXO III - Preencher'!Z162</f>
        <v>0</v>
      </c>
      <c r="Z153" s="16">
        <f t="shared" si="17"/>
        <v>1913</v>
      </c>
      <c r="AA153" s="17" t="str">
        <f>IF('[1]TCE - ANEXO III - Preencher'!AB162="","",'[1]TCE - ANEXO III - Preencher'!AB162)</f>
        <v xml:space="preserve">ABONO ASSIS FIN COMPL 08/2024 </v>
      </c>
      <c r="AB153" s="15">
        <f t="shared" si="12"/>
        <v>2213.4499999999998</v>
      </c>
    </row>
    <row r="154" spans="1:28" x14ac:dyDescent="0.2">
      <c r="A154" s="8">
        <f>IFERROR(VLOOKUP(B154,'[1]DADOS (OCULTAR)'!$Q$3:$S$136,3,0),"")</f>
        <v>9767633000366</v>
      </c>
      <c r="B154" s="9" t="str">
        <f>'[1]TCE - ANEXO III - Preencher'!C163</f>
        <v>HOSPITAL ERMÍRIO COUTINHO - CG Nº 014/2022</v>
      </c>
      <c r="C154" s="10"/>
      <c r="D154" s="11" t="str">
        <f>'[1]TCE - ANEXO III - Preencher'!E163</f>
        <v>JESSICA FERNANDA FERREIRA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5143-20</v>
      </c>
      <c r="G154" s="13">
        <f>IF('[1]TCE - ANEXO III - Preencher'!H163="","",'[1]TCE - ANEXO III - Preencher'!H163)</f>
        <v>44075</v>
      </c>
      <c r="H154" s="14">
        <f>'[1]TCE - ANEXO III - Preencher'!I163</f>
        <v>0</v>
      </c>
      <c r="I154" s="14">
        <f>'[1]TCE - ANEXO III - Preencher'!J163</f>
        <v>252.91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1.81</v>
      </c>
      <c r="O154" s="15">
        <f>'[1]TCE - ANEXO III - Preencher'!P163</f>
        <v>0</v>
      </c>
      <c r="P154" s="16">
        <f t="shared" si="14"/>
        <v>1.81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254.72</v>
      </c>
    </row>
    <row r="155" spans="1:28" x14ac:dyDescent="0.2">
      <c r="A155" s="8">
        <f>IFERROR(VLOOKUP(B155,'[1]DADOS (OCULTAR)'!$Q$3:$S$136,3,0),"")</f>
        <v>9767633000366</v>
      </c>
      <c r="B155" s="9" t="str">
        <f>'[1]TCE - ANEXO III - Preencher'!C164</f>
        <v>HOSPITAL ERMÍRIO COUTINHO - CG Nº 014/2022</v>
      </c>
      <c r="C155" s="10"/>
      <c r="D155" s="11" t="str">
        <f>'[1]TCE - ANEXO III - Preencher'!E164</f>
        <v>JIRLANE CRISTINA DA SILVA SANTOS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5143-20</v>
      </c>
      <c r="G155" s="13">
        <f>IF('[1]TCE - ANEXO III - Preencher'!H164="","",'[1]TCE - ANEXO III - Preencher'!H164)</f>
        <v>44075</v>
      </c>
      <c r="H155" s="14">
        <f>'[1]TCE - ANEXO III - Preencher'!I164</f>
        <v>0</v>
      </c>
      <c r="I155" s="14">
        <f>'[1]TCE - ANEXO III - Preencher'!J164</f>
        <v>218.22</v>
      </c>
      <c r="J155" s="14">
        <f>'[1]TCE - ANEXO III - Preencher'!K164</f>
        <v>0</v>
      </c>
      <c r="K155" s="15">
        <f>'[1]TCE - ANEXO III - Preencher'!L164</f>
        <v>81.75</v>
      </c>
      <c r="L155" s="15">
        <f>'[1]TCE - ANEXO III - Preencher'!M164</f>
        <v>7.06</v>
      </c>
      <c r="M155" s="15">
        <f t="shared" si="13"/>
        <v>74.69</v>
      </c>
      <c r="N155" s="15">
        <f>'[1]TCE - ANEXO III - Preencher'!O164</f>
        <v>1.81</v>
      </c>
      <c r="O155" s="15">
        <f>'[1]TCE - ANEXO III - Preencher'!P164</f>
        <v>0</v>
      </c>
      <c r="P155" s="16">
        <f t="shared" si="14"/>
        <v>1.81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80.95</v>
      </c>
      <c r="U155" s="15">
        <f>'[1]TCE - ANEXO III - Preencher'!V164</f>
        <v>0</v>
      </c>
      <c r="V155" s="16">
        <f t="shared" si="16"/>
        <v>80.95</v>
      </c>
      <c r="W155" s="17" t="str">
        <f>IF('[1]TCE - ANEXO III - Preencher'!X164="","",'[1]TCE - ANEXO III - Preencher'!X164)</f>
        <v>AUX. CRECHE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375.66999999999996</v>
      </c>
    </row>
    <row r="156" spans="1:28" x14ac:dyDescent="0.2">
      <c r="A156" s="8">
        <f>IFERROR(VLOOKUP(B156,'[1]DADOS (OCULTAR)'!$Q$3:$S$136,3,0),"")</f>
        <v>9767633000366</v>
      </c>
      <c r="B156" s="9" t="str">
        <f>'[1]TCE - ANEXO III - Preencher'!C165</f>
        <v>HOSPITAL ERMÍRIO COUTINHO - CG Nº 014/2022</v>
      </c>
      <c r="C156" s="10"/>
      <c r="D156" s="11" t="str">
        <f>'[1]TCE - ANEXO III - Preencher'!E165</f>
        <v>JOANA DE SOUZA CORREIA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2234-45</v>
      </c>
      <c r="G156" s="13">
        <f>IF('[1]TCE - ANEXO III - Preencher'!H165="","",'[1]TCE - ANEXO III - Preencher'!H165)</f>
        <v>44075</v>
      </c>
      <c r="H156" s="14">
        <f>'[1]TCE - ANEXO III - Preencher'!I165</f>
        <v>0</v>
      </c>
      <c r="I156" s="14">
        <f>'[1]TCE - ANEXO III - Preencher'!J165</f>
        <v>481.99</v>
      </c>
      <c r="J156" s="14">
        <f>'[1]TCE - ANEXO III - Preencher'!K165</f>
        <v>0</v>
      </c>
      <c r="K156" s="15">
        <f>'[1]TCE - ANEXO III - Preencher'!L165</f>
        <v>81.75</v>
      </c>
      <c r="L156" s="15">
        <f>'[1]TCE - ANEXO III - Preencher'!M165</f>
        <v>7.06</v>
      </c>
      <c r="M156" s="15">
        <f t="shared" si="13"/>
        <v>74.69</v>
      </c>
      <c r="N156" s="15">
        <f>'[1]TCE - ANEXO III - Preencher'!O165</f>
        <v>1.81</v>
      </c>
      <c r="O156" s="15">
        <f>'[1]TCE - ANEXO III - Preencher'!P165</f>
        <v>0</v>
      </c>
      <c r="P156" s="16">
        <f t="shared" si="14"/>
        <v>1.81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558.49</v>
      </c>
    </row>
    <row r="157" spans="1:28" x14ac:dyDescent="0.2">
      <c r="A157" s="8">
        <f>IFERROR(VLOOKUP(B157,'[1]DADOS (OCULTAR)'!$Q$3:$S$136,3,0),"")</f>
        <v>9767633000366</v>
      </c>
      <c r="B157" s="9" t="str">
        <f>'[1]TCE - ANEXO III - Preencher'!C166</f>
        <v>HOSPITAL ERMÍRIO COUTINHO - CG Nº 014/2022</v>
      </c>
      <c r="C157" s="10"/>
      <c r="D157" s="11" t="str">
        <f>'[1]TCE - ANEXO III - Preencher'!E166</f>
        <v>JOANE OTAVIO FARIAS BARRETO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>
        <f>IF('[1]TCE - ANEXO III - Preencher'!H166="","",'[1]TCE - ANEXO III - Preencher'!H166)</f>
        <v>44075</v>
      </c>
      <c r="H157" s="14">
        <f>'[1]TCE - ANEXO III - Preencher'!I166</f>
        <v>0</v>
      </c>
      <c r="I157" s="14">
        <f>'[1]TCE - ANEXO III - Preencher'!J166</f>
        <v>254.08</v>
      </c>
      <c r="J157" s="14">
        <f>'[1]TCE - ANEXO III - Preencher'!K166</f>
        <v>0</v>
      </c>
      <c r="K157" s="15">
        <f>'[1]TCE - ANEXO III - Preencher'!L166</f>
        <v>81.75</v>
      </c>
      <c r="L157" s="15">
        <f>'[1]TCE - ANEXO III - Preencher'!M166</f>
        <v>2.79</v>
      </c>
      <c r="M157" s="15">
        <f t="shared" si="13"/>
        <v>78.959999999999994</v>
      </c>
      <c r="N157" s="15">
        <f>'[1]TCE - ANEXO III - Preencher'!O166</f>
        <v>4.97</v>
      </c>
      <c r="O157" s="15">
        <f>'[1]TCE - ANEXO III - Preencher'!P166</f>
        <v>0</v>
      </c>
      <c r="P157" s="16">
        <f t="shared" si="14"/>
        <v>4.97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2459.15</v>
      </c>
      <c r="Y157" s="15">
        <f>'[1]TCE - ANEXO III - Preencher'!Z166</f>
        <v>0</v>
      </c>
      <c r="Z157" s="16">
        <f t="shared" si="17"/>
        <v>2459.15</v>
      </c>
      <c r="AA157" s="17" t="str">
        <f>IF('[1]TCE - ANEXO III - Preencher'!AB166="","",'[1]TCE - ANEXO III - Preencher'!AB166)</f>
        <v xml:space="preserve">ABONO ASSIS FIN COMPL 08/2024 </v>
      </c>
      <c r="AB157" s="15">
        <f t="shared" si="12"/>
        <v>2797.1600000000003</v>
      </c>
    </row>
    <row r="158" spans="1:28" x14ac:dyDescent="0.2">
      <c r="A158" s="8">
        <f>IFERROR(VLOOKUP(B158,'[1]DADOS (OCULTAR)'!$Q$3:$S$136,3,0),"")</f>
        <v>9767633000366</v>
      </c>
      <c r="B158" s="9" t="str">
        <f>'[1]TCE - ANEXO III - Preencher'!C167</f>
        <v>HOSPITAL ERMÍRIO COUTINHO - CG Nº 014/2022</v>
      </c>
      <c r="C158" s="10"/>
      <c r="D158" s="11" t="str">
        <f>'[1]TCE - ANEXO III - Preencher'!E167</f>
        <v>JOAO PAULO MACIEL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3241-15</v>
      </c>
      <c r="G158" s="13">
        <f>IF('[1]TCE - ANEXO III - Preencher'!H167="","",'[1]TCE - ANEXO III - Preencher'!H167)</f>
        <v>44075</v>
      </c>
      <c r="H158" s="14">
        <f>'[1]TCE - ANEXO III - Preencher'!I167</f>
        <v>0</v>
      </c>
      <c r="I158" s="14">
        <f>'[1]TCE - ANEXO III - Preencher'!J167</f>
        <v>415.5</v>
      </c>
      <c r="J158" s="14">
        <f>'[1]TCE - ANEXO III - Preencher'!K167</f>
        <v>0</v>
      </c>
      <c r="K158" s="15">
        <f>'[1]TCE - ANEXO III - Preencher'!L167</f>
        <v>81.75</v>
      </c>
      <c r="L158" s="15">
        <f>'[1]TCE - ANEXO III - Preencher'!M167</f>
        <v>7.06</v>
      </c>
      <c r="M158" s="15">
        <f t="shared" si="13"/>
        <v>74.69</v>
      </c>
      <c r="N158" s="15">
        <f>'[1]TCE - ANEXO III - Preencher'!O167</f>
        <v>13.98</v>
      </c>
      <c r="O158" s="15">
        <f>'[1]TCE - ANEXO III - Preencher'!P167</f>
        <v>0</v>
      </c>
      <c r="P158" s="16">
        <f t="shared" si="14"/>
        <v>13.98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504.17</v>
      </c>
    </row>
    <row r="159" spans="1:28" x14ac:dyDescent="0.2">
      <c r="A159" s="8">
        <f>IFERROR(VLOOKUP(B159,'[1]DADOS (OCULTAR)'!$Q$3:$S$136,3,0),"")</f>
        <v>9767633000366</v>
      </c>
      <c r="B159" s="9" t="str">
        <f>'[1]TCE - ANEXO III - Preencher'!C168</f>
        <v>HOSPITAL ERMÍRIO COUTINHO - CG Nº 014/2022</v>
      </c>
      <c r="C159" s="10"/>
      <c r="D159" s="11" t="str">
        <f>'[1]TCE - ANEXO III - Preencher'!E168</f>
        <v>JOAS CANDIDO DIAS JUNIOR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5163-45</v>
      </c>
      <c r="G159" s="13">
        <f>IF('[1]TCE - ANEXO III - Preencher'!H168="","",'[1]TCE - ANEXO III - Preencher'!H168)</f>
        <v>44075</v>
      </c>
      <c r="H159" s="14">
        <f>'[1]TCE - ANEXO III - Preencher'!I168</f>
        <v>0</v>
      </c>
      <c r="I159" s="14">
        <f>'[1]TCE - ANEXO III - Preencher'!J168</f>
        <v>229.52</v>
      </c>
      <c r="J159" s="14">
        <f>'[1]TCE - ANEXO III - Preencher'!K168</f>
        <v>0</v>
      </c>
      <c r="K159" s="15">
        <f>'[1]TCE - ANEXO III - Preencher'!L168</f>
        <v>81.75</v>
      </c>
      <c r="L159" s="15">
        <f>'[1]TCE - ANEXO III - Preencher'!M168</f>
        <v>7.06</v>
      </c>
      <c r="M159" s="15">
        <f t="shared" si="13"/>
        <v>74.69</v>
      </c>
      <c r="N159" s="15">
        <f>'[1]TCE - ANEXO III - Preencher'!O168</f>
        <v>1.81</v>
      </c>
      <c r="O159" s="15">
        <f>'[1]TCE - ANEXO III - Preencher'!P168</f>
        <v>0</v>
      </c>
      <c r="P159" s="16">
        <f t="shared" si="14"/>
        <v>1.81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306.02000000000004</v>
      </c>
    </row>
    <row r="160" spans="1:28" x14ac:dyDescent="0.2">
      <c r="A160" s="8">
        <f>IFERROR(VLOOKUP(B160,'[1]DADOS (OCULTAR)'!$Q$3:$S$136,3,0),"")</f>
        <v>9767633000366</v>
      </c>
      <c r="B160" s="9" t="str">
        <f>'[1]TCE - ANEXO III - Preencher'!C169</f>
        <v>HOSPITAL ERMÍRIO COUTINHO - CG Nº 014/2022</v>
      </c>
      <c r="C160" s="10"/>
      <c r="D160" s="11" t="str">
        <f>'[1]TCE - ANEXO III - Preencher'!E169</f>
        <v>JOBSON LUIZ GONÇALVES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5151-10</v>
      </c>
      <c r="G160" s="13">
        <f>IF('[1]TCE - ANEXO III - Preencher'!H169="","",'[1]TCE - ANEXO III - Preencher'!H169)</f>
        <v>44075</v>
      </c>
      <c r="H160" s="14">
        <f>'[1]TCE - ANEXO III - Preencher'!I169</f>
        <v>0</v>
      </c>
      <c r="I160" s="14">
        <f>'[1]TCE - ANEXO III - Preencher'!J169</f>
        <v>218.22</v>
      </c>
      <c r="J160" s="14">
        <f>'[1]TCE - ANEXO III - Preencher'!K169</f>
        <v>0</v>
      </c>
      <c r="K160" s="15">
        <f>'[1]TCE - ANEXO III - Preencher'!L169</f>
        <v>81.75</v>
      </c>
      <c r="L160" s="15">
        <f>'[1]TCE - ANEXO III - Preencher'!M169</f>
        <v>7.06</v>
      </c>
      <c r="M160" s="15">
        <f t="shared" si="13"/>
        <v>74.69</v>
      </c>
      <c r="N160" s="15">
        <f>'[1]TCE - ANEXO III - Preencher'!O169</f>
        <v>1.81</v>
      </c>
      <c r="O160" s="15">
        <f>'[1]TCE - ANEXO III - Preencher'!P169</f>
        <v>0</v>
      </c>
      <c r="P160" s="16">
        <f t="shared" si="14"/>
        <v>1.81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294.71999999999997</v>
      </c>
    </row>
    <row r="161" spans="1:28" x14ac:dyDescent="0.2">
      <c r="A161" s="8">
        <f>IFERROR(VLOOKUP(B161,'[1]DADOS (OCULTAR)'!$Q$3:$S$136,3,0),"")</f>
        <v>9767633000366</v>
      </c>
      <c r="B161" s="9" t="str">
        <f>'[1]TCE - ANEXO III - Preencher'!C170</f>
        <v>HOSPITAL ERMÍRIO COUTINHO - CG Nº 014/2022</v>
      </c>
      <c r="C161" s="10"/>
      <c r="D161" s="11" t="str">
        <f>'[1]TCE - ANEXO III - Preencher'!E170</f>
        <v>JONAS BORBA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>
        <f>IF('[1]TCE - ANEXO III - Preencher'!H170="","",'[1]TCE - ANEXO III - Preencher'!H170)</f>
        <v>44075</v>
      </c>
      <c r="H161" s="14">
        <f>'[1]TCE - ANEXO III - Preencher'!I170</f>
        <v>0</v>
      </c>
      <c r="I161" s="14">
        <f>'[1]TCE - ANEXO III - Preencher'!J170</f>
        <v>236.56</v>
      </c>
      <c r="J161" s="14">
        <f>'[1]TCE - ANEXO III - Preencher'!K170</f>
        <v>0</v>
      </c>
      <c r="K161" s="15">
        <f>'[1]TCE - ANEXO III - Preencher'!L170</f>
        <v>81.75</v>
      </c>
      <c r="L161" s="15">
        <f>'[1]TCE - ANEXO III - Preencher'!M170</f>
        <v>2.79</v>
      </c>
      <c r="M161" s="15">
        <f t="shared" si="13"/>
        <v>78.959999999999994</v>
      </c>
      <c r="N161" s="15">
        <f>'[1]TCE - ANEXO III - Preencher'!O170</f>
        <v>4.97</v>
      </c>
      <c r="O161" s="15">
        <f>'[1]TCE - ANEXO III - Preencher'!P170</f>
        <v>0</v>
      </c>
      <c r="P161" s="16">
        <f t="shared" si="14"/>
        <v>4.97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2459.15</v>
      </c>
      <c r="Y161" s="15">
        <f>'[1]TCE - ANEXO III - Preencher'!Z170</f>
        <v>0</v>
      </c>
      <c r="Z161" s="16">
        <f t="shared" si="17"/>
        <v>2459.15</v>
      </c>
      <c r="AA161" s="17" t="str">
        <f>IF('[1]TCE - ANEXO III - Preencher'!AB170="","",'[1]TCE - ANEXO III - Preencher'!AB170)</f>
        <v xml:space="preserve">ABONO ASSIS FIN COMPL 08/2024 </v>
      </c>
      <c r="AB161" s="15">
        <f t="shared" si="12"/>
        <v>2779.6400000000003</v>
      </c>
    </row>
    <row r="162" spans="1:28" x14ac:dyDescent="0.2">
      <c r="A162" s="8">
        <f>IFERROR(VLOOKUP(B162,'[1]DADOS (OCULTAR)'!$Q$3:$S$136,3,0),"")</f>
        <v>9767633000366</v>
      </c>
      <c r="B162" s="9" t="str">
        <f>'[1]TCE - ANEXO III - Preencher'!C171</f>
        <v>HOSPITAL ERMÍRIO COUTINHO - CG Nº 014/2022</v>
      </c>
      <c r="C162" s="10"/>
      <c r="D162" s="11" t="str">
        <f>'[1]TCE - ANEXO III - Preencher'!E171</f>
        <v>JONATHA LUIZ SOUSA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3242-05</v>
      </c>
      <c r="G162" s="13">
        <f>IF('[1]TCE - ANEXO III - Preencher'!H171="","",'[1]TCE - ANEXO III - Preencher'!H171)</f>
        <v>44075</v>
      </c>
      <c r="H162" s="14">
        <f>'[1]TCE - ANEXO III - Preencher'!I171</f>
        <v>0</v>
      </c>
      <c r="I162" s="14">
        <f>'[1]TCE - ANEXO III - Preencher'!J171</f>
        <v>224.05</v>
      </c>
      <c r="J162" s="14">
        <f>'[1]TCE - ANEXO III - Preencher'!K171</f>
        <v>0</v>
      </c>
      <c r="K162" s="15">
        <f>'[1]TCE - ANEXO III - Preencher'!L171</f>
        <v>81.75</v>
      </c>
      <c r="L162" s="15">
        <f>'[1]TCE - ANEXO III - Preencher'!M171</f>
        <v>7.06</v>
      </c>
      <c r="M162" s="15">
        <f t="shared" si="13"/>
        <v>74.69</v>
      </c>
      <c r="N162" s="15">
        <f>'[1]TCE - ANEXO III - Preencher'!O171</f>
        <v>1.81</v>
      </c>
      <c r="O162" s="15">
        <f>'[1]TCE - ANEXO III - Preencher'!P171</f>
        <v>0</v>
      </c>
      <c r="P162" s="16">
        <f t="shared" si="14"/>
        <v>1.81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300.55</v>
      </c>
    </row>
    <row r="163" spans="1:28" x14ac:dyDescent="0.2">
      <c r="A163" s="8">
        <f>IFERROR(VLOOKUP(B163,'[1]DADOS (OCULTAR)'!$Q$3:$S$136,3,0),"")</f>
        <v>9767633000366</v>
      </c>
      <c r="B163" s="9" t="str">
        <f>'[1]TCE - ANEXO III - Preencher'!C172</f>
        <v>HOSPITAL ERMÍRIO COUTINHO - CG Nº 014/2022</v>
      </c>
      <c r="C163" s="10"/>
      <c r="D163" s="11" t="str">
        <f>'[1]TCE - ANEXO III - Preencher'!E172</f>
        <v>JORGE EDUARDO CANDIDO DOS SANTOS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>
        <f>IF('[1]TCE - ANEXO III - Preencher'!H172="","",'[1]TCE - ANEXO III - Preencher'!H172)</f>
        <v>44075</v>
      </c>
      <c r="H163" s="14">
        <f>'[1]TCE - ANEXO III - Preencher'!I172</f>
        <v>0</v>
      </c>
      <c r="I163" s="14">
        <f>'[1]TCE - ANEXO III - Preencher'!J172</f>
        <v>346.6</v>
      </c>
      <c r="J163" s="14">
        <f>'[1]TCE - ANEXO III - Preencher'!K172</f>
        <v>0</v>
      </c>
      <c r="K163" s="15">
        <f>'[1]TCE - ANEXO III - Preencher'!L172</f>
        <v>81.75</v>
      </c>
      <c r="L163" s="15">
        <f>'[1]TCE - ANEXO III - Preencher'!M172</f>
        <v>3.59</v>
      </c>
      <c r="M163" s="15">
        <f t="shared" si="13"/>
        <v>78.16</v>
      </c>
      <c r="N163" s="15">
        <f>'[1]TCE - ANEXO III - Preencher'!O172</f>
        <v>4.97</v>
      </c>
      <c r="O163" s="15">
        <f>'[1]TCE - ANEXO III - Preencher'!P172</f>
        <v>0</v>
      </c>
      <c r="P163" s="16">
        <f t="shared" si="14"/>
        <v>4.97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1466.14</v>
      </c>
      <c r="Y163" s="15">
        <f>'[1]TCE - ANEXO III - Preencher'!Z172</f>
        <v>0</v>
      </c>
      <c r="Z163" s="16">
        <f t="shared" si="17"/>
        <v>1466.14</v>
      </c>
      <c r="AA163" s="17" t="str">
        <f>IF('[1]TCE - ANEXO III - Preencher'!AB172="","",'[1]TCE - ANEXO III - Preencher'!AB172)</f>
        <v xml:space="preserve">ABONO ASSIS FIN COMPL 08/2024 </v>
      </c>
      <c r="AB163" s="15">
        <f t="shared" si="12"/>
        <v>1895.8700000000001</v>
      </c>
    </row>
    <row r="164" spans="1:28" x14ac:dyDescent="0.2">
      <c r="A164" s="8">
        <f>IFERROR(VLOOKUP(B164,'[1]DADOS (OCULTAR)'!$Q$3:$S$136,3,0),"")</f>
        <v>9767633000366</v>
      </c>
      <c r="B164" s="9" t="str">
        <f>'[1]TCE - ANEXO III - Preencher'!C173</f>
        <v>HOSPITAL ERMÍRIO COUTINHO - CG Nº 014/2022</v>
      </c>
      <c r="C164" s="10"/>
      <c r="D164" s="11" t="str">
        <f>'[1]TCE - ANEXO III - Preencher'!E173</f>
        <v>JOSE ADAILSON FRANCISCO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4110-05</v>
      </c>
      <c r="G164" s="13">
        <f>IF('[1]TCE - ANEXO III - Preencher'!H173="","",'[1]TCE - ANEXO III - Preencher'!H173)</f>
        <v>44075</v>
      </c>
      <c r="H164" s="14">
        <f>'[1]TCE - ANEXO III - Preencher'!I173</f>
        <v>0</v>
      </c>
      <c r="I164" s="14">
        <f>'[1]TCE - ANEXO III - Preencher'!J173</f>
        <v>220.99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1.81</v>
      </c>
      <c r="O164" s="15">
        <f>'[1]TCE - ANEXO III - Preencher'!P173</f>
        <v>0</v>
      </c>
      <c r="P164" s="16">
        <f t="shared" si="14"/>
        <v>1.81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222.8</v>
      </c>
    </row>
    <row r="165" spans="1:28" x14ac:dyDescent="0.2">
      <c r="A165" s="8">
        <f>IFERROR(VLOOKUP(B165,'[1]DADOS (OCULTAR)'!$Q$3:$S$136,3,0),"")</f>
        <v>9767633000366</v>
      </c>
      <c r="B165" s="9" t="str">
        <f>'[1]TCE - ANEXO III - Preencher'!C174</f>
        <v>HOSPITAL ERMÍRIO COUTINHO - CG Nº 014/2022</v>
      </c>
      <c r="C165" s="10"/>
      <c r="D165" s="11" t="str">
        <f>'[1]TCE - ANEXO III - Preencher'!E174</f>
        <v>JOSE AUGUSTO PEREIRA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4141-05</v>
      </c>
      <c r="G165" s="13">
        <f>IF('[1]TCE - ANEXO III - Preencher'!H174="","",'[1]TCE - ANEXO III - Preencher'!H174)</f>
        <v>44075</v>
      </c>
      <c r="H165" s="14">
        <f>'[1]TCE - ANEXO III - Preencher'!I174</f>
        <v>0</v>
      </c>
      <c r="I165" s="14">
        <f>'[1]TCE - ANEXO III - Preencher'!J174</f>
        <v>199.8</v>
      </c>
      <c r="J165" s="14">
        <f>'[1]TCE - ANEXO III - Preencher'!K174</f>
        <v>0</v>
      </c>
      <c r="K165" s="15">
        <f>'[1]TCE - ANEXO III - Preencher'!L174</f>
        <v>81.75</v>
      </c>
      <c r="L165" s="15">
        <f>'[1]TCE - ANEXO III - Preencher'!M174</f>
        <v>7.06</v>
      </c>
      <c r="M165" s="15">
        <f t="shared" si="13"/>
        <v>74.69</v>
      </c>
      <c r="N165" s="15">
        <f>'[1]TCE - ANEXO III - Preencher'!O174</f>
        <v>1.81</v>
      </c>
      <c r="O165" s="15">
        <f>'[1]TCE - ANEXO III - Preencher'!P174</f>
        <v>0</v>
      </c>
      <c r="P165" s="16">
        <f t="shared" si="14"/>
        <v>1.81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276.3</v>
      </c>
    </row>
    <row r="166" spans="1:28" x14ac:dyDescent="0.2">
      <c r="A166" s="8">
        <f>IFERROR(VLOOKUP(B166,'[1]DADOS (OCULTAR)'!$Q$3:$S$136,3,0),"")</f>
        <v>9767633000366</v>
      </c>
      <c r="B166" s="9" t="str">
        <f>'[1]TCE - ANEXO III - Preencher'!C175</f>
        <v>HOSPITAL ERMÍRIO COUTINHO - CG Nº 014/2022</v>
      </c>
      <c r="C166" s="10"/>
      <c r="D166" s="11" t="str">
        <f>'[1]TCE - ANEXO III - Preencher'!E175</f>
        <v>JOSE CARLOS DOS SANTOS FILHO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5151-10</v>
      </c>
      <c r="G166" s="13">
        <f>IF('[1]TCE - ANEXO III - Preencher'!H175="","",'[1]TCE - ANEXO III - Preencher'!H175)</f>
        <v>44075</v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1.81</v>
      </c>
      <c r="O166" s="15">
        <f>'[1]TCE - ANEXO III - Preencher'!P175</f>
        <v>0</v>
      </c>
      <c r="P166" s="16">
        <f t="shared" si="14"/>
        <v>1.81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1.81</v>
      </c>
    </row>
    <row r="167" spans="1:28" x14ac:dyDescent="0.2">
      <c r="A167" s="8">
        <f>IFERROR(VLOOKUP(B167,'[1]DADOS (OCULTAR)'!$Q$3:$S$136,3,0),"")</f>
        <v>9767633000366</v>
      </c>
      <c r="B167" s="9" t="str">
        <f>'[1]TCE - ANEXO III - Preencher'!C176</f>
        <v>HOSPITAL ERMÍRIO COUTINHO - CG Nº 014/2022</v>
      </c>
      <c r="C167" s="10"/>
      <c r="D167" s="11" t="str">
        <f>'[1]TCE - ANEXO III - Preencher'!E176</f>
        <v>JOSE CORREIA DE SOUZA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>
        <f>IF('[1]TCE - ANEXO III - Preencher'!H176="","",'[1]TCE - ANEXO III - Preencher'!H176)</f>
        <v>44075</v>
      </c>
      <c r="H167" s="14">
        <f>'[1]TCE - ANEXO III - Preencher'!I176</f>
        <v>0</v>
      </c>
      <c r="I167" s="14">
        <f>'[1]TCE - ANEXO III - Preencher'!J176</f>
        <v>1034.01</v>
      </c>
      <c r="J167" s="14">
        <f>'[1]TCE - ANEXO III - Preencher'!K176</f>
        <v>0</v>
      </c>
      <c r="K167" s="15">
        <f>'[1]TCE - ANEXO III - Preencher'!L176</f>
        <v>81.75</v>
      </c>
      <c r="L167" s="15">
        <f>'[1]TCE - ANEXO III - Preencher'!M176</f>
        <v>7.06</v>
      </c>
      <c r="M167" s="15">
        <f t="shared" si="13"/>
        <v>74.69</v>
      </c>
      <c r="N167" s="15">
        <f>'[1]TCE - ANEXO III - Preencher'!O176</f>
        <v>8.56</v>
      </c>
      <c r="O167" s="15">
        <f>'[1]TCE - ANEXO III - Preencher'!P176</f>
        <v>0</v>
      </c>
      <c r="P167" s="16">
        <f t="shared" si="14"/>
        <v>8.56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1117.26</v>
      </c>
    </row>
    <row r="168" spans="1:28" x14ac:dyDescent="0.2">
      <c r="A168" s="8">
        <f>IFERROR(VLOOKUP(B168,'[1]DADOS (OCULTAR)'!$Q$3:$S$136,3,0),"")</f>
        <v>9767633000366</v>
      </c>
      <c r="B168" s="9" t="str">
        <f>'[1]TCE - ANEXO III - Preencher'!C177</f>
        <v>HOSPITAL ERMÍRIO COUTINHO - CG Nº 014/2022</v>
      </c>
      <c r="C168" s="10"/>
      <c r="D168" s="11" t="str">
        <f>'[1]TCE - ANEXO III - Preencher'!E177</f>
        <v>JOSE FERNANDO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5151-10</v>
      </c>
      <c r="G168" s="13">
        <f>IF('[1]TCE - ANEXO III - Preencher'!H177="","",'[1]TCE - ANEXO III - Preencher'!H177)</f>
        <v>44075</v>
      </c>
      <c r="H168" s="14">
        <f>'[1]TCE - ANEXO III - Preencher'!I177</f>
        <v>0</v>
      </c>
      <c r="I168" s="14">
        <f>'[1]TCE - ANEXO III - Preencher'!J177</f>
        <v>206.93</v>
      </c>
      <c r="J168" s="14">
        <f>'[1]TCE - ANEXO III - Preencher'!K177</f>
        <v>0</v>
      </c>
      <c r="K168" s="15">
        <f>'[1]TCE - ANEXO III - Preencher'!L177</f>
        <v>81.75</v>
      </c>
      <c r="L168" s="15">
        <f>'[1]TCE - ANEXO III - Preencher'!M177</f>
        <v>7.06</v>
      </c>
      <c r="M168" s="15">
        <f t="shared" si="13"/>
        <v>74.69</v>
      </c>
      <c r="N168" s="15">
        <f>'[1]TCE - ANEXO III - Preencher'!O177</f>
        <v>1.81</v>
      </c>
      <c r="O168" s="15">
        <f>'[1]TCE - ANEXO III - Preencher'!P177</f>
        <v>0</v>
      </c>
      <c r="P168" s="16">
        <f t="shared" si="14"/>
        <v>1.81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283.43</v>
      </c>
    </row>
    <row r="169" spans="1:28" x14ac:dyDescent="0.2">
      <c r="A169" s="8">
        <f>IFERROR(VLOOKUP(B169,'[1]DADOS (OCULTAR)'!$Q$3:$S$136,3,0),"")</f>
        <v>9767633000366</v>
      </c>
      <c r="B169" s="9" t="str">
        <f>'[1]TCE - ANEXO III - Preencher'!C178</f>
        <v>HOSPITAL ERMÍRIO COUTINHO - CG Nº 014/2022</v>
      </c>
      <c r="C169" s="10"/>
      <c r="D169" s="11" t="str">
        <f>'[1]TCE - ANEXO III - Preencher'!E178</f>
        <v>JOSE GABRIEL BELMIRO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44075</v>
      </c>
      <c r="H169" s="14">
        <f>'[1]TCE - ANEXO III - Preencher'!I178</f>
        <v>0</v>
      </c>
      <c r="I169" s="14">
        <f>'[1]TCE - ANEXO III - Preencher'!J178</f>
        <v>210.08</v>
      </c>
      <c r="J169" s="14">
        <f>'[1]TCE - ANEXO III - Preencher'!K178</f>
        <v>0</v>
      </c>
      <c r="K169" s="15">
        <f>'[1]TCE - ANEXO III - Preencher'!L178</f>
        <v>81.75</v>
      </c>
      <c r="L169" s="15">
        <f>'[1]TCE - ANEXO III - Preencher'!M178</f>
        <v>7.06</v>
      </c>
      <c r="M169" s="15">
        <f t="shared" si="13"/>
        <v>74.69</v>
      </c>
      <c r="N169" s="15">
        <f>'[1]TCE - ANEXO III - Preencher'!O178</f>
        <v>1.81</v>
      </c>
      <c r="O169" s="15">
        <f>'[1]TCE - ANEXO III - Preencher'!P178</f>
        <v>0</v>
      </c>
      <c r="P169" s="16">
        <f t="shared" si="14"/>
        <v>1.81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1913</v>
      </c>
      <c r="Y169" s="15">
        <f>'[1]TCE - ANEXO III - Preencher'!Z178</f>
        <v>0</v>
      </c>
      <c r="Z169" s="16">
        <f t="shared" si="17"/>
        <v>1913</v>
      </c>
      <c r="AA169" s="17" t="str">
        <f>IF('[1]TCE - ANEXO III - Preencher'!AB178="","",'[1]TCE - ANEXO III - Preencher'!AB178)</f>
        <v xml:space="preserve">ABONO ASSIS FIN COMPL 08/2024 </v>
      </c>
      <c r="AB169" s="15">
        <f t="shared" si="12"/>
        <v>2199.58</v>
      </c>
    </row>
    <row r="170" spans="1:28" x14ac:dyDescent="0.2">
      <c r="A170" s="8">
        <f>IFERROR(VLOOKUP(B170,'[1]DADOS (OCULTAR)'!$Q$3:$S$136,3,0),"")</f>
        <v>9767633000366</v>
      </c>
      <c r="B170" s="9" t="str">
        <f>'[1]TCE - ANEXO III - Preencher'!C179</f>
        <v>HOSPITAL ERMÍRIO COUTINHO - CG Nº 014/2022</v>
      </c>
      <c r="C170" s="10"/>
      <c r="D170" s="11" t="str">
        <f>'[1]TCE - ANEXO III - Preencher'!E179</f>
        <v>JOSE GERIVALDO PEREIRA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44075</v>
      </c>
      <c r="H170" s="14">
        <f>'[1]TCE - ANEXO III - Preencher'!I179</f>
        <v>0</v>
      </c>
      <c r="I170" s="14">
        <f>'[1]TCE - ANEXO III - Preencher'!J179</f>
        <v>142.69999999999999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1.81</v>
      </c>
      <c r="O170" s="15">
        <f>'[1]TCE - ANEXO III - Preencher'!P179</f>
        <v>0</v>
      </c>
      <c r="P170" s="16">
        <f t="shared" si="14"/>
        <v>1.81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144.51</v>
      </c>
    </row>
    <row r="171" spans="1:28" x14ac:dyDescent="0.2">
      <c r="A171" s="8">
        <f>IFERROR(VLOOKUP(B171,'[1]DADOS (OCULTAR)'!$Q$3:$S$136,3,0),"")</f>
        <v>9767633000366</v>
      </c>
      <c r="B171" s="9" t="str">
        <f>'[1]TCE - ANEXO III - Preencher'!C180</f>
        <v>HOSPITAL ERMÍRIO COUTINHO - CG Nº 014/2022</v>
      </c>
      <c r="C171" s="10"/>
      <c r="D171" s="11" t="str">
        <f>'[1]TCE - ANEXO III - Preencher'!E180</f>
        <v>JOSE HUMBERTO FERREIRA GONZAGA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44075</v>
      </c>
      <c r="H171" s="14">
        <f>'[1]TCE - ANEXO III - Preencher'!I180</f>
        <v>0</v>
      </c>
      <c r="I171" s="14">
        <f>'[1]TCE - ANEXO III - Preencher'!J180</f>
        <v>223.95</v>
      </c>
      <c r="J171" s="14">
        <f>'[1]TCE - ANEXO III - Preencher'!K180</f>
        <v>0</v>
      </c>
      <c r="K171" s="15">
        <f>'[1]TCE - ANEXO III - Preencher'!L180</f>
        <v>81.75</v>
      </c>
      <c r="L171" s="15">
        <f>'[1]TCE - ANEXO III - Preencher'!M180</f>
        <v>7.06</v>
      </c>
      <c r="M171" s="15">
        <f t="shared" si="13"/>
        <v>74.69</v>
      </c>
      <c r="N171" s="15">
        <f>'[1]TCE - ANEXO III - Preencher'!O180</f>
        <v>1.81</v>
      </c>
      <c r="O171" s="15">
        <f>'[1]TCE - ANEXO III - Preencher'!P180</f>
        <v>0</v>
      </c>
      <c r="P171" s="16">
        <f t="shared" si="14"/>
        <v>1.81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1913</v>
      </c>
      <c r="Y171" s="15">
        <f>'[1]TCE - ANEXO III - Preencher'!Z180</f>
        <v>0</v>
      </c>
      <c r="Z171" s="16">
        <f t="shared" si="17"/>
        <v>1913</v>
      </c>
      <c r="AA171" s="17" t="str">
        <f>IF('[1]TCE - ANEXO III - Preencher'!AB180="","",'[1]TCE - ANEXO III - Preencher'!AB180)</f>
        <v xml:space="preserve">ABONO ASSIS FIN COMPL 08/2024 </v>
      </c>
      <c r="AB171" s="15">
        <f t="shared" si="12"/>
        <v>2213.4499999999998</v>
      </c>
    </row>
    <row r="172" spans="1:28" x14ac:dyDescent="0.2">
      <c r="A172" s="8">
        <f>IFERROR(VLOOKUP(B172,'[1]DADOS (OCULTAR)'!$Q$3:$S$136,3,0),"")</f>
        <v>9767633000366</v>
      </c>
      <c r="B172" s="9" t="str">
        <f>'[1]TCE - ANEXO III - Preencher'!C181</f>
        <v>HOSPITAL ERMÍRIO COUTINHO - CG Nº 014/2022</v>
      </c>
      <c r="C172" s="10"/>
      <c r="D172" s="11" t="str">
        <f>'[1]TCE - ANEXO III - Preencher'!E181</f>
        <v>JOSE ILDO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5211-30</v>
      </c>
      <c r="G172" s="13">
        <f>IF('[1]TCE - ANEXO III - Preencher'!H181="","",'[1]TCE - ANEXO III - Preencher'!H181)</f>
        <v>44075</v>
      </c>
      <c r="H172" s="14">
        <f>'[1]TCE - ANEXO III - Preencher'!I181</f>
        <v>0</v>
      </c>
      <c r="I172" s="14">
        <f>'[1]TCE - ANEXO III - Preencher'!J181</f>
        <v>192.03</v>
      </c>
      <c r="J172" s="14">
        <f>'[1]TCE - ANEXO III - Preencher'!K181</f>
        <v>0</v>
      </c>
      <c r="K172" s="15">
        <f>'[1]TCE - ANEXO III - Preencher'!L181</f>
        <v>81.75</v>
      </c>
      <c r="L172" s="15">
        <f>'[1]TCE - ANEXO III - Preencher'!M181</f>
        <v>7.06</v>
      </c>
      <c r="M172" s="15">
        <f t="shared" si="13"/>
        <v>74.69</v>
      </c>
      <c r="N172" s="15">
        <f>'[1]TCE - ANEXO III - Preencher'!O181</f>
        <v>1.81</v>
      </c>
      <c r="O172" s="15">
        <f>'[1]TCE - ANEXO III - Preencher'!P181</f>
        <v>0</v>
      </c>
      <c r="P172" s="16">
        <f t="shared" si="14"/>
        <v>1.81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268.53000000000003</v>
      </c>
    </row>
    <row r="173" spans="1:28" x14ac:dyDescent="0.2">
      <c r="A173" s="8">
        <f>IFERROR(VLOOKUP(B173,'[1]DADOS (OCULTAR)'!$Q$3:$S$136,3,0),"")</f>
        <v>9767633000366</v>
      </c>
      <c r="B173" s="9" t="str">
        <f>'[1]TCE - ANEXO III - Preencher'!C182</f>
        <v>HOSPITAL ERMÍRIO COUTINHO - CG Nº 014/2022</v>
      </c>
      <c r="C173" s="10"/>
      <c r="D173" s="11" t="str">
        <f>'[1]TCE - ANEXO III - Preencher'!E182</f>
        <v>JOSE LOPES DE ANDRADE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5151-10</v>
      </c>
      <c r="G173" s="13">
        <f>IF('[1]TCE - ANEXO III - Preencher'!H182="","",'[1]TCE - ANEXO III - Preencher'!H182)</f>
        <v>44075</v>
      </c>
      <c r="H173" s="14">
        <f>'[1]TCE - ANEXO III - Preencher'!I182</f>
        <v>0</v>
      </c>
      <c r="I173" s="14">
        <f>'[1]TCE - ANEXO III - Preencher'!J182</f>
        <v>194.74</v>
      </c>
      <c r="J173" s="14">
        <f>'[1]TCE - ANEXO III - Preencher'!K182</f>
        <v>0</v>
      </c>
      <c r="K173" s="15">
        <f>'[1]TCE - ANEXO III - Preencher'!L182</f>
        <v>81.75</v>
      </c>
      <c r="L173" s="15">
        <f>'[1]TCE - ANEXO III - Preencher'!M182</f>
        <v>7.06</v>
      </c>
      <c r="M173" s="15">
        <f t="shared" si="13"/>
        <v>74.69</v>
      </c>
      <c r="N173" s="15">
        <f>'[1]TCE - ANEXO III - Preencher'!O182</f>
        <v>1.81</v>
      </c>
      <c r="O173" s="15">
        <f>'[1]TCE - ANEXO III - Preencher'!P182</f>
        <v>0</v>
      </c>
      <c r="P173" s="16">
        <f t="shared" si="14"/>
        <v>1.81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271.24</v>
      </c>
    </row>
    <row r="174" spans="1:28" x14ac:dyDescent="0.2">
      <c r="A174" s="8">
        <f>IFERROR(VLOOKUP(B174,'[1]DADOS (OCULTAR)'!$Q$3:$S$136,3,0),"")</f>
        <v>9767633000366</v>
      </c>
      <c r="B174" s="9" t="str">
        <f>'[1]TCE - ANEXO III - Preencher'!C183</f>
        <v>HOSPITAL ERMÍRIO COUTINHO - CG Nº 014/2022</v>
      </c>
      <c r="C174" s="10"/>
      <c r="D174" s="11" t="str">
        <f>'[1]TCE - ANEXO III - Preencher'!E183</f>
        <v>JOSE MURILLO VINICIUS RAMOS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3132-20</v>
      </c>
      <c r="G174" s="13">
        <f>IF('[1]TCE - ANEXO III - Preencher'!H183="","",'[1]TCE - ANEXO III - Preencher'!H183)</f>
        <v>44075</v>
      </c>
      <c r="H174" s="14">
        <f>'[1]TCE - ANEXO III - Preencher'!I183</f>
        <v>0</v>
      </c>
      <c r="I174" s="14">
        <f>'[1]TCE - ANEXO III - Preencher'!J183</f>
        <v>266.64999999999998</v>
      </c>
      <c r="J174" s="14">
        <f>'[1]TCE - ANEXO III - Preencher'!K183</f>
        <v>0</v>
      </c>
      <c r="K174" s="15">
        <f>'[1]TCE - ANEXO III - Preencher'!L183</f>
        <v>81.75</v>
      </c>
      <c r="L174" s="15">
        <f>'[1]TCE - ANEXO III - Preencher'!M183</f>
        <v>7.06</v>
      </c>
      <c r="M174" s="15">
        <f t="shared" si="13"/>
        <v>74.69</v>
      </c>
      <c r="N174" s="15">
        <f>'[1]TCE - ANEXO III - Preencher'!O183</f>
        <v>1.81</v>
      </c>
      <c r="O174" s="15">
        <f>'[1]TCE - ANEXO III - Preencher'!P183</f>
        <v>0</v>
      </c>
      <c r="P174" s="16">
        <f t="shared" si="14"/>
        <v>1.81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343.15</v>
      </c>
    </row>
    <row r="175" spans="1:28" x14ac:dyDescent="0.2">
      <c r="A175" s="8">
        <f>IFERROR(VLOOKUP(B175,'[1]DADOS (OCULTAR)'!$Q$3:$S$136,3,0),"")</f>
        <v>9767633000366</v>
      </c>
      <c r="B175" s="9" t="str">
        <f>'[1]TCE - ANEXO III - Preencher'!C184</f>
        <v>HOSPITAL ERMÍRIO COUTINHO - CG Nº 014/2022</v>
      </c>
      <c r="C175" s="10"/>
      <c r="D175" s="11" t="str">
        <f>'[1]TCE - ANEXO III - Preencher'!E184</f>
        <v>JOSE SEBASTIAO GOMES NUNES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5143-10</v>
      </c>
      <c r="G175" s="13">
        <f>IF('[1]TCE - ANEXO III - Preencher'!H184="","",'[1]TCE - ANEXO III - Preencher'!H184)</f>
        <v>44075</v>
      </c>
      <c r="H175" s="14">
        <f>'[1]TCE - ANEXO III - Preencher'!I184</f>
        <v>0</v>
      </c>
      <c r="I175" s="14">
        <f>'[1]TCE - ANEXO III - Preencher'!J184</f>
        <v>220.19</v>
      </c>
      <c r="J175" s="14">
        <f>'[1]TCE - ANEXO III - Preencher'!K184</f>
        <v>0</v>
      </c>
      <c r="K175" s="15">
        <f>'[1]TCE - ANEXO III - Preencher'!L184</f>
        <v>81.75</v>
      </c>
      <c r="L175" s="15">
        <f>'[1]TCE - ANEXO III - Preencher'!M184</f>
        <v>7.06</v>
      </c>
      <c r="M175" s="15">
        <f t="shared" si="13"/>
        <v>74.69</v>
      </c>
      <c r="N175" s="15">
        <f>'[1]TCE - ANEXO III - Preencher'!O184</f>
        <v>1.81</v>
      </c>
      <c r="O175" s="15">
        <f>'[1]TCE - ANEXO III - Preencher'!P184</f>
        <v>0</v>
      </c>
      <c r="P175" s="16">
        <f t="shared" si="14"/>
        <v>1.81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296.69</v>
      </c>
    </row>
    <row r="176" spans="1:28" x14ac:dyDescent="0.2">
      <c r="A176" s="8">
        <f>IFERROR(VLOOKUP(B176,'[1]DADOS (OCULTAR)'!$Q$3:$S$136,3,0),"")</f>
        <v>9767633000366</v>
      </c>
      <c r="B176" s="9" t="str">
        <f>'[1]TCE - ANEXO III - Preencher'!C185</f>
        <v>HOSPITAL ERMÍRIO COUTINHO - CG Nº 014/2022</v>
      </c>
      <c r="C176" s="10"/>
      <c r="D176" s="11" t="str">
        <f>'[1]TCE - ANEXO III - Preencher'!E185</f>
        <v>JOSEANE MARIA SILVA DE FRANCA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5135-05</v>
      </c>
      <c r="G176" s="13">
        <f>IF('[1]TCE - ANEXO III - Preencher'!H185="","",'[1]TCE - ANEXO III - Preencher'!H185)</f>
        <v>44075</v>
      </c>
      <c r="H176" s="14">
        <f>'[1]TCE - ANEXO III - Preencher'!I185</f>
        <v>0</v>
      </c>
      <c r="I176" s="14">
        <f>'[1]TCE - ANEXO III - Preencher'!J185</f>
        <v>206.93</v>
      </c>
      <c r="J176" s="14">
        <f>'[1]TCE - ANEXO III - Preencher'!K185</f>
        <v>0</v>
      </c>
      <c r="K176" s="15">
        <f>'[1]TCE - ANEXO III - Preencher'!L185</f>
        <v>81.75</v>
      </c>
      <c r="L176" s="15">
        <f>'[1]TCE - ANEXO III - Preencher'!M185</f>
        <v>7.06</v>
      </c>
      <c r="M176" s="15">
        <f t="shared" si="13"/>
        <v>74.69</v>
      </c>
      <c r="N176" s="15">
        <f>'[1]TCE - ANEXO III - Preencher'!O185</f>
        <v>1.81</v>
      </c>
      <c r="O176" s="15">
        <f>'[1]TCE - ANEXO III - Preencher'!P185</f>
        <v>0</v>
      </c>
      <c r="P176" s="16">
        <f t="shared" si="14"/>
        <v>1.81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283.43</v>
      </c>
    </row>
    <row r="177" spans="1:28" x14ac:dyDescent="0.2">
      <c r="A177" s="8">
        <f>IFERROR(VLOOKUP(B177,'[1]DADOS (OCULTAR)'!$Q$3:$S$136,3,0),"")</f>
        <v>9767633000366</v>
      </c>
      <c r="B177" s="9" t="str">
        <f>'[1]TCE - ANEXO III - Preencher'!C186</f>
        <v>HOSPITAL ERMÍRIO COUTINHO - CG Nº 014/2022</v>
      </c>
      <c r="C177" s="10"/>
      <c r="D177" s="11" t="str">
        <f>'[1]TCE - ANEXO III - Preencher'!E186</f>
        <v>JOSECLEIDE DIAS VIEIRA BAHE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5143-20</v>
      </c>
      <c r="G177" s="13">
        <f>IF('[1]TCE - ANEXO III - Preencher'!H186="","",'[1]TCE - ANEXO III - Preencher'!H186)</f>
        <v>44075</v>
      </c>
      <c r="H177" s="14">
        <f>'[1]TCE - ANEXO III - Preencher'!I186</f>
        <v>0</v>
      </c>
      <c r="I177" s="14">
        <f>'[1]TCE - ANEXO III - Preencher'!J186</f>
        <v>218.22</v>
      </c>
      <c r="J177" s="14">
        <f>'[1]TCE - ANEXO III - Preencher'!K186</f>
        <v>0</v>
      </c>
      <c r="K177" s="15">
        <f>'[1]TCE - ANEXO III - Preencher'!L186</f>
        <v>81.75</v>
      </c>
      <c r="L177" s="15">
        <f>'[1]TCE - ANEXO III - Preencher'!M186</f>
        <v>7.06</v>
      </c>
      <c r="M177" s="15">
        <f t="shared" si="13"/>
        <v>74.69</v>
      </c>
      <c r="N177" s="15">
        <f>'[1]TCE - ANEXO III - Preencher'!O186</f>
        <v>1.81</v>
      </c>
      <c r="O177" s="15">
        <f>'[1]TCE - ANEXO III - Preencher'!P186</f>
        <v>0</v>
      </c>
      <c r="P177" s="16">
        <f t="shared" si="14"/>
        <v>1.81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294.71999999999997</v>
      </c>
    </row>
    <row r="178" spans="1:28" x14ac:dyDescent="0.2">
      <c r="A178" s="8">
        <f>IFERROR(VLOOKUP(B178,'[1]DADOS (OCULTAR)'!$Q$3:$S$136,3,0),"")</f>
        <v>9767633000366</v>
      </c>
      <c r="B178" s="9" t="str">
        <f>'[1]TCE - ANEXO III - Preencher'!C187</f>
        <v>HOSPITAL ERMÍRIO COUTINHO - CG Nº 014/2022</v>
      </c>
      <c r="C178" s="10"/>
      <c r="D178" s="11" t="str">
        <f>'[1]TCE - ANEXO III - Preencher'!E187</f>
        <v>JOSEFA MARIA DE FARIAS BARRETO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44075</v>
      </c>
      <c r="H178" s="14">
        <f>'[1]TCE - ANEXO III - Preencher'!I187</f>
        <v>0</v>
      </c>
      <c r="I178" s="14">
        <f>'[1]TCE - ANEXO III - Preencher'!J187</f>
        <v>223.95</v>
      </c>
      <c r="J178" s="14">
        <f>'[1]TCE - ANEXO III - Preencher'!K187</f>
        <v>0</v>
      </c>
      <c r="K178" s="15">
        <f>'[1]TCE - ANEXO III - Preencher'!L187</f>
        <v>81.75</v>
      </c>
      <c r="L178" s="15">
        <f>'[1]TCE - ANEXO III - Preencher'!M187</f>
        <v>7.06</v>
      </c>
      <c r="M178" s="15">
        <f t="shared" si="13"/>
        <v>74.69</v>
      </c>
      <c r="N178" s="15">
        <f>'[1]TCE - ANEXO III - Preencher'!O187</f>
        <v>1.81</v>
      </c>
      <c r="O178" s="15">
        <f>'[1]TCE - ANEXO III - Preencher'!P187</f>
        <v>0</v>
      </c>
      <c r="P178" s="16">
        <f t="shared" si="14"/>
        <v>1.81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1913</v>
      </c>
      <c r="Y178" s="15">
        <f>'[1]TCE - ANEXO III - Preencher'!Z187</f>
        <v>0</v>
      </c>
      <c r="Z178" s="16">
        <f t="shared" si="17"/>
        <v>1913</v>
      </c>
      <c r="AA178" s="17" t="str">
        <f>IF('[1]TCE - ANEXO III - Preencher'!AB187="","",'[1]TCE - ANEXO III - Preencher'!AB187)</f>
        <v xml:space="preserve">ABONO ASSIS FIN COMPL 08/2024 </v>
      </c>
      <c r="AB178" s="15">
        <f t="shared" si="12"/>
        <v>2213.4499999999998</v>
      </c>
    </row>
    <row r="179" spans="1:28" x14ac:dyDescent="0.2">
      <c r="A179" s="8">
        <f>IFERROR(VLOOKUP(B179,'[1]DADOS (OCULTAR)'!$Q$3:$S$136,3,0),"")</f>
        <v>9767633000366</v>
      </c>
      <c r="B179" s="9" t="str">
        <f>'[1]TCE - ANEXO III - Preencher'!C188</f>
        <v>HOSPITAL ERMÍRIO COUTINHO - CG Nº 014/2022</v>
      </c>
      <c r="C179" s="10"/>
      <c r="D179" s="11" t="str">
        <f>'[1]TCE - ANEXO III - Preencher'!E188</f>
        <v>JOSELIA DE LOURDES BERNARDO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5134-30</v>
      </c>
      <c r="G179" s="13">
        <f>IF('[1]TCE - ANEXO III - Preencher'!H188="","",'[1]TCE - ANEXO III - Preencher'!H188)</f>
        <v>44075</v>
      </c>
      <c r="H179" s="14">
        <f>'[1]TCE - ANEXO III - Preencher'!I188</f>
        <v>0</v>
      </c>
      <c r="I179" s="14">
        <f>'[1]TCE - ANEXO III - Preencher'!J188</f>
        <v>223.87</v>
      </c>
      <c r="J179" s="14">
        <f>'[1]TCE - ANEXO III - Preencher'!K188</f>
        <v>0</v>
      </c>
      <c r="K179" s="15">
        <f>'[1]TCE - ANEXO III - Preencher'!L188</f>
        <v>81.75</v>
      </c>
      <c r="L179" s="15">
        <f>'[1]TCE - ANEXO III - Preencher'!M188</f>
        <v>7.06</v>
      </c>
      <c r="M179" s="15">
        <f t="shared" si="13"/>
        <v>74.69</v>
      </c>
      <c r="N179" s="15">
        <f>'[1]TCE - ANEXO III - Preencher'!O188</f>
        <v>1.81</v>
      </c>
      <c r="O179" s="15">
        <f>'[1]TCE - ANEXO III - Preencher'!P188</f>
        <v>0</v>
      </c>
      <c r="P179" s="16">
        <f t="shared" si="14"/>
        <v>1.81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300.37</v>
      </c>
    </row>
    <row r="180" spans="1:28" x14ac:dyDescent="0.2">
      <c r="A180" s="8">
        <f>IFERROR(VLOOKUP(B180,'[1]DADOS (OCULTAR)'!$Q$3:$S$136,3,0),"")</f>
        <v>9767633000366</v>
      </c>
      <c r="B180" s="9" t="str">
        <f>'[1]TCE - ANEXO III - Preencher'!C189</f>
        <v>HOSPITAL ERMÍRIO COUTINHO - CG Nº 014/2022</v>
      </c>
      <c r="C180" s="10"/>
      <c r="D180" s="11" t="str">
        <f>'[1]TCE - ANEXO III - Preencher'!E189</f>
        <v>JOSELMA EUNICE DA SILVA ALBUQUERQUE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3242-05</v>
      </c>
      <c r="G180" s="13">
        <f>IF('[1]TCE - ANEXO III - Preencher'!H189="","",'[1]TCE - ANEXO III - Preencher'!H189)</f>
        <v>44075</v>
      </c>
      <c r="H180" s="14">
        <f>'[1]TCE - ANEXO III - Preencher'!I189</f>
        <v>0</v>
      </c>
      <c r="I180" s="14">
        <f>'[1]TCE - ANEXO III - Preencher'!J189</f>
        <v>256.5</v>
      </c>
      <c r="J180" s="14">
        <f>'[1]TCE - ANEXO III - Preencher'!K189</f>
        <v>0</v>
      </c>
      <c r="K180" s="15">
        <f>'[1]TCE - ANEXO III - Preencher'!L189</f>
        <v>81.75</v>
      </c>
      <c r="L180" s="15">
        <f>'[1]TCE - ANEXO III - Preencher'!M189</f>
        <v>7.06</v>
      </c>
      <c r="M180" s="15">
        <f t="shared" si="13"/>
        <v>74.69</v>
      </c>
      <c r="N180" s="15">
        <f>'[1]TCE - ANEXO III - Preencher'!O189</f>
        <v>1.81</v>
      </c>
      <c r="O180" s="15">
        <f>'[1]TCE - ANEXO III - Preencher'!P189</f>
        <v>0</v>
      </c>
      <c r="P180" s="16">
        <f t="shared" si="14"/>
        <v>1.81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333</v>
      </c>
    </row>
    <row r="181" spans="1:28" x14ac:dyDescent="0.2">
      <c r="A181" s="8">
        <f>IFERROR(VLOOKUP(B181,'[1]DADOS (OCULTAR)'!$Q$3:$S$136,3,0),"")</f>
        <v>9767633000366</v>
      </c>
      <c r="B181" s="9" t="str">
        <f>'[1]TCE - ANEXO III - Preencher'!C190</f>
        <v>HOSPITAL ERMÍRIO COUTINHO - CG Nº 014/2022</v>
      </c>
      <c r="C181" s="10"/>
      <c r="D181" s="11" t="str">
        <f>'[1]TCE - ANEXO III - Preencher'!E190</f>
        <v>JOSELMA MARIA DA SILVA ROZENDO COUTINHO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5134-30</v>
      </c>
      <c r="G181" s="13">
        <f>IF('[1]TCE - ANEXO III - Preencher'!H190="","",'[1]TCE - ANEXO III - Preencher'!H190)</f>
        <v>44075</v>
      </c>
      <c r="H181" s="14">
        <f>'[1]TCE - ANEXO III - Preencher'!I190</f>
        <v>0</v>
      </c>
      <c r="I181" s="14">
        <f>'[1]TCE - ANEXO III - Preencher'!J190</f>
        <v>220.94</v>
      </c>
      <c r="J181" s="14">
        <f>'[1]TCE - ANEXO III - Preencher'!K190</f>
        <v>0</v>
      </c>
      <c r="K181" s="15">
        <f>'[1]TCE - ANEXO III - Preencher'!L190</f>
        <v>81.75</v>
      </c>
      <c r="L181" s="15">
        <f>'[1]TCE - ANEXO III - Preencher'!M190</f>
        <v>7.06</v>
      </c>
      <c r="M181" s="15">
        <f t="shared" si="13"/>
        <v>74.69</v>
      </c>
      <c r="N181" s="15">
        <f>'[1]TCE - ANEXO III - Preencher'!O190</f>
        <v>1.81</v>
      </c>
      <c r="O181" s="15">
        <f>'[1]TCE - ANEXO III - Preencher'!P190</f>
        <v>0</v>
      </c>
      <c r="P181" s="16">
        <f t="shared" si="14"/>
        <v>1.81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297.44</v>
      </c>
    </row>
    <row r="182" spans="1:28" x14ac:dyDescent="0.2">
      <c r="A182" s="8">
        <f>IFERROR(VLOOKUP(B182,'[1]DADOS (OCULTAR)'!$Q$3:$S$136,3,0),"")</f>
        <v>9767633000366</v>
      </c>
      <c r="B182" s="9" t="str">
        <f>'[1]TCE - ANEXO III - Preencher'!C191</f>
        <v>HOSPITAL ERMÍRIO COUTINHO - CG Nº 014/2022</v>
      </c>
      <c r="C182" s="10"/>
      <c r="D182" s="11" t="str">
        <f>'[1]TCE - ANEXO III - Preencher'!E191</f>
        <v>JOSENALDO DOS SANTOS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7823-20</v>
      </c>
      <c r="G182" s="13">
        <f>IF('[1]TCE - ANEXO III - Preencher'!H191="","",'[1]TCE - ANEXO III - Preencher'!H191)</f>
        <v>44075</v>
      </c>
      <c r="H182" s="14">
        <f>'[1]TCE - ANEXO III - Preencher'!I191</f>
        <v>0</v>
      </c>
      <c r="I182" s="14">
        <f>'[1]TCE - ANEXO III - Preencher'!J191</f>
        <v>170.33</v>
      </c>
      <c r="J182" s="14">
        <f>'[1]TCE - ANEXO III - Preencher'!K191</f>
        <v>0</v>
      </c>
      <c r="K182" s="15">
        <f>'[1]TCE - ANEXO III - Preencher'!L191</f>
        <v>81.75</v>
      </c>
      <c r="L182" s="15">
        <f>'[1]TCE - ANEXO III - Preencher'!M191</f>
        <v>7.06</v>
      </c>
      <c r="M182" s="15">
        <f t="shared" si="13"/>
        <v>74.69</v>
      </c>
      <c r="N182" s="15">
        <f>'[1]TCE - ANEXO III - Preencher'!O191</f>
        <v>1.98</v>
      </c>
      <c r="O182" s="15">
        <f>'[1]TCE - ANEXO III - Preencher'!P191</f>
        <v>0</v>
      </c>
      <c r="P182" s="16">
        <f t="shared" si="14"/>
        <v>1.98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247</v>
      </c>
    </row>
    <row r="183" spans="1:28" x14ac:dyDescent="0.2">
      <c r="A183" s="8">
        <f>IFERROR(VLOOKUP(B183,'[1]DADOS (OCULTAR)'!$Q$3:$S$136,3,0),"")</f>
        <v>9767633000366</v>
      </c>
      <c r="B183" s="9" t="str">
        <f>'[1]TCE - ANEXO III - Preencher'!C192</f>
        <v>HOSPITAL ERMÍRIO COUTINHO - CG Nº 014/2022</v>
      </c>
      <c r="C183" s="10"/>
      <c r="D183" s="11" t="str">
        <f>'[1]TCE - ANEXO III - Preencher'!E192</f>
        <v>JOSEVALDO SEBASTIAO DO NASCIMENTO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5132-05</v>
      </c>
      <c r="G183" s="13">
        <f>IF('[1]TCE - ANEXO III - Preencher'!H192="","",'[1]TCE - ANEXO III - Preencher'!H192)</f>
        <v>44075</v>
      </c>
      <c r="H183" s="14">
        <f>'[1]TCE - ANEXO III - Preencher'!I192</f>
        <v>0</v>
      </c>
      <c r="I183" s="14">
        <f>'[1]TCE - ANEXO III - Preencher'!J192</f>
        <v>236.03</v>
      </c>
      <c r="J183" s="14">
        <f>'[1]TCE - ANEXO III - Preencher'!K192</f>
        <v>0</v>
      </c>
      <c r="K183" s="15">
        <f>'[1]TCE - ANEXO III - Preencher'!L192</f>
        <v>81.75</v>
      </c>
      <c r="L183" s="15">
        <f>'[1]TCE - ANEXO III - Preencher'!M192</f>
        <v>7.06</v>
      </c>
      <c r="M183" s="15">
        <f t="shared" si="13"/>
        <v>74.69</v>
      </c>
      <c r="N183" s="15">
        <f>'[1]TCE - ANEXO III - Preencher'!O192</f>
        <v>1.81</v>
      </c>
      <c r="O183" s="15">
        <f>'[1]TCE - ANEXO III - Preencher'!P192</f>
        <v>20.87</v>
      </c>
      <c r="P183" s="16">
        <f t="shared" si="14"/>
        <v>-19.060000000000002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291.66000000000003</v>
      </c>
    </row>
    <row r="184" spans="1:28" x14ac:dyDescent="0.2">
      <c r="A184" s="8">
        <f>IFERROR(VLOOKUP(B184,'[1]DADOS (OCULTAR)'!$Q$3:$S$136,3,0),"")</f>
        <v>9767633000366</v>
      </c>
      <c r="B184" s="9" t="str">
        <f>'[1]TCE - ANEXO III - Preencher'!C193</f>
        <v>HOSPITAL ERMÍRIO COUTINHO - CG Nº 014/2022</v>
      </c>
      <c r="C184" s="10"/>
      <c r="D184" s="11" t="str">
        <f>'[1]TCE - ANEXO III - Preencher'!E193</f>
        <v>JOSIAS GOMES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5102-05</v>
      </c>
      <c r="G184" s="13">
        <f>IF('[1]TCE - ANEXO III - Preencher'!H193="","",'[1]TCE - ANEXO III - Preencher'!H193)</f>
        <v>44075</v>
      </c>
      <c r="H184" s="14">
        <f>'[1]TCE - ANEXO III - Preencher'!I193</f>
        <v>0</v>
      </c>
      <c r="I184" s="14">
        <f>'[1]TCE - ANEXO III - Preencher'!J193</f>
        <v>285.51</v>
      </c>
      <c r="J184" s="14">
        <f>'[1]TCE - ANEXO III - Preencher'!K193</f>
        <v>0</v>
      </c>
      <c r="K184" s="15">
        <f>'[1]TCE - ANEXO III - Preencher'!L193</f>
        <v>81.75</v>
      </c>
      <c r="L184" s="15">
        <f>'[1]TCE - ANEXO III - Preencher'!M193</f>
        <v>7.06</v>
      </c>
      <c r="M184" s="15">
        <f t="shared" si="13"/>
        <v>74.69</v>
      </c>
      <c r="N184" s="15">
        <f>'[1]TCE - ANEXO III - Preencher'!O193</f>
        <v>1.81</v>
      </c>
      <c r="O184" s="15">
        <f>'[1]TCE - ANEXO III - Preencher'!P193</f>
        <v>0</v>
      </c>
      <c r="P184" s="16">
        <f t="shared" si="14"/>
        <v>1.81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362.01</v>
      </c>
    </row>
    <row r="185" spans="1:28" x14ac:dyDescent="0.2">
      <c r="A185" s="8">
        <f>IFERROR(VLOOKUP(B185,'[1]DADOS (OCULTAR)'!$Q$3:$S$136,3,0),"")</f>
        <v>9767633000366</v>
      </c>
      <c r="B185" s="9" t="str">
        <f>'[1]TCE - ANEXO III - Preencher'!C194</f>
        <v>HOSPITAL ERMÍRIO COUTINHO - CG Nº 014/2022</v>
      </c>
      <c r="C185" s="10"/>
      <c r="D185" s="11" t="str">
        <f>'[1]TCE - ANEXO III - Preencher'!E194</f>
        <v>JOSINETE MARIA SANTOS DA SILVEIRA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44075</v>
      </c>
      <c r="H185" s="14">
        <f>'[1]TCE - ANEXO III - Preencher'!I194</f>
        <v>0</v>
      </c>
      <c r="I185" s="14">
        <f>'[1]TCE - ANEXO III - Preencher'!J194</f>
        <v>210.08</v>
      </c>
      <c r="J185" s="14">
        <f>'[1]TCE - ANEXO III - Preencher'!K194</f>
        <v>0</v>
      </c>
      <c r="K185" s="15">
        <f>'[1]TCE - ANEXO III - Preencher'!L194</f>
        <v>81.75</v>
      </c>
      <c r="L185" s="15">
        <f>'[1]TCE - ANEXO III - Preencher'!M194</f>
        <v>7.06</v>
      </c>
      <c r="M185" s="15">
        <f t="shared" si="13"/>
        <v>74.69</v>
      </c>
      <c r="N185" s="15">
        <f>'[1]TCE - ANEXO III - Preencher'!O194</f>
        <v>1.81</v>
      </c>
      <c r="O185" s="15">
        <f>'[1]TCE - ANEXO III - Preencher'!P194</f>
        <v>0</v>
      </c>
      <c r="P185" s="16">
        <f t="shared" si="14"/>
        <v>1.81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1913</v>
      </c>
      <c r="Y185" s="15">
        <f>'[1]TCE - ANEXO III - Preencher'!Z194</f>
        <v>0</v>
      </c>
      <c r="Z185" s="16">
        <f t="shared" si="17"/>
        <v>1913</v>
      </c>
      <c r="AA185" s="17" t="str">
        <f>IF('[1]TCE - ANEXO III - Preencher'!AB194="","",'[1]TCE - ANEXO III - Preencher'!AB194)</f>
        <v xml:space="preserve">ABONO ASSIS FIN COMPL 08/2024 </v>
      </c>
      <c r="AB185" s="15">
        <f t="shared" si="12"/>
        <v>2199.58</v>
      </c>
    </row>
    <row r="186" spans="1:28" x14ac:dyDescent="0.2">
      <c r="A186" s="8">
        <f>IFERROR(VLOOKUP(B186,'[1]DADOS (OCULTAR)'!$Q$3:$S$136,3,0),"")</f>
        <v>9767633000366</v>
      </c>
      <c r="B186" s="9" t="str">
        <f>'[1]TCE - ANEXO III - Preencher'!C195</f>
        <v>HOSPITAL ERMÍRIO COUTINHO - CG Nº 014/2022</v>
      </c>
      <c r="C186" s="10"/>
      <c r="D186" s="11" t="str">
        <f>'[1]TCE - ANEXO III - Preencher'!E195</f>
        <v>JOSIVALDO JOSE PIMENTEL DO NASCIMENTO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44075</v>
      </c>
      <c r="H186" s="14">
        <f>'[1]TCE - ANEXO III - Preencher'!I195</f>
        <v>0</v>
      </c>
      <c r="I186" s="14">
        <f>'[1]TCE - ANEXO III - Preencher'!J195</f>
        <v>170.55</v>
      </c>
      <c r="J186" s="14">
        <f>'[1]TCE - ANEXO III - Preencher'!K195</f>
        <v>0</v>
      </c>
      <c r="K186" s="15">
        <f>'[1]TCE - ANEXO III - Preencher'!L195</f>
        <v>81.75</v>
      </c>
      <c r="L186" s="15">
        <f>'[1]TCE - ANEXO III - Preencher'!M195</f>
        <v>7.06</v>
      </c>
      <c r="M186" s="15">
        <f t="shared" si="13"/>
        <v>74.69</v>
      </c>
      <c r="N186" s="15">
        <f>'[1]TCE - ANEXO III - Preencher'!O195</f>
        <v>1.81</v>
      </c>
      <c r="O186" s="15">
        <f>'[1]TCE - ANEXO III - Preencher'!P195</f>
        <v>0</v>
      </c>
      <c r="P186" s="16">
        <f t="shared" si="14"/>
        <v>1.81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1913</v>
      </c>
      <c r="Y186" s="15">
        <f>'[1]TCE - ANEXO III - Preencher'!Z195</f>
        <v>0</v>
      </c>
      <c r="Z186" s="16">
        <f t="shared" si="17"/>
        <v>1913</v>
      </c>
      <c r="AA186" s="17" t="str">
        <f>IF('[1]TCE - ANEXO III - Preencher'!AB195="","",'[1]TCE - ANEXO III - Preencher'!AB195)</f>
        <v xml:space="preserve">ABONO ASSIS FIN COMPL 08/2024 </v>
      </c>
      <c r="AB186" s="15">
        <f t="shared" si="12"/>
        <v>2160.0500000000002</v>
      </c>
    </row>
    <row r="187" spans="1:28" x14ac:dyDescent="0.2">
      <c r="A187" s="8">
        <f>IFERROR(VLOOKUP(B187,'[1]DADOS (OCULTAR)'!$Q$3:$S$136,3,0),"")</f>
        <v>9767633000366</v>
      </c>
      <c r="B187" s="9" t="str">
        <f>'[1]TCE - ANEXO III - Preencher'!C196</f>
        <v>HOSPITAL ERMÍRIO COUTINHO - CG Nº 014/2022</v>
      </c>
      <c r="C187" s="10"/>
      <c r="D187" s="11" t="str">
        <f>'[1]TCE - ANEXO III - Preencher'!E196</f>
        <v>JOZINILDO FERREIRA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44075</v>
      </c>
      <c r="H187" s="14">
        <f>'[1]TCE - ANEXO III - Preencher'!I196</f>
        <v>0</v>
      </c>
      <c r="I187" s="14">
        <f>'[1]TCE - ANEXO III - Preencher'!J196</f>
        <v>218.3</v>
      </c>
      <c r="J187" s="14">
        <f>'[1]TCE - ANEXO III - Preencher'!K196</f>
        <v>0</v>
      </c>
      <c r="K187" s="15">
        <f>'[1]TCE - ANEXO III - Preencher'!L196</f>
        <v>81.75</v>
      </c>
      <c r="L187" s="15">
        <f>'[1]TCE - ANEXO III - Preencher'!M196</f>
        <v>7.06</v>
      </c>
      <c r="M187" s="15">
        <f t="shared" si="13"/>
        <v>74.69</v>
      </c>
      <c r="N187" s="15">
        <f>'[1]TCE - ANEXO III - Preencher'!O196</f>
        <v>1.81</v>
      </c>
      <c r="O187" s="15">
        <f>'[1]TCE - ANEXO III - Preencher'!P196</f>
        <v>0</v>
      </c>
      <c r="P187" s="16">
        <f t="shared" si="14"/>
        <v>1.81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1913</v>
      </c>
      <c r="Y187" s="15">
        <f>'[1]TCE - ANEXO III - Preencher'!Z196</f>
        <v>0</v>
      </c>
      <c r="Z187" s="16">
        <f t="shared" si="17"/>
        <v>1913</v>
      </c>
      <c r="AA187" s="17" t="str">
        <f>IF('[1]TCE - ANEXO III - Preencher'!AB196="","",'[1]TCE - ANEXO III - Preencher'!AB196)</f>
        <v xml:space="preserve">ABONO ASSIS FIN COMPL 08/2024 </v>
      </c>
      <c r="AB187" s="15">
        <f t="shared" si="12"/>
        <v>2207.8000000000002</v>
      </c>
    </row>
    <row r="188" spans="1:28" x14ac:dyDescent="0.2">
      <c r="A188" s="8">
        <f>IFERROR(VLOOKUP(B188,'[1]DADOS (OCULTAR)'!$Q$3:$S$136,3,0),"")</f>
        <v>9767633000366</v>
      </c>
      <c r="B188" s="9" t="str">
        <f>'[1]TCE - ANEXO III - Preencher'!C197</f>
        <v>HOSPITAL ERMÍRIO COUTINHO - CG Nº 014/2022</v>
      </c>
      <c r="C188" s="10"/>
      <c r="D188" s="11" t="str">
        <f>'[1]TCE - ANEXO III - Preencher'!E197</f>
        <v>JULIANA BARBOSA LIMA SALES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2252-50</v>
      </c>
      <c r="G188" s="13">
        <f>IF('[1]TCE - ANEXO III - Preencher'!H197="","",'[1]TCE - ANEXO III - Preencher'!H197)</f>
        <v>44075</v>
      </c>
      <c r="H188" s="14">
        <f>'[1]TCE - ANEXO III - Preencher'!I197</f>
        <v>0</v>
      </c>
      <c r="I188" s="14">
        <f>'[1]TCE - ANEXO III - Preencher'!J197</f>
        <v>1114.01</v>
      </c>
      <c r="J188" s="14">
        <f>'[1]TCE - ANEXO III - Preencher'!K197</f>
        <v>0</v>
      </c>
      <c r="K188" s="15">
        <f>'[1]TCE - ANEXO III - Preencher'!L197</f>
        <v>81.75</v>
      </c>
      <c r="L188" s="15">
        <f>'[1]TCE - ANEXO III - Preencher'!M197</f>
        <v>7.06</v>
      </c>
      <c r="M188" s="15">
        <f t="shared" si="13"/>
        <v>74.69</v>
      </c>
      <c r="N188" s="15">
        <f>'[1]TCE - ANEXO III - Preencher'!O197</f>
        <v>8.56</v>
      </c>
      <c r="O188" s="15">
        <f>'[1]TCE - ANEXO III - Preencher'!P197</f>
        <v>0</v>
      </c>
      <c r="P188" s="16">
        <f t="shared" si="14"/>
        <v>8.56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1197.26</v>
      </c>
    </row>
    <row r="189" spans="1:28" x14ac:dyDescent="0.2">
      <c r="A189" s="8">
        <f>IFERROR(VLOOKUP(B189,'[1]DADOS (OCULTAR)'!$Q$3:$S$136,3,0),"")</f>
        <v>9767633000366</v>
      </c>
      <c r="B189" s="9" t="str">
        <f>'[1]TCE - ANEXO III - Preencher'!C198</f>
        <v>HOSPITAL ERMÍRIO COUTINHO - CG Nº 014/2022</v>
      </c>
      <c r="C189" s="10"/>
      <c r="D189" s="11" t="str">
        <f>'[1]TCE - ANEXO III - Preencher'!E198</f>
        <v>JULLIANA LOURENA CORREIA RAMOS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2234-05</v>
      </c>
      <c r="G189" s="13">
        <f>IF('[1]TCE - ANEXO III - Preencher'!H198="","",'[1]TCE - ANEXO III - Preencher'!H198)</f>
        <v>44075</v>
      </c>
      <c r="H189" s="14">
        <f>'[1]TCE - ANEXO III - Preencher'!I198</f>
        <v>0</v>
      </c>
      <c r="I189" s="14">
        <f>'[1]TCE - ANEXO III - Preencher'!J198</f>
        <v>336.76</v>
      </c>
      <c r="J189" s="14">
        <f>'[1]TCE - ANEXO III - Preencher'!K198</f>
        <v>0</v>
      </c>
      <c r="K189" s="15">
        <f>'[1]TCE - ANEXO III - Preencher'!L198</f>
        <v>81.75</v>
      </c>
      <c r="L189" s="15">
        <f>'[1]TCE - ANEXO III - Preencher'!M198</f>
        <v>7.06</v>
      </c>
      <c r="M189" s="15">
        <f t="shared" si="13"/>
        <v>74.69</v>
      </c>
      <c r="N189" s="15">
        <f>'[1]TCE - ANEXO III - Preencher'!O198</f>
        <v>1.81</v>
      </c>
      <c r="O189" s="15">
        <f>'[1]TCE - ANEXO III - Preencher'!P198</f>
        <v>0</v>
      </c>
      <c r="P189" s="16">
        <f t="shared" si="14"/>
        <v>1.81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413.26</v>
      </c>
    </row>
    <row r="190" spans="1:28" x14ac:dyDescent="0.2">
      <c r="A190" s="8">
        <f>IFERROR(VLOOKUP(B190,'[1]DADOS (OCULTAR)'!$Q$3:$S$136,3,0),"")</f>
        <v>9767633000366</v>
      </c>
      <c r="B190" s="9" t="str">
        <f>'[1]TCE - ANEXO III - Preencher'!C199</f>
        <v>HOSPITAL ERMÍRIO COUTINHO - CG Nº 014/2022</v>
      </c>
      <c r="C190" s="10"/>
      <c r="D190" s="11" t="str">
        <f>'[1]TCE - ANEXO III - Preencher'!E199</f>
        <v>KARLA VIRGINIO DE OLIVEIRA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2516-05</v>
      </c>
      <c r="G190" s="13">
        <f>IF('[1]TCE - ANEXO III - Preencher'!H199="","",'[1]TCE - ANEXO III - Preencher'!H199)</f>
        <v>44075</v>
      </c>
      <c r="H190" s="14">
        <f>'[1]TCE - ANEXO III - Preencher'!I199</f>
        <v>0</v>
      </c>
      <c r="I190" s="14">
        <f>'[1]TCE - ANEXO III - Preencher'!J199</f>
        <v>368.2</v>
      </c>
      <c r="J190" s="14">
        <f>'[1]TCE - ANEXO III - Preencher'!K199</f>
        <v>0</v>
      </c>
      <c r="K190" s="15">
        <f>'[1]TCE - ANEXO III - Preencher'!L199</f>
        <v>81.75</v>
      </c>
      <c r="L190" s="15">
        <f>'[1]TCE - ANEXO III - Preencher'!M199</f>
        <v>7.06</v>
      </c>
      <c r="M190" s="15">
        <f t="shared" si="13"/>
        <v>74.69</v>
      </c>
      <c r="N190" s="15">
        <f>'[1]TCE - ANEXO III - Preencher'!O199</f>
        <v>1.81</v>
      </c>
      <c r="O190" s="15">
        <f>'[1]TCE - ANEXO III - Preencher'!P199</f>
        <v>0</v>
      </c>
      <c r="P190" s="16">
        <f t="shared" si="14"/>
        <v>1.81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444.7</v>
      </c>
    </row>
    <row r="191" spans="1:28" x14ac:dyDescent="0.2">
      <c r="A191" s="8">
        <f>IFERROR(VLOOKUP(B191,'[1]DADOS (OCULTAR)'!$Q$3:$S$136,3,0),"")</f>
        <v>9767633000366</v>
      </c>
      <c r="B191" s="9" t="str">
        <f>'[1]TCE - ANEXO III - Preencher'!C200</f>
        <v>HOSPITAL ERMÍRIO COUTINHO - CG Nº 014/2022</v>
      </c>
      <c r="C191" s="10"/>
      <c r="D191" s="11" t="str">
        <f>'[1]TCE - ANEXO III - Preencher'!E200</f>
        <v>KASSIA MAYANNE DOS SANTOS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2516-05</v>
      </c>
      <c r="G191" s="13">
        <f>IF('[1]TCE - ANEXO III - Preencher'!H200="","",'[1]TCE - ANEXO III - Preencher'!H200)</f>
        <v>44075</v>
      </c>
      <c r="H191" s="14">
        <f>'[1]TCE - ANEXO III - Preencher'!I200</f>
        <v>0</v>
      </c>
      <c r="I191" s="14">
        <f>'[1]TCE - ANEXO III - Preencher'!J200</f>
        <v>306.47000000000003</v>
      </c>
      <c r="J191" s="14">
        <f>'[1]TCE - ANEXO III - Preencher'!K200</f>
        <v>0</v>
      </c>
      <c r="K191" s="15">
        <f>'[1]TCE - ANEXO III - Preencher'!L200</f>
        <v>81.75</v>
      </c>
      <c r="L191" s="15">
        <f>'[1]TCE - ANEXO III - Preencher'!M200</f>
        <v>7.06</v>
      </c>
      <c r="M191" s="15">
        <f t="shared" si="13"/>
        <v>74.69</v>
      </c>
      <c r="N191" s="15">
        <f>'[1]TCE - ANEXO III - Preencher'!O200</f>
        <v>1.81</v>
      </c>
      <c r="O191" s="15">
        <f>'[1]TCE - ANEXO III - Preencher'!P200</f>
        <v>0</v>
      </c>
      <c r="P191" s="16">
        <f t="shared" si="14"/>
        <v>1.81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382.97</v>
      </c>
    </row>
    <row r="192" spans="1:28" x14ac:dyDescent="0.2">
      <c r="A192" s="8">
        <f>IFERROR(VLOOKUP(B192,'[1]DADOS (OCULTAR)'!$Q$3:$S$136,3,0),"")</f>
        <v>9767633000366</v>
      </c>
      <c r="B192" s="9" t="str">
        <f>'[1]TCE - ANEXO III - Preencher'!C201</f>
        <v>HOSPITAL ERMÍRIO COUTINHO - CG Nº 014/2022</v>
      </c>
      <c r="C192" s="10"/>
      <c r="D192" s="11" t="str">
        <f>'[1]TCE - ANEXO III - Preencher'!E201</f>
        <v>KATARINA MONTEIRO BORGES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2234-05</v>
      </c>
      <c r="G192" s="13">
        <f>IF('[1]TCE - ANEXO III - Preencher'!H201="","",'[1]TCE - ANEXO III - Preencher'!H201)</f>
        <v>44075</v>
      </c>
      <c r="H192" s="14">
        <f>'[1]TCE - ANEXO III - Preencher'!I201</f>
        <v>0</v>
      </c>
      <c r="I192" s="14">
        <f>'[1]TCE - ANEXO III - Preencher'!J201</f>
        <v>341.94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1.81</v>
      </c>
      <c r="O192" s="15">
        <f>'[1]TCE - ANEXO III - Preencher'!P201</f>
        <v>0</v>
      </c>
      <c r="P192" s="16">
        <f t="shared" si="14"/>
        <v>1.81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343.75</v>
      </c>
    </row>
    <row r="193" spans="1:28" x14ac:dyDescent="0.2">
      <c r="A193" s="8">
        <f>IFERROR(VLOOKUP(B193,'[1]DADOS (OCULTAR)'!$Q$3:$S$136,3,0),"")</f>
        <v>9767633000366</v>
      </c>
      <c r="B193" s="9" t="str">
        <f>'[1]TCE - ANEXO III - Preencher'!C202</f>
        <v>HOSPITAL ERMÍRIO COUTINHO - CG Nº 014/2022</v>
      </c>
      <c r="C193" s="10"/>
      <c r="D193" s="11" t="str">
        <f>'[1]TCE - ANEXO III - Preencher'!E202</f>
        <v>KLEITON RAFAEL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>
        <f>IF('[1]TCE - ANEXO III - Preencher'!H202="","",'[1]TCE - ANEXO III - Preencher'!H202)</f>
        <v>44075</v>
      </c>
      <c r="H193" s="14">
        <f>'[1]TCE - ANEXO III - Preencher'!I202</f>
        <v>0</v>
      </c>
      <c r="I193" s="14">
        <f>'[1]TCE - ANEXO III - Preencher'!J202</f>
        <v>303.25</v>
      </c>
      <c r="J193" s="14">
        <f>'[1]TCE - ANEXO III - Preencher'!K202</f>
        <v>0</v>
      </c>
      <c r="K193" s="15">
        <f>'[1]TCE - ANEXO III - Preencher'!L202</f>
        <v>81.75</v>
      </c>
      <c r="L193" s="15">
        <f>'[1]TCE - ANEXO III - Preencher'!M202</f>
        <v>3.59</v>
      </c>
      <c r="M193" s="15">
        <f t="shared" si="13"/>
        <v>78.16</v>
      </c>
      <c r="N193" s="15">
        <f>'[1]TCE - ANEXO III - Preencher'!O202</f>
        <v>4.97</v>
      </c>
      <c r="O193" s="15">
        <f>'[1]TCE - ANEXO III - Preencher'!P202</f>
        <v>0</v>
      </c>
      <c r="P193" s="16">
        <f t="shared" si="14"/>
        <v>4.97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1466.14</v>
      </c>
      <c r="Y193" s="15">
        <f>'[1]TCE - ANEXO III - Preencher'!Z202</f>
        <v>0</v>
      </c>
      <c r="Z193" s="16">
        <f t="shared" si="17"/>
        <v>1466.14</v>
      </c>
      <c r="AA193" s="17" t="str">
        <f>IF('[1]TCE - ANEXO III - Preencher'!AB202="","",'[1]TCE - ANEXO III - Preencher'!AB202)</f>
        <v xml:space="preserve">ABONO ASSIS FIN COMPL 08/2024 </v>
      </c>
      <c r="AB193" s="15">
        <f t="shared" si="12"/>
        <v>1852.52</v>
      </c>
    </row>
    <row r="194" spans="1:28" x14ac:dyDescent="0.2">
      <c r="A194" s="8">
        <f>IFERROR(VLOOKUP(B194,'[1]DADOS (OCULTAR)'!$Q$3:$S$136,3,0),"")</f>
        <v>9767633000366</v>
      </c>
      <c r="B194" s="9" t="str">
        <f>'[1]TCE - ANEXO III - Preencher'!C203</f>
        <v>HOSPITAL ERMÍRIO COUTINHO - CG Nº 014/2022</v>
      </c>
      <c r="C194" s="10"/>
      <c r="D194" s="11" t="str">
        <f>'[1]TCE - ANEXO III - Preencher'!E203</f>
        <v>KLEITON RENATO DEMESIO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44075</v>
      </c>
      <c r="H194" s="14">
        <f>'[1]TCE - ANEXO III - Preencher'!I203</f>
        <v>0</v>
      </c>
      <c r="I194" s="14">
        <f>'[1]TCE - ANEXO III - Preencher'!J203</f>
        <v>218.3</v>
      </c>
      <c r="J194" s="14">
        <f>'[1]TCE - ANEXO III - Preencher'!K203</f>
        <v>0</v>
      </c>
      <c r="K194" s="15">
        <f>'[1]TCE - ANEXO III - Preencher'!L203</f>
        <v>81.75</v>
      </c>
      <c r="L194" s="15">
        <f>'[1]TCE - ANEXO III - Preencher'!M203</f>
        <v>7.06</v>
      </c>
      <c r="M194" s="15">
        <f t="shared" si="13"/>
        <v>74.69</v>
      </c>
      <c r="N194" s="15">
        <f>'[1]TCE - ANEXO III - Preencher'!O203</f>
        <v>1.81</v>
      </c>
      <c r="O194" s="15">
        <f>'[1]TCE - ANEXO III - Preencher'!P203</f>
        <v>0</v>
      </c>
      <c r="P194" s="16">
        <f t="shared" si="14"/>
        <v>1.81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1913</v>
      </c>
      <c r="Y194" s="15">
        <f>'[1]TCE - ANEXO III - Preencher'!Z203</f>
        <v>0</v>
      </c>
      <c r="Z194" s="16">
        <f t="shared" si="17"/>
        <v>1913</v>
      </c>
      <c r="AA194" s="17" t="str">
        <f>IF('[1]TCE - ANEXO III - Preencher'!AB203="","",'[1]TCE - ANEXO III - Preencher'!AB203)</f>
        <v xml:space="preserve">ABONO ASSIS FIN COMPL 08/2024 </v>
      </c>
      <c r="AB194" s="15">
        <f t="shared" si="12"/>
        <v>2207.8000000000002</v>
      </c>
    </row>
    <row r="195" spans="1:28" x14ac:dyDescent="0.2">
      <c r="A195" s="8">
        <f>IFERROR(VLOOKUP(B195,'[1]DADOS (OCULTAR)'!$Q$3:$S$136,3,0),"")</f>
        <v>9767633000366</v>
      </c>
      <c r="B195" s="9" t="str">
        <f>'[1]TCE - ANEXO III - Preencher'!C204</f>
        <v>HOSPITAL ERMÍRIO COUTINHO - CG Nº 014/2022</v>
      </c>
      <c r="C195" s="10"/>
      <c r="D195" s="11" t="str">
        <f>'[1]TCE - ANEXO III - Preencher'!E204</f>
        <v>LADIEGE FRANCISCO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44075</v>
      </c>
      <c r="H195" s="14">
        <f>'[1]TCE - ANEXO III - Preencher'!I204</f>
        <v>0</v>
      </c>
      <c r="I195" s="14">
        <f>'[1]TCE - ANEXO III - Preencher'!J204</f>
        <v>204.44</v>
      </c>
      <c r="J195" s="14">
        <f>'[1]TCE - ANEXO III - Preencher'!K204</f>
        <v>0</v>
      </c>
      <c r="K195" s="15">
        <f>'[1]TCE - ANEXO III - Preencher'!L204</f>
        <v>81.75</v>
      </c>
      <c r="L195" s="15">
        <f>'[1]TCE - ANEXO III - Preencher'!M204</f>
        <v>7.06</v>
      </c>
      <c r="M195" s="15">
        <f t="shared" si="13"/>
        <v>74.69</v>
      </c>
      <c r="N195" s="15">
        <f>'[1]TCE - ANEXO III - Preencher'!O204</f>
        <v>1.81</v>
      </c>
      <c r="O195" s="15">
        <f>'[1]TCE - ANEXO III - Preencher'!P204</f>
        <v>0</v>
      </c>
      <c r="P195" s="16">
        <f t="shared" si="14"/>
        <v>1.81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1913</v>
      </c>
      <c r="Y195" s="15">
        <f>'[1]TCE - ANEXO III - Preencher'!Z204</f>
        <v>0</v>
      </c>
      <c r="Z195" s="16">
        <f t="shared" si="17"/>
        <v>1913</v>
      </c>
      <c r="AA195" s="17" t="str">
        <f>IF('[1]TCE - ANEXO III - Preencher'!AB204="","",'[1]TCE - ANEXO III - Preencher'!AB204)</f>
        <v xml:space="preserve">ABONO ASSIS FIN COMPL 08/2024 </v>
      </c>
      <c r="AB195" s="15">
        <f t="shared" ref="AB195:AB258" si="18">H195+I195+J195+M195+P195+S195+V195+Z195</f>
        <v>2193.94</v>
      </c>
    </row>
    <row r="196" spans="1:28" x14ac:dyDescent="0.2">
      <c r="A196" s="8">
        <f>IFERROR(VLOOKUP(B196,'[1]DADOS (OCULTAR)'!$Q$3:$S$136,3,0),"")</f>
        <v>9767633000366</v>
      </c>
      <c r="B196" s="9" t="str">
        <f>'[1]TCE - ANEXO III - Preencher'!C205</f>
        <v>HOSPITAL ERMÍRIO COUTINHO - CG Nº 014/2022</v>
      </c>
      <c r="C196" s="10"/>
      <c r="D196" s="11" t="str">
        <f>'[1]TCE - ANEXO III - Preencher'!E205</f>
        <v>LAERCIO DA CRUZ PINHEIRO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3241-15</v>
      </c>
      <c r="G196" s="13">
        <f>IF('[1]TCE - ANEXO III - Preencher'!H205="","",'[1]TCE - ANEXO III - Preencher'!H205)</f>
        <v>44075</v>
      </c>
      <c r="H196" s="14">
        <f>'[1]TCE - ANEXO III - Preencher'!I205</f>
        <v>0</v>
      </c>
      <c r="I196" s="14">
        <f>'[1]TCE - ANEXO III - Preencher'!J205</f>
        <v>443.01</v>
      </c>
      <c r="J196" s="14">
        <f>'[1]TCE - ANEXO III - Preencher'!K205</f>
        <v>0</v>
      </c>
      <c r="K196" s="15">
        <f>'[1]TCE - ANEXO III - Preencher'!L205</f>
        <v>81.75</v>
      </c>
      <c r="L196" s="15">
        <f>'[1]TCE - ANEXO III - Preencher'!M205</f>
        <v>7.06</v>
      </c>
      <c r="M196" s="15">
        <f t="shared" ref="M196:M259" si="19">K196-L196</f>
        <v>74.69</v>
      </c>
      <c r="N196" s="15">
        <f>'[1]TCE - ANEXO III - Preencher'!O205</f>
        <v>13.98</v>
      </c>
      <c r="O196" s="15">
        <f>'[1]TCE - ANEXO III - Preencher'!P205</f>
        <v>0</v>
      </c>
      <c r="P196" s="16">
        <f t="shared" ref="P196:P259" si="20">N196-O196</f>
        <v>13.98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531.68000000000006</v>
      </c>
    </row>
    <row r="197" spans="1:28" x14ac:dyDescent="0.2">
      <c r="A197" s="8">
        <f>IFERROR(VLOOKUP(B197,'[1]DADOS (OCULTAR)'!$Q$3:$S$136,3,0),"")</f>
        <v>9767633000366</v>
      </c>
      <c r="B197" s="9" t="str">
        <f>'[1]TCE - ANEXO III - Preencher'!C206</f>
        <v>HOSPITAL ERMÍRIO COUTINHO - CG Nº 014/2022</v>
      </c>
      <c r="C197" s="10"/>
      <c r="D197" s="11" t="str">
        <f>'[1]TCE - ANEXO III - Preencher'!E206</f>
        <v>LAERTE EDUARDO FILHO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2253-20</v>
      </c>
      <c r="G197" s="13">
        <f>IF('[1]TCE - ANEXO III - Preencher'!H206="","",'[1]TCE - ANEXO III - Preencher'!H206)</f>
        <v>44075</v>
      </c>
      <c r="H197" s="14">
        <f>'[1]TCE - ANEXO III - Preencher'!I206</f>
        <v>0</v>
      </c>
      <c r="I197" s="14">
        <f>'[1]TCE - ANEXO III - Preencher'!J206</f>
        <v>926.92</v>
      </c>
      <c r="J197" s="14">
        <f>'[1]TCE - ANEXO III - Preencher'!K206</f>
        <v>0</v>
      </c>
      <c r="K197" s="15">
        <f>'[1]TCE - ANEXO III - Preencher'!L206</f>
        <v>81.75</v>
      </c>
      <c r="L197" s="15">
        <f>'[1]TCE - ANEXO III - Preencher'!M206</f>
        <v>7.06</v>
      </c>
      <c r="M197" s="15">
        <f t="shared" si="19"/>
        <v>74.69</v>
      </c>
      <c r="N197" s="15">
        <f>'[1]TCE - ANEXO III - Preencher'!O206</f>
        <v>8.56</v>
      </c>
      <c r="O197" s="15">
        <f>'[1]TCE - ANEXO III - Preencher'!P206</f>
        <v>0</v>
      </c>
      <c r="P197" s="16">
        <f t="shared" si="20"/>
        <v>8.56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1010.1699999999998</v>
      </c>
    </row>
    <row r="198" spans="1:28" x14ac:dyDescent="0.2">
      <c r="A198" s="8">
        <f>IFERROR(VLOOKUP(B198,'[1]DADOS (OCULTAR)'!$Q$3:$S$136,3,0),"")</f>
        <v>9767633000366</v>
      </c>
      <c r="B198" s="9" t="str">
        <f>'[1]TCE - ANEXO III - Preencher'!C207</f>
        <v>HOSPITAL ERMÍRIO COUTINHO - CG Nº 014/2022</v>
      </c>
      <c r="C198" s="10"/>
      <c r="D198" s="11" t="str">
        <f>'[1]TCE - ANEXO III - Preencher'!E207</f>
        <v>LARYSSA BRENDA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44075</v>
      </c>
      <c r="H198" s="14">
        <f>'[1]TCE - ANEXO III - Preencher'!I207</f>
        <v>0</v>
      </c>
      <c r="I198" s="14">
        <f>'[1]TCE - ANEXO III - Preencher'!J207</f>
        <v>198.79</v>
      </c>
      <c r="J198" s="14">
        <f>'[1]TCE - ANEXO III - Preencher'!K207</f>
        <v>0</v>
      </c>
      <c r="K198" s="15">
        <f>'[1]TCE - ANEXO III - Preencher'!L207</f>
        <v>81.75</v>
      </c>
      <c r="L198" s="15">
        <f>'[1]TCE - ANEXO III - Preencher'!M207</f>
        <v>7.06</v>
      </c>
      <c r="M198" s="15">
        <f t="shared" si="19"/>
        <v>74.69</v>
      </c>
      <c r="N198" s="15">
        <f>'[1]TCE - ANEXO III - Preencher'!O207</f>
        <v>1.81</v>
      </c>
      <c r="O198" s="15">
        <f>'[1]TCE - ANEXO III - Preencher'!P207</f>
        <v>0</v>
      </c>
      <c r="P198" s="16">
        <f t="shared" si="20"/>
        <v>1.81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81.02</v>
      </c>
      <c r="U198" s="15">
        <f>'[1]TCE - ANEXO III - Preencher'!V207</f>
        <v>0</v>
      </c>
      <c r="V198" s="16">
        <f t="shared" si="22"/>
        <v>81.02</v>
      </c>
      <c r="W198" s="17" t="str">
        <f>IF('[1]TCE - ANEXO III - Preencher'!X207="","",'[1]TCE - ANEXO III - Preencher'!X207)</f>
        <v>AUX. CRECHE</v>
      </c>
      <c r="X198" s="15">
        <f>'[1]TCE - ANEXO III - Preencher'!Y207</f>
        <v>1913</v>
      </c>
      <c r="Y198" s="15">
        <f>'[1]TCE - ANEXO III - Preencher'!Z207</f>
        <v>0</v>
      </c>
      <c r="Z198" s="16">
        <f t="shared" si="23"/>
        <v>1913</v>
      </c>
      <c r="AA198" s="17" t="str">
        <f>IF('[1]TCE - ANEXO III - Preencher'!AB207="","",'[1]TCE - ANEXO III - Preencher'!AB207)</f>
        <v xml:space="preserve">ABONO ASSIS FIN COMPL 08/2024 </v>
      </c>
      <c r="AB198" s="15">
        <f t="shared" si="18"/>
        <v>2269.31</v>
      </c>
    </row>
    <row r="199" spans="1:28" x14ac:dyDescent="0.2">
      <c r="A199" s="8">
        <f>IFERROR(VLOOKUP(B199,'[1]DADOS (OCULTAR)'!$Q$3:$S$136,3,0),"")</f>
        <v>9767633000366</v>
      </c>
      <c r="B199" s="9" t="str">
        <f>'[1]TCE - ANEXO III - Preencher'!C208</f>
        <v>HOSPITAL ERMÍRIO COUTINHO - CG Nº 014/2022</v>
      </c>
      <c r="C199" s="10"/>
      <c r="D199" s="11" t="str">
        <f>'[1]TCE - ANEXO III - Preencher'!E208</f>
        <v>LAUDIVAN GOMES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5151-10</v>
      </c>
      <c r="G199" s="13">
        <f>IF('[1]TCE - ANEXO III - Preencher'!H208="","",'[1]TCE - ANEXO III - Preencher'!H208)</f>
        <v>44075</v>
      </c>
      <c r="H199" s="14">
        <f>'[1]TCE - ANEXO III - Preencher'!I208</f>
        <v>0</v>
      </c>
      <c r="I199" s="14">
        <f>'[1]TCE - ANEXO III - Preencher'!J208</f>
        <v>206.93</v>
      </c>
      <c r="J199" s="14">
        <f>'[1]TCE - ANEXO III - Preencher'!K208</f>
        <v>0</v>
      </c>
      <c r="K199" s="15">
        <f>'[1]TCE - ANEXO III - Preencher'!L208</f>
        <v>81.75</v>
      </c>
      <c r="L199" s="15">
        <f>'[1]TCE - ANEXO III - Preencher'!M208</f>
        <v>7.06</v>
      </c>
      <c r="M199" s="15">
        <f t="shared" si="19"/>
        <v>74.69</v>
      </c>
      <c r="N199" s="15">
        <f>'[1]TCE - ANEXO III - Preencher'!O208</f>
        <v>1.81</v>
      </c>
      <c r="O199" s="15">
        <f>'[1]TCE - ANEXO III - Preencher'!P208</f>
        <v>0</v>
      </c>
      <c r="P199" s="16">
        <f t="shared" si="20"/>
        <v>1.81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283.43</v>
      </c>
    </row>
    <row r="200" spans="1:28" x14ac:dyDescent="0.2">
      <c r="A200" s="8">
        <f>IFERROR(VLOOKUP(B200,'[1]DADOS (OCULTAR)'!$Q$3:$S$136,3,0),"")</f>
        <v>9767633000366</v>
      </c>
      <c r="B200" s="9" t="str">
        <f>'[1]TCE - ANEXO III - Preencher'!C209</f>
        <v>HOSPITAL ERMÍRIO COUTINHO - CG Nº 014/2022</v>
      </c>
      <c r="C200" s="10"/>
      <c r="D200" s="11" t="str">
        <f>'[1]TCE - ANEXO III - Preencher'!E209</f>
        <v>LAYSLENE XAVIER DA SILVA DIAS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5135-05</v>
      </c>
      <c r="G200" s="13">
        <f>IF('[1]TCE - ANEXO III - Preencher'!H209="","",'[1]TCE - ANEXO III - Preencher'!H209)</f>
        <v>44075</v>
      </c>
      <c r="H200" s="14">
        <f>'[1]TCE - ANEXO III - Preencher'!I209</f>
        <v>0</v>
      </c>
      <c r="I200" s="14">
        <f>'[1]TCE - ANEXO III - Preencher'!J209</f>
        <v>144.96</v>
      </c>
      <c r="J200" s="14">
        <f>'[1]TCE - ANEXO III - Preencher'!K209</f>
        <v>0</v>
      </c>
      <c r="K200" s="15">
        <f>'[1]TCE - ANEXO III - Preencher'!L209</f>
        <v>81.75</v>
      </c>
      <c r="L200" s="15">
        <f>'[1]TCE - ANEXO III - Preencher'!M209</f>
        <v>7.06</v>
      </c>
      <c r="M200" s="15">
        <f t="shared" si="19"/>
        <v>74.69</v>
      </c>
      <c r="N200" s="15">
        <f>'[1]TCE - ANEXO III - Preencher'!O209</f>
        <v>1.81</v>
      </c>
      <c r="O200" s="15">
        <f>'[1]TCE - ANEXO III - Preencher'!P209</f>
        <v>0</v>
      </c>
      <c r="P200" s="16">
        <f t="shared" si="20"/>
        <v>1.81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80.95</v>
      </c>
      <c r="U200" s="15">
        <f>'[1]TCE - ANEXO III - Preencher'!V209</f>
        <v>0</v>
      </c>
      <c r="V200" s="16">
        <f t="shared" si="22"/>
        <v>80.95</v>
      </c>
      <c r="W200" s="17" t="str">
        <f>IF('[1]TCE - ANEXO III - Preencher'!X209="","",'[1]TCE - ANEXO III - Preencher'!X209)</f>
        <v>AUX. CRECHE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302.41000000000003</v>
      </c>
    </row>
    <row r="201" spans="1:28" x14ac:dyDescent="0.2">
      <c r="A201" s="8">
        <f>IFERROR(VLOOKUP(B201,'[1]DADOS (OCULTAR)'!$Q$3:$S$136,3,0),"")</f>
        <v>9767633000366</v>
      </c>
      <c r="B201" s="9" t="str">
        <f>'[1]TCE - ANEXO III - Preencher'!C210</f>
        <v>HOSPITAL ERMÍRIO COUTINHO - CG Nº 014/2022</v>
      </c>
      <c r="C201" s="10"/>
      <c r="D201" s="11" t="str">
        <f>'[1]TCE - ANEXO III - Preencher'!E210</f>
        <v>LEA RIBEIRO DA SILVA NASCIMENTO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44075</v>
      </c>
      <c r="H201" s="14">
        <f>'[1]TCE - ANEXO III - Preencher'!I210</f>
        <v>0</v>
      </c>
      <c r="I201" s="14">
        <f>'[1]TCE - ANEXO III - Preencher'!J210</f>
        <v>204.44</v>
      </c>
      <c r="J201" s="14">
        <f>'[1]TCE - ANEXO III - Preencher'!K210</f>
        <v>0</v>
      </c>
      <c r="K201" s="15">
        <f>'[1]TCE - ANEXO III - Preencher'!L210</f>
        <v>81.75</v>
      </c>
      <c r="L201" s="15">
        <f>'[1]TCE - ANEXO III - Preencher'!M210</f>
        <v>7.06</v>
      </c>
      <c r="M201" s="15">
        <f t="shared" si="19"/>
        <v>74.69</v>
      </c>
      <c r="N201" s="15">
        <f>'[1]TCE - ANEXO III - Preencher'!O210</f>
        <v>1.81</v>
      </c>
      <c r="O201" s="15">
        <f>'[1]TCE - ANEXO III - Preencher'!P210</f>
        <v>0</v>
      </c>
      <c r="P201" s="16">
        <f t="shared" si="20"/>
        <v>1.81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1913</v>
      </c>
      <c r="Y201" s="15">
        <f>'[1]TCE - ANEXO III - Preencher'!Z210</f>
        <v>0</v>
      </c>
      <c r="Z201" s="16">
        <f t="shared" si="23"/>
        <v>1913</v>
      </c>
      <c r="AA201" s="17" t="str">
        <f>IF('[1]TCE - ANEXO III - Preencher'!AB210="","",'[1]TCE - ANEXO III - Preencher'!AB210)</f>
        <v xml:space="preserve">ABONO ASSIS FIN COMPL 08/2024 </v>
      </c>
      <c r="AB201" s="15">
        <f t="shared" si="18"/>
        <v>2193.94</v>
      </c>
    </row>
    <row r="202" spans="1:28" x14ac:dyDescent="0.2">
      <c r="A202" s="8">
        <f>IFERROR(VLOOKUP(B202,'[1]DADOS (OCULTAR)'!$Q$3:$S$136,3,0),"")</f>
        <v>9767633000366</v>
      </c>
      <c r="B202" s="9" t="str">
        <f>'[1]TCE - ANEXO III - Preencher'!C211</f>
        <v>HOSPITAL ERMÍRIO COUTINHO - CG Nº 014/2022</v>
      </c>
      <c r="C202" s="10"/>
      <c r="D202" s="11" t="str">
        <f>'[1]TCE - ANEXO III - Preencher'!E211</f>
        <v>LEANDRO MARCOS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5163-45</v>
      </c>
      <c r="G202" s="13">
        <f>IF('[1]TCE - ANEXO III - Preencher'!H211="","",'[1]TCE - ANEXO III - Preencher'!H211)</f>
        <v>44075</v>
      </c>
      <c r="H202" s="14">
        <f>'[1]TCE - ANEXO III - Preencher'!I211</f>
        <v>0</v>
      </c>
      <c r="I202" s="14">
        <f>'[1]TCE - ANEXO III - Preencher'!J211</f>
        <v>223.87</v>
      </c>
      <c r="J202" s="14">
        <f>'[1]TCE - ANEXO III - Preencher'!K211</f>
        <v>0</v>
      </c>
      <c r="K202" s="15">
        <f>'[1]TCE - ANEXO III - Preencher'!L211</f>
        <v>81.75</v>
      </c>
      <c r="L202" s="15">
        <f>'[1]TCE - ANEXO III - Preencher'!M211</f>
        <v>7.06</v>
      </c>
      <c r="M202" s="15">
        <f t="shared" si="19"/>
        <v>74.69</v>
      </c>
      <c r="N202" s="15">
        <f>'[1]TCE - ANEXO III - Preencher'!O211</f>
        <v>1.81</v>
      </c>
      <c r="O202" s="15">
        <f>'[1]TCE - ANEXO III - Preencher'!P211</f>
        <v>0</v>
      </c>
      <c r="P202" s="16">
        <f t="shared" si="20"/>
        <v>1.81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300.37</v>
      </c>
    </row>
    <row r="203" spans="1:28" x14ac:dyDescent="0.2">
      <c r="A203" s="8">
        <f>IFERROR(VLOOKUP(B203,'[1]DADOS (OCULTAR)'!$Q$3:$S$136,3,0),"")</f>
        <v>9767633000366</v>
      </c>
      <c r="B203" s="9" t="str">
        <f>'[1]TCE - ANEXO III - Preencher'!C212</f>
        <v>HOSPITAL ERMÍRIO COUTINHO - CG Nº 014/2022</v>
      </c>
      <c r="C203" s="10"/>
      <c r="D203" s="11" t="str">
        <f>'[1]TCE - ANEXO III - Preencher'!E212</f>
        <v>LEANDRO TEIXEIRA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5211-30</v>
      </c>
      <c r="G203" s="13">
        <f>IF('[1]TCE - ANEXO III - Preencher'!H212="","",'[1]TCE - ANEXO III - Preencher'!H212)</f>
        <v>44075</v>
      </c>
      <c r="H203" s="14">
        <f>'[1]TCE - ANEXO III - Preencher'!I212</f>
        <v>0</v>
      </c>
      <c r="I203" s="14">
        <f>'[1]TCE - ANEXO III - Preencher'!J212</f>
        <v>186.38</v>
      </c>
      <c r="J203" s="14">
        <f>'[1]TCE - ANEXO III - Preencher'!K212</f>
        <v>0</v>
      </c>
      <c r="K203" s="15">
        <f>'[1]TCE - ANEXO III - Preencher'!L212</f>
        <v>81.75</v>
      </c>
      <c r="L203" s="15">
        <f>'[1]TCE - ANEXO III - Preencher'!M212</f>
        <v>7.06</v>
      </c>
      <c r="M203" s="15">
        <f t="shared" si="19"/>
        <v>74.69</v>
      </c>
      <c r="N203" s="15">
        <f>'[1]TCE - ANEXO III - Preencher'!O212</f>
        <v>1.81</v>
      </c>
      <c r="O203" s="15">
        <f>'[1]TCE - ANEXO III - Preencher'!P212</f>
        <v>0</v>
      </c>
      <c r="P203" s="16">
        <f t="shared" si="20"/>
        <v>1.81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262.88</v>
      </c>
    </row>
    <row r="204" spans="1:28" x14ac:dyDescent="0.2">
      <c r="A204" s="8">
        <f>IFERROR(VLOOKUP(B204,'[1]DADOS (OCULTAR)'!$Q$3:$S$136,3,0),"")</f>
        <v>9767633000366</v>
      </c>
      <c r="B204" s="9" t="str">
        <f>'[1]TCE - ANEXO III - Preencher'!C213</f>
        <v>HOSPITAL ERMÍRIO COUTINHO - CG Nº 014/2022</v>
      </c>
      <c r="C204" s="10"/>
      <c r="D204" s="11" t="str">
        <f>'[1]TCE - ANEXO III - Preencher'!E213</f>
        <v>LEDA WILDMA PEREIRA DA CRUZ DE ANDRADE LIMA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2516-05</v>
      </c>
      <c r="G204" s="13">
        <f>IF('[1]TCE - ANEXO III - Preencher'!H213="","",'[1]TCE - ANEXO III - Preencher'!H213)</f>
        <v>44075</v>
      </c>
      <c r="H204" s="14">
        <f>'[1]TCE - ANEXO III - Preencher'!I213</f>
        <v>0</v>
      </c>
      <c r="I204" s="14">
        <f>'[1]TCE - ANEXO III - Preencher'!J213</f>
        <v>392.2</v>
      </c>
      <c r="J204" s="14">
        <f>'[1]TCE - ANEXO III - Preencher'!K213</f>
        <v>0</v>
      </c>
      <c r="K204" s="15">
        <f>'[1]TCE - ANEXO III - Preencher'!L213</f>
        <v>81.75</v>
      </c>
      <c r="L204" s="15">
        <f>'[1]TCE - ANEXO III - Preencher'!M213</f>
        <v>7.06</v>
      </c>
      <c r="M204" s="15">
        <f t="shared" si="19"/>
        <v>74.69</v>
      </c>
      <c r="N204" s="15">
        <f>'[1]TCE - ANEXO III - Preencher'!O213</f>
        <v>1.81</v>
      </c>
      <c r="O204" s="15">
        <f>'[1]TCE - ANEXO III - Preencher'!P213</f>
        <v>0</v>
      </c>
      <c r="P204" s="16">
        <f t="shared" si="20"/>
        <v>1.81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468.7</v>
      </c>
    </row>
    <row r="205" spans="1:28" x14ac:dyDescent="0.2">
      <c r="A205" s="8">
        <f>IFERROR(VLOOKUP(B205,'[1]DADOS (OCULTAR)'!$Q$3:$S$136,3,0),"")</f>
        <v>9767633000366</v>
      </c>
      <c r="B205" s="9" t="str">
        <f>'[1]TCE - ANEXO III - Preencher'!C214</f>
        <v>HOSPITAL ERMÍRIO COUTINHO - CG Nº 014/2022</v>
      </c>
      <c r="C205" s="10"/>
      <c r="D205" s="11" t="str">
        <f>'[1]TCE - ANEXO III - Preencher'!E214</f>
        <v>LEONILDO PEIXOTO DA PAZ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2212-05</v>
      </c>
      <c r="G205" s="13">
        <f>IF('[1]TCE - ANEXO III - Preencher'!H214="","",'[1]TCE - ANEXO III - Preencher'!H214)</f>
        <v>44075</v>
      </c>
      <c r="H205" s="14">
        <f>'[1]TCE - ANEXO III - Preencher'!I214</f>
        <v>0</v>
      </c>
      <c r="I205" s="14">
        <f>'[1]TCE - ANEXO III - Preencher'!J214</f>
        <v>453.03</v>
      </c>
      <c r="J205" s="14">
        <f>'[1]TCE - ANEXO III - Preencher'!K214</f>
        <v>0</v>
      </c>
      <c r="K205" s="15">
        <f>'[1]TCE - ANEXO III - Preencher'!L214</f>
        <v>81.75</v>
      </c>
      <c r="L205" s="15">
        <f>'[1]TCE - ANEXO III - Preencher'!M214</f>
        <v>7.06</v>
      </c>
      <c r="M205" s="15">
        <f t="shared" si="19"/>
        <v>74.69</v>
      </c>
      <c r="N205" s="15">
        <f>'[1]TCE - ANEXO III - Preencher'!O214</f>
        <v>1.81</v>
      </c>
      <c r="O205" s="15">
        <f>'[1]TCE - ANEXO III - Preencher'!P214</f>
        <v>0</v>
      </c>
      <c r="P205" s="16">
        <f t="shared" si="20"/>
        <v>1.81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529.53</v>
      </c>
    </row>
    <row r="206" spans="1:28" x14ac:dyDescent="0.2">
      <c r="A206" s="8">
        <f>IFERROR(VLOOKUP(B206,'[1]DADOS (OCULTAR)'!$Q$3:$S$136,3,0),"")</f>
        <v>9767633000366</v>
      </c>
      <c r="B206" s="9" t="str">
        <f>'[1]TCE - ANEXO III - Preencher'!C215</f>
        <v>HOSPITAL ERMÍRIO COUTINHO - CG Nº 014/2022</v>
      </c>
      <c r="C206" s="10"/>
      <c r="D206" s="11" t="str">
        <f>'[1]TCE - ANEXO III - Preencher'!E215</f>
        <v>LIANDERSON FELIPE BARBOSA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4221-10</v>
      </c>
      <c r="G206" s="13">
        <f>IF('[1]TCE - ANEXO III - Preencher'!H215="","",'[1]TCE - ANEXO III - Preencher'!H215)</f>
        <v>44075</v>
      </c>
      <c r="H206" s="14">
        <f>'[1]TCE - ANEXO III - Preencher'!I215</f>
        <v>0</v>
      </c>
      <c r="I206" s="14">
        <f>'[1]TCE - ANEXO III - Preencher'!J215</f>
        <v>202.47</v>
      </c>
      <c r="J206" s="14">
        <f>'[1]TCE - ANEXO III - Preencher'!K215</f>
        <v>0</v>
      </c>
      <c r="K206" s="15">
        <f>'[1]TCE - ANEXO III - Preencher'!L215</f>
        <v>81.75</v>
      </c>
      <c r="L206" s="15">
        <f>'[1]TCE - ANEXO III - Preencher'!M215</f>
        <v>7.06</v>
      </c>
      <c r="M206" s="15">
        <f t="shared" si="19"/>
        <v>74.69</v>
      </c>
      <c r="N206" s="15">
        <f>'[1]TCE - ANEXO III - Preencher'!O215</f>
        <v>1.81</v>
      </c>
      <c r="O206" s="15">
        <f>'[1]TCE - ANEXO III - Preencher'!P215</f>
        <v>20.87</v>
      </c>
      <c r="P206" s="16">
        <f t="shared" si="20"/>
        <v>-19.060000000000002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258.09999999999997</v>
      </c>
    </row>
    <row r="207" spans="1:28" x14ac:dyDescent="0.2">
      <c r="A207" s="8">
        <f>IFERROR(VLOOKUP(B207,'[1]DADOS (OCULTAR)'!$Q$3:$S$136,3,0),"")</f>
        <v>9767633000366</v>
      </c>
      <c r="B207" s="9" t="str">
        <f>'[1]TCE - ANEXO III - Preencher'!C216</f>
        <v>HOSPITAL ERMÍRIO COUTINHO - CG Nº 014/2022</v>
      </c>
      <c r="C207" s="10"/>
      <c r="D207" s="11" t="str">
        <f>'[1]TCE - ANEXO III - Preencher'!E216</f>
        <v>LIDIANE LIMA DOS SANTOS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>
        <f>IF('[1]TCE - ANEXO III - Preencher'!H216="","",'[1]TCE - ANEXO III - Preencher'!H216)</f>
        <v>44075</v>
      </c>
      <c r="H207" s="14">
        <f>'[1]TCE - ANEXO III - Preencher'!I216</f>
        <v>0</v>
      </c>
      <c r="I207" s="14">
        <f>'[1]TCE - ANEXO III - Preencher'!J216</f>
        <v>214.62</v>
      </c>
      <c r="J207" s="14">
        <f>'[1]TCE - ANEXO III - Preencher'!K216</f>
        <v>0</v>
      </c>
      <c r="K207" s="15">
        <f>'[1]TCE - ANEXO III - Preencher'!L216</f>
        <v>81.75</v>
      </c>
      <c r="L207" s="15">
        <f>'[1]TCE - ANEXO III - Preencher'!M216</f>
        <v>2.79</v>
      </c>
      <c r="M207" s="15">
        <f t="shared" si="19"/>
        <v>78.959999999999994</v>
      </c>
      <c r="N207" s="15">
        <f>'[1]TCE - ANEXO III - Preencher'!O216</f>
        <v>4.97</v>
      </c>
      <c r="O207" s="15">
        <f>'[1]TCE - ANEXO III - Preencher'!P216</f>
        <v>0</v>
      </c>
      <c r="P207" s="16">
        <f t="shared" si="20"/>
        <v>4.97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2459.15</v>
      </c>
      <c r="Y207" s="15">
        <f>'[1]TCE - ANEXO III - Preencher'!Z216</f>
        <v>0</v>
      </c>
      <c r="Z207" s="16">
        <f t="shared" si="23"/>
        <v>2459.15</v>
      </c>
      <c r="AA207" s="17" t="str">
        <f>IF('[1]TCE - ANEXO III - Preencher'!AB216="","",'[1]TCE - ANEXO III - Preencher'!AB216)</f>
        <v xml:space="preserve">ABONO ASSIS FIN COMPL 08/2024 </v>
      </c>
      <c r="AB207" s="15">
        <f t="shared" si="18"/>
        <v>2757.7000000000003</v>
      </c>
    </row>
    <row r="208" spans="1:28" x14ac:dyDescent="0.2">
      <c r="A208" s="8">
        <f>IFERROR(VLOOKUP(B208,'[1]DADOS (OCULTAR)'!$Q$3:$S$136,3,0),"")</f>
        <v>9767633000366</v>
      </c>
      <c r="B208" s="9" t="str">
        <f>'[1]TCE - ANEXO III - Preencher'!C217</f>
        <v>HOSPITAL ERMÍRIO COUTINHO - CG Nº 014/2022</v>
      </c>
      <c r="C208" s="10"/>
      <c r="D208" s="11" t="str">
        <f>'[1]TCE - ANEXO III - Preencher'!E217</f>
        <v>LIDJANE MARIA DE SOUSA SANTOS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>
        <f>IF('[1]TCE - ANEXO III - Preencher'!H217="","",'[1]TCE - ANEXO III - Preencher'!H217)</f>
        <v>44075</v>
      </c>
      <c r="H208" s="14">
        <f>'[1]TCE - ANEXO III - Preencher'!I217</f>
        <v>0</v>
      </c>
      <c r="I208" s="14">
        <f>'[1]TCE - ANEXO III - Preencher'!J217</f>
        <v>322.98</v>
      </c>
      <c r="J208" s="14">
        <f>'[1]TCE - ANEXO III - Preencher'!K217</f>
        <v>0</v>
      </c>
      <c r="K208" s="15">
        <f>'[1]TCE - ANEXO III - Preencher'!L217</f>
        <v>81.75</v>
      </c>
      <c r="L208" s="15">
        <f>'[1]TCE - ANEXO III - Preencher'!M217</f>
        <v>3.33</v>
      </c>
      <c r="M208" s="15">
        <f t="shared" si="19"/>
        <v>78.42</v>
      </c>
      <c r="N208" s="15">
        <f>'[1]TCE - ANEXO III - Preencher'!O217</f>
        <v>4.97</v>
      </c>
      <c r="O208" s="15">
        <f>'[1]TCE - ANEXO III - Preencher'!P217</f>
        <v>0</v>
      </c>
      <c r="P208" s="16">
        <f t="shared" si="20"/>
        <v>4.97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2096.2800000000002</v>
      </c>
      <c r="Y208" s="15">
        <f>'[1]TCE - ANEXO III - Preencher'!Z217</f>
        <v>0</v>
      </c>
      <c r="Z208" s="16">
        <f t="shared" si="23"/>
        <v>2096.2800000000002</v>
      </c>
      <c r="AA208" s="17" t="str">
        <f>IF('[1]TCE - ANEXO III - Preencher'!AB217="","",'[1]TCE - ANEXO III - Preencher'!AB217)</f>
        <v xml:space="preserve">ABONO ASSIS FIN COMPL 08/2024 </v>
      </c>
      <c r="AB208" s="15">
        <f t="shared" si="18"/>
        <v>2502.65</v>
      </c>
    </row>
    <row r="209" spans="1:28" x14ac:dyDescent="0.2">
      <c r="A209" s="8">
        <f>IFERROR(VLOOKUP(B209,'[1]DADOS (OCULTAR)'!$Q$3:$S$136,3,0),"")</f>
        <v>9767633000366</v>
      </c>
      <c r="B209" s="9" t="str">
        <f>'[1]TCE - ANEXO III - Preencher'!C218</f>
        <v>HOSPITAL ERMÍRIO COUTINHO - CG Nº 014/2022</v>
      </c>
      <c r="C209" s="10"/>
      <c r="D209" s="11" t="str">
        <f>'[1]TCE - ANEXO III - Preencher'!E218</f>
        <v>LINDINALDO DIAS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>
        <f>IF('[1]TCE - ANEXO III - Preencher'!H218="","",'[1]TCE - ANEXO III - Preencher'!H218)</f>
        <v>44075</v>
      </c>
      <c r="H209" s="14">
        <f>'[1]TCE - ANEXO III - Preencher'!I218</f>
        <v>0</v>
      </c>
      <c r="I209" s="14">
        <f>'[1]TCE - ANEXO III - Preencher'!J218</f>
        <v>314.66000000000003</v>
      </c>
      <c r="J209" s="14">
        <f>'[1]TCE - ANEXO III - Preencher'!K218</f>
        <v>0</v>
      </c>
      <c r="K209" s="15">
        <f>'[1]TCE - ANEXO III - Preencher'!L218</f>
        <v>81.75</v>
      </c>
      <c r="L209" s="15">
        <f>'[1]TCE - ANEXO III - Preencher'!M218</f>
        <v>3.59</v>
      </c>
      <c r="M209" s="15">
        <f t="shared" si="19"/>
        <v>78.16</v>
      </c>
      <c r="N209" s="15">
        <f>'[1]TCE - ANEXO III - Preencher'!O218</f>
        <v>4.97</v>
      </c>
      <c r="O209" s="15">
        <f>'[1]TCE - ANEXO III - Preencher'!P218</f>
        <v>0</v>
      </c>
      <c r="P209" s="16">
        <f t="shared" si="20"/>
        <v>4.97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1466.14</v>
      </c>
      <c r="Y209" s="15">
        <f>'[1]TCE - ANEXO III - Preencher'!Z218</f>
        <v>0</v>
      </c>
      <c r="Z209" s="16">
        <f t="shared" si="23"/>
        <v>1466.14</v>
      </c>
      <c r="AA209" s="17" t="str">
        <f>IF('[1]TCE - ANEXO III - Preencher'!AB218="","",'[1]TCE - ANEXO III - Preencher'!AB218)</f>
        <v xml:space="preserve">ABONO ASSIS FIN COMPL 08/2024 </v>
      </c>
      <c r="AB209" s="15">
        <f t="shared" si="18"/>
        <v>1863.9300000000003</v>
      </c>
    </row>
    <row r="210" spans="1:28" x14ac:dyDescent="0.2">
      <c r="A210" s="8">
        <f>IFERROR(VLOOKUP(B210,'[1]DADOS (OCULTAR)'!$Q$3:$S$136,3,0),"")</f>
        <v>9767633000366</v>
      </c>
      <c r="B210" s="9" t="str">
        <f>'[1]TCE - ANEXO III - Preencher'!C219</f>
        <v>HOSPITAL ERMÍRIO COUTINHO - CG Nº 014/2022</v>
      </c>
      <c r="C210" s="10"/>
      <c r="D210" s="11" t="str">
        <f>'[1]TCE - ANEXO III - Preencher'!E219</f>
        <v>LISANDRA CARLA PEREIRA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4110-30</v>
      </c>
      <c r="G210" s="13">
        <f>IF('[1]TCE - ANEXO III - Preencher'!H219="","",'[1]TCE - ANEXO III - Preencher'!H219)</f>
        <v>44075</v>
      </c>
      <c r="H210" s="14">
        <f>'[1]TCE - ANEXO III - Preencher'!I219</f>
        <v>0</v>
      </c>
      <c r="I210" s="14">
        <f>'[1]TCE - ANEXO III - Preencher'!J219</f>
        <v>214.62</v>
      </c>
      <c r="J210" s="14">
        <f>'[1]TCE - ANEXO III - Preencher'!K219</f>
        <v>0</v>
      </c>
      <c r="K210" s="15">
        <f>'[1]TCE - ANEXO III - Preencher'!L219</f>
        <v>81.75</v>
      </c>
      <c r="L210" s="15">
        <f>'[1]TCE - ANEXO III - Preencher'!M219</f>
        <v>7.06</v>
      </c>
      <c r="M210" s="15">
        <f t="shared" si="19"/>
        <v>74.69</v>
      </c>
      <c r="N210" s="15">
        <f>'[1]TCE - ANEXO III - Preencher'!O219</f>
        <v>1.81</v>
      </c>
      <c r="O210" s="15">
        <f>'[1]TCE - ANEXO III - Preencher'!P219</f>
        <v>0</v>
      </c>
      <c r="P210" s="16">
        <f t="shared" si="20"/>
        <v>1.81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291.12</v>
      </c>
    </row>
    <row r="211" spans="1:28" x14ac:dyDescent="0.2">
      <c r="A211" s="8">
        <f>IFERROR(VLOOKUP(B211,'[1]DADOS (OCULTAR)'!$Q$3:$S$136,3,0),"")</f>
        <v>9767633000366</v>
      </c>
      <c r="B211" s="9" t="str">
        <f>'[1]TCE - ANEXO III - Preencher'!C220</f>
        <v>HOSPITAL ERMÍRIO COUTINHO - CG Nº 014/2022</v>
      </c>
      <c r="C211" s="10"/>
      <c r="D211" s="11" t="str">
        <f>'[1]TCE - ANEXO III - Preencher'!E220</f>
        <v>LIVIA ESTER BENTO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4110-05</v>
      </c>
      <c r="G211" s="13">
        <f>IF('[1]TCE - ANEXO III - Preencher'!H220="","",'[1]TCE - ANEXO III - Preencher'!H220)</f>
        <v>44075</v>
      </c>
      <c r="H211" s="14">
        <f>'[1]TCE - ANEXO III - Preencher'!I220</f>
        <v>0</v>
      </c>
      <c r="I211" s="14">
        <f>'[1]TCE - ANEXO III - Preencher'!J220</f>
        <v>187.84</v>
      </c>
      <c r="J211" s="14">
        <f>'[1]TCE - ANEXO III - Preencher'!K220</f>
        <v>0</v>
      </c>
      <c r="K211" s="15">
        <f>'[1]TCE - ANEXO III - Preencher'!L220</f>
        <v>81.75</v>
      </c>
      <c r="L211" s="15">
        <f>'[1]TCE - ANEXO III - Preencher'!M220</f>
        <v>7.06</v>
      </c>
      <c r="M211" s="15">
        <f t="shared" si="19"/>
        <v>74.69</v>
      </c>
      <c r="N211" s="15">
        <f>'[1]TCE - ANEXO III - Preencher'!O220</f>
        <v>1.81</v>
      </c>
      <c r="O211" s="15">
        <f>'[1]TCE - ANEXO III - Preencher'!P220</f>
        <v>0</v>
      </c>
      <c r="P211" s="16">
        <f t="shared" si="20"/>
        <v>1.81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264.33999999999997</v>
      </c>
    </row>
    <row r="212" spans="1:28" x14ac:dyDescent="0.2">
      <c r="A212" s="8">
        <f>IFERROR(VLOOKUP(B212,'[1]DADOS (OCULTAR)'!$Q$3:$S$136,3,0),"")</f>
        <v>9767633000366</v>
      </c>
      <c r="B212" s="9" t="str">
        <f>'[1]TCE - ANEXO III - Preencher'!C221</f>
        <v>HOSPITAL ERMÍRIO COUTINHO - CG Nº 014/2022</v>
      </c>
      <c r="C212" s="10"/>
      <c r="D212" s="11" t="str">
        <f>'[1]TCE - ANEXO III - Preencher'!E221</f>
        <v>LOURENCA MARIA  DE ARAUJO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3242-05</v>
      </c>
      <c r="G212" s="13">
        <f>IF('[1]TCE - ANEXO III - Preencher'!H221="","",'[1]TCE - ANEXO III - Preencher'!H221)</f>
        <v>44075</v>
      </c>
      <c r="H212" s="14">
        <f>'[1]TCE - ANEXO III - Preencher'!I221</f>
        <v>0</v>
      </c>
      <c r="I212" s="14">
        <f>'[1]TCE - ANEXO III - Preencher'!J221</f>
        <v>237.03</v>
      </c>
      <c r="J212" s="14">
        <f>'[1]TCE - ANEXO III - Preencher'!K221</f>
        <v>0</v>
      </c>
      <c r="K212" s="15">
        <f>'[1]TCE - ANEXO III - Preencher'!L221</f>
        <v>81.75</v>
      </c>
      <c r="L212" s="15">
        <f>'[1]TCE - ANEXO III - Preencher'!M221</f>
        <v>7.06</v>
      </c>
      <c r="M212" s="15">
        <f t="shared" si="19"/>
        <v>74.69</v>
      </c>
      <c r="N212" s="15">
        <f>'[1]TCE - ANEXO III - Preencher'!O221</f>
        <v>1.81</v>
      </c>
      <c r="O212" s="15">
        <f>'[1]TCE - ANEXO III - Preencher'!P221</f>
        <v>0</v>
      </c>
      <c r="P212" s="16">
        <f t="shared" si="20"/>
        <v>1.81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313.53000000000003</v>
      </c>
    </row>
    <row r="213" spans="1:28" x14ac:dyDescent="0.2">
      <c r="A213" s="8">
        <f>IFERROR(VLOOKUP(B213,'[1]DADOS (OCULTAR)'!$Q$3:$S$136,3,0),"")</f>
        <v>9767633000366</v>
      </c>
      <c r="B213" s="9" t="str">
        <f>'[1]TCE - ANEXO III - Preencher'!C222</f>
        <v>HOSPITAL ERMÍRIO COUTINHO - CG Nº 014/2022</v>
      </c>
      <c r="C213" s="10"/>
      <c r="D213" s="11" t="str">
        <f>'[1]TCE - ANEXO III - Preencher'!E222</f>
        <v>LUCAS GABRIEL DE LIMA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4110-05</v>
      </c>
      <c r="G213" s="13">
        <f>IF('[1]TCE - ANEXO III - Preencher'!H222="","",'[1]TCE - ANEXO III - Preencher'!H222)</f>
        <v>44075</v>
      </c>
      <c r="H213" s="14">
        <f>'[1]TCE - ANEXO III - Preencher'!I222</f>
        <v>0</v>
      </c>
      <c r="I213" s="14">
        <f>'[1]TCE - ANEXO III - Preencher'!J222</f>
        <v>17.12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1.81</v>
      </c>
      <c r="O213" s="15">
        <f>'[1]TCE - ANEXO III - Preencher'!P222</f>
        <v>0</v>
      </c>
      <c r="P213" s="16">
        <f t="shared" si="20"/>
        <v>1.81</v>
      </c>
      <c r="Q213" s="15">
        <f>'[1]TCE - ANEXO III - Preencher'!R222</f>
        <v>64</v>
      </c>
      <c r="R213" s="15">
        <f>'[1]TCE - ANEXO III - Preencher'!S222</f>
        <v>0</v>
      </c>
      <c r="S213" s="16">
        <f t="shared" si="21"/>
        <v>64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82.93</v>
      </c>
    </row>
    <row r="214" spans="1:28" x14ac:dyDescent="0.2">
      <c r="A214" s="8">
        <f>IFERROR(VLOOKUP(B214,'[1]DADOS (OCULTAR)'!$Q$3:$S$136,3,0),"")</f>
        <v>9767633000366</v>
      </c>
      <c r="B214" s="9" t="str">
        <f>'[1]TCE - ANEXO III - Preencher'!C223</f>
        <v>HOSPITAL ERMÍRIO COUTINHO - CG Nº 014/2022</v>
      </c>
      <c r="C214" s="10"/>
      <c r="D214" s="11" t="str">
        <f>'[1]TCE - ANEXO III - Preencher'!E223</f>
        <v>LUCICLEIDE GOMES DE ARAUJO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4110-05</v>
      </c>
      <c r="G214" s="13">
        <f>IF('[1]TCE - ANEXO III - Preencher'!H223="","",'[1]TCE - ANEXO III - Preencher'!H223)</f>
        <v>44075</v>
      </c>
      <c r="H214" s="14">
        <f>'[1]TCE - ANEXO III - Preencher'!I223</f>
        <v>0</v>
      </c>
      <c r="I214" s="14">
        <f>'[1]TCE - ANEXO III - Preencher'!J223</f>
        <v>353.63</v>
      </c>
      <c r="J214" s="14">
        <f>'[1]TCE - ANEXO III - Preencher'!K223</f>
        <v>0</v>
      </c>
      <c r="K214" s="15">
        <f>'[1]TCE - ANEXO III - Preencher'!L223</f>
        <v>81.75</v>
      </c>
      <c r="L214" s="15">
        <f>'[1]TCE - ANEXO III - Preencher'!M223</f>
        <v>7.06</v>
      </c>
      <c r="M214" s="15">
        <f t="shared" si="19"/>
        <v>74.69</v>
      </c>
      <c r="N214" s="15">
        <f>'[1]TCE - ANEXO III - Preencher'!O223</f>
        <v>1.81</v>
      </c>
      <c r="O214" s="15">
        <f>'[1]TCE - ANEXO III - Preencher'!P223</f>
        <v>0</v>
      </c>
      <c r="P214" s="16">
        <f t="shared" si="20"/>
        <v>1.81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430.13</v>
      </c>
    </row>
    <row r="215" spans="1:28" x14ac:dyDescent="0.2">
      <c r="A215" s="8">
        <f>IFERROR(VLOOKUP(B215,'[1]DADOS (OCULTAR)'!$Q$3:$S$136,3,0),"")</f>
        <v>9767633000366</v>
      </c>
      <c r="B215" s="9" t="str">
        <f>'[1]TCE - ANEXO III - Preencher'!C224</f>
        <v>HOSPITAL ERMÍRIO COUTINHO - CG Nº 014/2022</v>
      </c>
      <c r="C215" s="10"/>
      <c r="D215" s="11" t="str">
        <f>'[1]TCE - ANEXO III - Preencher'!E224</f>
        <v>LUCICLEIDE GOMES DO NASCIMENTO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44075</v>
      </c>
      <c r="H215" s="14">
        <f>'[1]TCE - ANEXO III - Preencher'!I224</f>
        <v>0</v>
      </c>
      <c r="I215" s="14">
        <f>'[1]TCE - ANEXO III - Preencher'!J224</f>
        <v>239.47</v>
      </c>
      <c r="J215" s="14">
        <f>'[1]TCE - ANEXO III - Preencher'!K224</f>
        <v>0</v>
      </c>
      <c r="K215" s="15">
        <f>'[1]TCE - ANEXO III - Preencher'!L224</f>
        <v>81.75</v>
      </c>
      <c r="L215" s="15">
        <f>'[1]TCE - ANEXO III - Preencher'!M224</f>
        <v>7.06</v>
      </c>
      <c r="M215" s="15">
        <f t="shared" si="19"/>
        <v>74.69</v>
      </c>
      <c r="N215" s="15">
        <f>'[1]TCE - ANEXO III - Preencher'!O224</f>
        <v>1.81</v>
      </c>
      <c r="O215" s="15">
        <f>'[1]TCE - ANEXO III - Preencher'!P224</f>
        <v>0</v>
      </c>
      <c r="P215" s="16">
        <f t="shared" si="20"/>
        <v>1.81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1913</v>
      </c>
      <c r="Y215" s="15">
        <f>'[1]TCE - ANEXO III - Preencher'!Z224</f>
        <v>0</v>
      </c>
      <c r="Z215" s="16">
        <f t="shared" si="23"/>
        <v>1913</v>
      </c>
      <c r="AA215" s="17" t="str">
        <f>IF('[1]TCE - ANEXO III - Preencher'!AB224="","",'[1]TCE - ANEXO III - Preencher'!AB224)</f>
        <v xml:space="preserve">ABONO ASSIS FIN COMPL 08/2024 </v>
      </c>
      <c r="AB215" s="15">
        <f t="shared" si="18"/>
        <v>2228.9699999999998</v>
      </c>
    </row>
    <row r="216" spans="1:28" x14ac:dyDescent="0.2">
      <c r="A216" s="8">
        <f>IFERROR(VLOOKUP(B216,'[1]DADOS (OCULTAR)'!$Q$3:$S$136,3,0),"")</f>
        <v>9767633000366</v>
      </c>
      <c r="B216" s="9" t="str">
        <f>'[1]TCE - ANEXO III - Preencher'!C225</f>
        <v>HOSPITAL ERMÍRIO COUTINHO - CG Nº 014/2022</v>
      </c>
      <c r="C216" s="10"/>
      <c r="D216" s="11" t="str">
        <f>'[1]TCE - ANEXO III - Preencher'!E225</f>
        <v>LUCILENE BATISTA DE SOUZA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44075</v>
      </c>
      <c r="H216" s="14">
        <f>'[1]TCE - ANEXO III - Preencher'!I225</f>
        <v>0</v>
      </c>
      <c r="I216" s="14">
        <f>'[1]TCE - ANEXO III - Preencher'!J225</f>
        <v>204.44</v>
      </c>
      <c r="J216" s="14">
        <f>'[1]TCE - ANEXO III - Preencher'!K225</f>
        <v>0</v>
      </c>
      <c r="K216" s="15">
        <f>'[1]TCE - ANEXO III - Preencher'!L225</f>
        <v>81.75</v>
      </c>
      <c r="L216" s="15">
        <f>'[1]TCE - ANEXO III - Preencher'!M225</f>
        <v>7.06</v>
      </c>
      <c r="M216" s="15">
        <f t="shared" si="19"/>
        <v>74.69</v>
      </c>
      <c r="N216" s="15">
        <f>'[1]TCE - ANEXO III - Preencher'!O225</f>
        <v>1.81</v>
      </c>
      <c r="O216" s="15">
        <f>'[1]TCE - ANEXO III - Preencher'!P225</f>
        <v>0</v>
      </c>
      <c r="P216" s="16">
        <f t="shared" si="20"/>
        <v>1.81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81.02</v>
      </c>
      <c r="U216" s="15">
        <f>'[1]TCE - ANEXO III - Preencher'!V225</f>
        <v>0</v>
      </c>
      <c r="V216" s="16">
        <f t="shared" si="22"/>
        <v>81.02</v>
      </c>
      <c r="W216" s="17" t="str">
        <f>IF('[1]TCE - ANEXO III - Preencher'!X225="","",'[1]TCE - ANEXO III - Preencher'!X225)</f>
        <v>AUX. CRECHE</v>
      </c>
      <c r="X216" s="15">
        <f>'[1]TCE - ANEXO III - Preencher'!Y225</f>
        <v>1913</v>
      </c>
      <c r="Y216" s="15">
        <f>'[1]TCE - ANEXO III - Preencher'!Z225</f>
        <v>0</v>
      </c>
      <c r="Z216" s="16">
        <f t="shared" si="23"/>
        <v>1913</v>
      </c>
      <c r="AA216" s="17" t="str">
        <f>IF('[1]TCE - ANEXO III - Preencher'!AB225="","",'[1]TCE - ANEXO III - Preencher'!AB225)</f>
        <v xml:space="preserve">ABONO ASSIS FIN COMPL 08/2024 </v>
      </c>
      <c r="AB216" s="15">
        <f t="shared" si="18"/>
        <v>2274.96</v>
      </c>
    </row>
    <row r="217" spans="1:28" x14ac:dyDescent="0.2">
      <c r="A217" s="8">
        <f>IFERROR(VLOOKUP(B217,'[1]DADOS (OCULTAR)'!$Q$3:$S$136,3,0),"")</f>
        <v>9767633000366</v>
      </c>
      <c r="B217" s="9" t="str">
        <f>'[1]TCE - ANEXO III - Preencher'!C226</f>
        <v>HOSPITAL ERMÍRIO COUTINHO - CG Nº 014/2022</v>
      </c>
      <c r="C217" s="10"/>
      <c r="D217" s="11" t="str">
        <f>'[1]TCE - ANEXO III - Preencher'!E226</f>
        <v>LUCILENE DO NASCIMENTO PESSOA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44075</v>
      </c>
      <c r="H217" s="14">
        <f>'[1]TCE - ANEXO III - Preencher'!I226</f>
        <v>0</v>
      </c>
      <c r="I217" s="14">
        <f>'[1]TCE - ANEXO III - Preencher'!J226</f>
        <v>210.08</v>
      </c>
      <c r="J217" s="14">
        <f>'[1]TCE - ANEXO III - Preencher'!K226</f>
        <v>0</v>
      </c>
      <c r="K217" s="15">
        <f>'[1]TCE - ANEXO III - Preencher'!L226</f>
        <v>81.75</v>
      </c>
      <c r="L217" s="15">
        <f>'[1]TCE - ANEXO III - Preencher'!M226</f>
        <v>7.06</v>
      </c>
      <c r="M217" s="15">
        <f t="shared" si="19"/>
        <v>74.69</v>
      </c>
      <c r="N217" s="15">
        <f>'[1]TCE - ANEXO III - Preencher'!O226</f>
        <v>1.81</v>
      </c>
      <c r="O217" s="15">
        <f>'[1]TCE - ANEXO III - Preencher'!P226</f>
        <v>0</v>
      </c>
      <c r="P217" s="16">
        <f t="shared" si="20"/>
        <v>1.81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1913</v>
      </c>
      <c r="Y217" s="15">
        <f>'[1]TCE - ANEXO III - Preencher'!Z226</f>
        <v>0</v>
      </c>
      <c r="Z217" s="16">
        <f t="shared" si="23"/>
        <v>1913</v>
      </c>
      <c r="AA217" s="17" t="str">
        <f>IF('[1]TCE - ANEXO III - Preencher'!AB226="","",'[1]TCE - ANEXO III - Preencher'!AB226)</f>
        <v xml:space="preserve">ABONO ASSIS FIN COMPL 08/2024 </v>
      </c>
      <c r="AB217" s="15">
        <f t="shared" si="18"/>
        <v>2199.58</v>
      </c>
    </row>
    <row r="218" spans="1:28" x14ac:dyDescent="0.2">
      <c r="A218" s="8">
        <f>IFERROR(VLOOKUP(B218,'[1]DADOS (OCULTAR)'!$Q$3:$S$136,3,0),"")</f>
        <v>9767633000366</v>
      </c>
      <c r="B218" s="9" t="str">
        <f>'[1]TCE - ANEXO III - Preencher'!C227</f>
        <v>HOSPITAL ERMÍRIO COUTINHO - CG Nº 014/2022</v>
      </c>
      <c r="C218" s="10"/>
      <c r="D218" s="11" t="str">
        <f>'[1]TCE - ANEXO III - Preencher'!E227</f>
        <v>LUIZ BARBOSA DE SOUZA JUNIOR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4110-05</v>
      </c>
      <c r="G218" s="13">
        <f>IF('[1]TCE - ANEXO III - Preencher'!H227="","",'[1]TCE - ANEXO III - Preencher'!H227)</f>
        <v>44075</v>
      </c>
      <c r="H218" s="14">
        <f>'[1]TCE - ANEXO III - Preencher'!I227</f>
        <v>0</v>
      </c>
      <c r="I218" s="14">
        <f>'[1]TCE - ANEXO III - Preencher'!J227</f>
        <v>234.62</v>
      </c>
      <c r="J218" s="14">
        <f>'[1]TCE - ANEXO III - Preencher'!K227</f>
        <v>0</v>
      </c>
      <c r="K218" s="15">
        <f>'[1]TCE - ANEXO III - Preencher'!L227</f>
        <v>81.75</v>
      </c>
      <c r="L218" s="15">
        <f>'[1]TCE - ANEXO III - Preencher'!M227</f>
        <v>7.06</v>
      </c>
      <c r="M218" s="15">
        <f t="shared" si="19"/>
        <v>74.69</v>
      </c>
      <c r="N218" s="15">
        <f>'[1]TCE - ANEXO III - Preencher'!O227</f>
        <v>1.81</v>
      </c>
      <c r="O218" s="15">
        <f>'[1]TCE - ANEXO III - Preencher'!P227</f>
        <v>0</v>
      </c>
      <c r="P218" s="16">
        <f t="shared" si="20"/>
        <v>1.81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311.12</v>
      </c>
    </row>
    <row r="219" spans="1:28" x14ac:dyDescent="0.2">
      <c r="A219" s="8">
        <f>IFERROR(VLOOKUP(B219,'[1]DADOS (OCULTAR)'!$Q$3:$S$136,3,0),"")</f>
        <v>9767633000366</v>
      </c>
      <c r="B219" s="9" t="str">
        <f>'[1]TCE - ANEXO III - Preencher'!C228</f>
        <v>HOSPITAL ERMÍRIO COUTINHO - CG Nº 014/2022</v>
      </c>
      <c r="C219" s="10"/>
      <c r="D219" s="11" t="str">
        <f>'[1]TCE - ANEXO III - Preencher'!E228</f>
        <v>LUIZ DOMINGOS DE OLIVEIRA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44075</v>
      </c>
      <c r="H219" s="14">
        <f>'[1]TCE - ANEXO III - Preencher'!I228</f>
        <v>0</v>
      </c>
      <c r="I219" s="14">
        <f>'[1]TCE - ANEXO III - Preencher'!J228</f>
        <v>218.3</v>
      </c>
      <c r="J219" s="14">
        <f>'[1]TCE - ANEXO III - Preencher'!K228</f>
        <v>0</v>
      </c>
      <c r="K219" s="15">
        <f>'[1]TCE - ANEXO III - Preencher'!L228</f>
        <v>81.75</v>
      </c>
      <c r="L219" s="15">
        <f>'[1]TCE - ANEXO III - Preencher'!M228</f>
        <v>7.06</v>
      </c>
      <c r="M219" s="15">
        <f t="shared" si="19"/>
        <v>74.69</v>
      </c>
      <c r="N219" s="15">
        <f>'[1]TCE - ANEXO III - Preencher'!O228</f>
        <v>1.81</v>
      </c>
      <c r="O219" s="15">
        <f>'[1]TCE - ANEXO III - Preencher'!P228</f>
        <v>0</v>
      </c>
      <c r="P219" s="16">
        <f t="shared" si="20"/>
        <v>1.81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1913</v>
      </c>
      <c r="Y219" s="15">
        <f>'[1]TCE - ANEXO III - Preencher'!Z228</f>
        <v>0</v>
      </c>
      <c r="Z219" s="16">
        <f t="shared" si="23"/>
        <v>1913</v>
      </c>
      <c r="AA219" s="17" t="str">
        <f>IF('[1]TCE - ANEXO III - Preencher'!AB228="","",'[1]TCE - ANEXO III - Preencher'!AB228)</f>
        <v xml:space="preserve">ABONO ASSIS FIN COMPL 08/2024 </v>
      </c>
      <c r="AB219" s="15">
        <f t="shared" si="18"/>
        <v>2207.8000000000002</v>
      </c>
    </row>
    <row r="220" spans="1:28" x14ac:dyDescent="0.2">
      <c r="A220" s="8">
        <f>IFERROR(VLOOKUP(B220,'[1]DADOS (OCULTAR)'!$Q$3:$S$136,3,0),"")</f>
        <v>9767633000366</v>
      </c>
      <c r="B220" s="9" t="str">
        <f>'[1]TCE - ANEXO III - Preencher'!C229</f>
        <v>HOSPITAL ERMÍRIO COUTINHO - CG Nº 014/2022</v>
      </c>
      <c r="C220" s="10"/>
      <c r="D220" s="11" t="str">
        <f>'[1]TCE - ANEXO III - Preencher'!E229</f>
        <v>LUIZ FERNANDO SANTOS DA SILVEIRA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4141-05</v>
      </c>
      <c r="G220" s="13">
        <f>IF('[1]TCE - ANEXO III - Preencher'!H229="","",'[1]TCE - ANEXO III - Preencher'!H229)</f>
        <v>44075</v>
      </c>
      <c r="H220" s="14">
        <f>'[1]TCE - ANEXO III - Preencher'!I229</f>
        <v>0</v>
      </c>
      <c r="I220" s="14">
        <f>'[1]TCE - ANEXO III - Preencher'!J229</f>
        <v>283.08</v>
      </c>
      <c r="J220" s="14">
        <f>'[1]TCE - ANEXO III - Preencher'!K229</f>
        <v>0</v>
      </c>
      <c r="K220" s="15">
        <f>'[1]TCE - ANEXO III - Preencher'!L229</f>
        <v>81.75</v>
      </c>
      <c r="L220" s="15">
        <f>'[1]TCE - ANEXO III - Preencher'!M229</f>
        <v>7.06</v>
      </c>
      <c r="M220" s="15">
        <f t="shared" si="19"/>
        <v>74.69</v>
      </c>
      <c r="N220" s="15">
        <f>'[1]TCE - ANEXO III - Preencher'!O229</f>
        <v>1.81</v>
      </c>
      <c r="O220" s="15">
        <f>'[1]TCE - ANEXO III - Preencher'!P229</f>
        <v>0</v>
      </c>
      <c r="P220" s="16">
        <f t="shared" si="20"/>
        <v>1.81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359.58</v>
      </c>
    </row>
    <row r="221" spans="1:28" x14ac:dyDescent="0.2">
      <c r="A221" s="8">
        <f>IFERROR(VLOOKUP(B221,'[1]DADOS (OCULTAR)'!$Q$3:$S$136,3,0),"")</f>
        <v>9767633000366</v>
      </c>
      <c r="B221" s="9" t="str">
        <f>'[1]TCE - ANEXO III - Preencher'!C230</f>
        <v>HOSPITAL ERMÍRIO COUTINHO - CG Nº 014/2022</v>
      </c>
      <c r="C221" s="10"/>
      <c r="D221" s="11" t="str">
        <f>'[1]TCE - ANEXO III - Preencher'!E230</f>
        <v>LUZINETE MARIA LIMA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44075</v>
      </c>
      <c r="H221" s="14">
        <f>'[1]TCE - ANEXO III - Preencher'!I230</f>
        <v>0</v>
      </c>
      <c r="I221" s="14">
        <f>'[1]TCE - ANEXO III - Preencher'!J230</f>
        <v>204.44</v>
      </c>
      <c r="J221" s="14">
        <f>'[1]TCE - ANEXO III - Preencher'!K230</f>
        <v>0</v>
      </c>
      <c r="K221" s="15">
        <f>'[1]TCE - ANEXO III - Preencher'!L230</f>
        <v>81.75</v>
      </c>
      <c r="L221" s="15">
        <f>'[1]TCE - ANEXO III - Preencher'!M230</f>
        <v>7.06</v>
      </c>
      <c r="M221" s="15">
        <f t="shared" si="19"/>
        <v>74.69</v>
      </c>
      <c r="N221" s="15">
        <f>'[1]TCE - ANEXO III - Preencher'!O230</f>
        <v>1.81</v>
      </c>
      <c r="O221" s="15">
        <f>'[1]TCE - ANEXO III - Preencher'!P230</f>
        <v>0</v>
      </c>
      <c r="P221" s="16">
        <f t="shared" si="20"/>
        <v>1.81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1913</v>
      </c>
      <c r="Y221" s="15">
        <f>'[1]TCE - ANEXO III - Preencher'!Z230</f>
        <v>0</v>
      </c>
      <c r="Z221" s="16">
        <f t="shared" si="23"/>
        <v>1913</v>
      </c>
      <c r="AA221" s="17" t="str">
        <f>IF('[1]TCE - ANEXO III - Preencher'!AB230="","",'[1]TCE - ANEXO III - Preencher'!AB230)</f>
        <v xml:space="preserve">ABONO ASSIS FIN COMPL 08/2024 </v>
      </c>
      <c r="AB221" s="15">
        <f t="shared" si="18"/>
        <v>2193.94</v>
      </c>
    </row>
    <row r="222" spans="1:28" x14ac:dyDescent="0.2">
      <c r="A222" s="8">
        <f>IFERROR(VLOOKUP(B222,'[1]DADOS (OCULTAR)'!$Q$3:$S$136,3,0),"")</f>
        <v>9767633000366</v>
      </c>
      <c r="B222" s="9" t="str">
        <f>'[1]TCE - ANEXO III - Preencher'!C231</f>
        <v>HOSPITAL ERMÍRIO COUTINHO - CG Nº 014/2022</v>
      </c>
      <c r="C222" s="10"/>
      <c r="D222" s="11" t="str">
        <f>'[1]TCE - ANEXO III - Preencher'!E231</f>
        <v>LYSIANE PRISCILLA OLEGÁRIA SANTOS DA SILVEIRA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2251-24</v>
      </c>
      <c r="G222" s="13">
        <f>IF('[1]TCE - ANEXO III - Preencher'!H231="","",'[1]TCE - ANEXO III - Preencher'!H231)</f>
        <v>44075</v>
      </c>
      <c r="H222" s="14">
        <f>'[1]TCE - ANEXO III - Preencher'!I231</f>
        <v>0</v>
      </c>
      <c r="I222" s="14">
        <f>'[1]TCE - ANEXO III - Preencher'!J231</f>
        <v>1374.09</v>
      </c>
      <c r="J222" s="14">
        <f>'[1]TCE - ANEXO III - Preencher'!K231</f>
        <v>0</v>
      </c>
      <c r="K222" s="15">
        <f>'[1]TCE - ANEXO III - Preencher'!L231</f>
        <v>81.75</v>
      </c>
      <c r="L222" s="15">
        <f>'[1]TCE - ANEXO III - Preencher'!M231</f>
        <v>7.06</v>
      </c>
      <c r="M222" s="15">
        <f t="shared" si="19"/>
        <v>74.69</v>
      </c>
      <c r="N222" s="15">
        <f>'[1]TCE - ANEXO III - Preencher'!O231</f>
        <v>8.56</v>
      </c>
      <c r="O222" s="15">
        <f>'[1]TCE - ANEXO III - Preencher'!P231</f>
        <v>0</v>
      </c>
      <c r="P222" s="16">
        <f t="shared" si="20"/>
        <v>8.56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1457.34</v>
      </c>
    </row>
    <row r="223" spans="1:28" x14ac:dyDescent="0.2">
      <c r="A223" s="8">
        <f>IFERROR(VLOOKUP(B223,'[1]DADOS (OCULTAR)'!$Q$3:$S$136,3,0),"")</f>
        <v>9767633000366</v>
      </c>
      <c r="B223" s="9" t="str">
        <f>'[1]TCE - ANEXO III - Preencher'!C232</f>
        <v>HOSPITAL ERMÍRIO COUTINHO - CG Nº 014/2022</v>
      </c>
      <c r="C223" s="10"/>
      <c r="D223" s="11" t="str">
        <f>'[1]TCE - ANEXO III - Preencher'!E232</f>
        <v>MACERLANIA DIAS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44075</v>
      </c>
      <c r="H223" s="14">
        <f>'[1]TCE - ANEXO III - Preencher'!I232</f>
        <v>0</v>
      </c>
      <c r="I223" s="14">
        <f>'[1]TCE - ANEXO III - Preencher'!J232</f>
        <v>221.91</v>
      </c>
      <c r="J223" s="14">
        <f>'[1]TCE - ANEXO III - Preencher'!K232</f>
        <v>0</v>
      </c>
      <c r="K223" s="15">
        <f>'[1]TCE - ANEXO III - Preencher'!L232</f>
        <v>81.75</v>
      </c>
      <c r="L223" s="15">
        <f>'[1]TCE - ANEXO III - Preencher'!M232</f>
        <v>7.06</v>
      </c>
      <c r="M223" s="15">
        <f t="shared" si="19"/>
        <v>74.69</v>
      </c>
      <c r="N223" s="15">
        <f>'[1]TCE - ANEXO III - Preencher'!O232</f>
        <v>1.81</v>
      </c>
      <c r="O223" s="15">
        <f>'[1]TCE - ANEXO III - Preencher'!P232</f>
        <v>0</v>
      </c>
      <c r="P223" s="16">
        <f t="shared" si="20"/>
        <v>1.81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1913</v>
      </c>
      <c r="Y223" s="15">
        <f>'[1]TCE - ANEXO III - Preencher'!Z232</f>
        <v>0</v>
      </c>
      <c r="Z223" s="16">
        <f t="shared" si="23"/>
        <v>1913</v>
      </c>
      <c r="AA223" s="17" t="str">
        <f>IF('[1]TCE - ANEXO III - Preencher'!AB232="","",'[1]TCE - ANEXO III - Preencher'!AB232)</f>
        <v xml:space="preserve">ABONO ASSIS FIN COMPL 08/2024 </v>
      </c>
      <c r="AB223" s="15">
        <f t="shared" si="18"/>
        <v>2211.41</v>
      </c>
    </row>
    <row r="224" spans="1:28" x14ac:dyDescent="0.2">
      <c r="A224" s="8">
        <f>IFERROR(VLOOKUP(B224,'[1]DADOS (OCULTAR)'!$Q$3:$S$136,3,0),"")</f>
        <v>9767633000366</v>
      </c>
      <c r="B224" s="9" t="str">
        <f>'[1]TCE - ANEXO III - Preencher'!C233</f>
        <v>HOSPITAL ERMÍRIO COUTINHO - CG Nº 014/2022</v>
      </c>
      <c r="C224" s="10"/>
      <c r="D224" s="11" t="str">
        <f>'[1]TCE - ANEXO III - Preencher'!E233</f>
        <v>MADJA CAROLINA BARBOSA ARAGAO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>
        <f>IF('[1]TCE - ANEXO III - Preencher'!H233="","",'[1]TCE - ANEXO III - Preencher'!H233)</f>
        <v>44075</v>
      </c>
      <c r="H224" s="14">
        <f>'[1]TCE - ANEXO III - Preencher'!I233</f>
        <v>0</v>
      </c>
      <c r="I224" s="14">
        <f>'[1]TCE - ANEXO III - Preencher'!J233</f>
        <v>421.2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4.97</v>
      </c>
      <c r="O224" s="15">
        <f>'[1]TCE - ANEXO III - Preencher'!P233</f>
        <v>0</v>
      </c>
      <c r="P224" s="16">
        <f t="shared" si="20"/>
        <v>4.97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1466.14</v>
      </c>
      <c r="Y224" s="15">
        <f>'[1]TCE - ANEXO III - Preencher'!Z233</f>
        <v>0</v>
      </c>
      <c r="Z224" s="16">
        <f t="shared" si="23"/>
        <v>1466.14</v>
      </c>
      <c r="AA224" s="17" t="str">
        <f>IF('[1]TCE - ANEXO III - Preencher'!AB233="","",'[1]TCE - ANEXO III - Preencher'!AB233)</f>
        <v xml:space="preserve">ABONO ASSIS FIN COMPL 08/2024 </v>
      </c>
      <c r="AB224" s="15">
        <f t="shared" si="18"/>
        <v>1892.3100000000002</v>
      </c>
    </row>
    <row r="225" spans="1:28" x14ac:dyDescent="0.2">
      <c r="A225" s="8">
        <f>IFERROR(VLOOKUP(B225,'[1]DADOS (OCULTAR)'!$Q$3:$S$136,3,0),"")</f>
        <v>9767633000366</v>
      </c>
      <c r="B225" s="9" t="str">
        <f>'[1]TCE - ANEXO III - Preencher'!C234</f>
        <v>HOSPITAL ERMÍRIO COUTINHO - CG Nº 014/2022</v>
      </c>
      <c r="C225" s="10"/>
      <c r="D225" s="11" t="str">
        <f>'[1]TCE - ANEXO III - Preencher'!E234</f>
        <v>MARCELA DA SILVA ALVES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44075</v>
      </c>
      <c r="H225" s="14">
        <f>'[1]TCE - ANEXO III - Preencher'!I234</f>
        <v>0</v>
      </c>
      <c r="I225" s="14">
        <f>'[1]TCE - ANEXO III - Preencher'!J234</f>
        <v>246.23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1.81</v>
      </c>
      <c r="O225" s="15">
        <f>'[1]TCE - ANEXO III - Preencher'!P234</f>
        <v>0</v>
      </c>
      <c r="P225" s="16">
        <f t="shared" si="20"/>
        <v>1.81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1913</v>
      </c>
      <c r="Y225" s="15">
        <f>'[1]TCE - ANEXO III - Preencher'!Z234</f>
        <v>0</v>
      </c>
      <c r="Z225" s="16">
        <f t="shared" si="23"/>
        <v>1913</v>
      </c>
      <c r="AA225" s="17" t="str">
        <f>IF('[1]TCE - ANEXO III - Preencher'!AB234="","",'[1]TCE - ANEXO III - Preencher'!AB234)</f>
        <v xml:space="preserve">ABONO ASSIS FIN COMPL 08/2024 </v>
      </c>
      <c r="AB225" s="15">
        <f t="shared" si="18"/>
        <v>2161.04</v>
      </c>
    </row>
    <row r="226" spans="1:28" x14ac:dyDescent="0.2">
      <c r="A226" s="8">
        <f>IFERROR(VLOOKUP(B226,'[1]DADOS (OCULTAR)'!$Q$3:$S$136,3,0),"")</f>
        <v>9767633000366</v>
      </c>
      <c r="B226" s="9" t="str">
        <f>'[1]TCE - ANEXO III - Preencher'!C235</f>
        <v>HOSPITAL ERMÍRIO COUTINHO - CG Nº 014/2022</v>
      </c>
      <c r="C226" s="10"/>
      <c r="D226" s="11" t="str">
        <f>'[1]TCE - ANEXO III - Preencher'!E235</f>
        <v>MARCELO JOAQUIM DE SANTANA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5143-20</v>
      </c>
      <c r="G226" s="13">
        <f>IF('[1]TCE - ANEXO III - Preencher'!H235="","",'[1]TCE - ANEXO III - Preencher'!H235)</f>
        <v>44075</v>
      </c>
      <c r="H226" s="14">
        <f>'[1]TCE - ANEXO III - Preencher'!I235</f>
        <v>0</v>
      </c>
      <c r="I226" s="14">
        <f>'[1]TCE - ANEXO III - Preencher'!J235</f>
        <v>229.52</v>
      </c>
      <c r="J226" s="14">
        <f>'[1]TCE - ANEXO III - Preencher'!K235</f>
        <v>0</v>
      </c>
      <c r="K226" s="15">
        <f>'[1]TCE - ANEXO III - Preencher'!L235</f>
        <v>81.75</v>
      </c>
      <c r="L226" s="15">
        <f>'[1]TCE - ANEXO III - Preencher'!M235</f>
        <v>7.06</v>
      </c>
      <c r="M226" s="15">
        <f t="shared" si="19"/>
        <v>74.69</v>
      </c>
      <c r="N226" s="15">
        <f>'[1]TCE - ANEXO III - Preencher'!O235</f>
        <v>1.81</v>
      </c>
      <c r="O226" s="15">
        <f>'[1]TCE - ANEXO III - Preencher'!P235</f>
        <v>0</v>
      </c>
      <c r="P226" s="16">
        <f t="shared" si="20"/>
        <v>1.81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306.02000000000004</v>
      </c>
    </row>
    <row r="227" spans="1:28" x14ac:dyDescent="0.2">
      <c r="A227" s="8">
        <f>IFERROR(VLOOKUP(B227,'[1]DADOS (OCULTAR)'!$Q$3:$S$136,3,0),"")</f>
        <v>9767633000366</v>
      </c>
      <c r="B227" s="9" t="str">
        <f>'[1]TCE - ANEXO III - Preencher'!C236</f>
        <v>HOSPITAL ERMÍRIO COUTINHO - CG Nº 014/2022</v>
      </c>
      <c r="C227" s="10"/>
      <c r="D227" s="11" t="str">
        <f>'[1]TCE - ANEXO III - Preencher'!E236</f>
        <v>MARCIA MARIA DE ANDRADE BATISTA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1421-05</v>
      </c>
      <c r="G227" s="13">
        <f>IF('[1]TCE - ANEXO III - Preencher'!H236="","",'[1]TCE - ANEXO III - Preencher'!H236)</f>
        <v>44075</v>
      </c>
      <c r="H227" s="14">
        <f>'[1]TCE - ANEXO III - Preencher'!I236</f>
        <v>0</v>
      </c>
      <c r="I227" s="14">
        <f>'[1]TCE - ANEXO III - Preencher'!J236</f>
        <v>601.1</v>
      </c>
      <c r="J227" s="14">
        <f>'[1]TCE - ANEXO III - Preencher'!K236</f>
        <v>0</v>
      </c>
      <c r="K227" s="15">
        <f>'[1]TCE - ANEXO III - Preencher'!L236</f>
        <v>81.75</v>
      </c>
      <c r="L227" s="15">
        <f>'[1]TCE - ANEXO III - Preencher'!M236</f>
        <v>7.06</v>
      </c>
      <c r="M227" s="15">
        <f t="shared" si="19"/>
        <v>74.69</v>
      </c>
      <c r="N227" s="15">
        <f>'[1]TCE - ANEXO III - Preencher'!O236</f>
        <v>1.81</v>
      </c>
      <c r="O227" s="15">
        <f>'[1]TCE - ANEXO III - Preencher'!P236</f>
        <v>0</v>
      </c>
      <c r="P227" s="16">
        <f t="shared" si="20"/>
        <v>1.81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677.59999999999991</v>
      </c>
    </row>
    <row r="228" spans="1:28" x14ac:dyDescent="0.2">
      <c r="A228" s="8">
        <f>IFERROR(VLOOKUP(B228,'[1]DADOS (OCULTAR)'!$Q$3:$S$136,3,0),"")</f>
        <v>9767633000366</v>
      </c>
      <c r="B228" s="9" t="str">
        <f>'[1]TCE - ANEXO III - Preencher'!C237</f>
        <v>HOSPITAL ERMÍRIO COUTINHO - CG Nº 014/2022</v>
      </c>
      <c r="C228" s="10"/>
      <c r="D228" s="11" t="str">
        <f>'[1]TCE - ANEXO III - Preencher'!E237</f>
        <v>MARCIA SOARES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44075</v>
      </c>
      <c r="H228" s="14">
        <f>'[1]TCE - ANEXO III - Preencher'!I237</f>
        <v>0</v>
      </c>
      <c r="I228" s="14">
        <f>'[1]TCE - ANEXO III - Preencher'!J237</f>
        <v>198.79</v>
      </c>
      <c r="J228" s="14">
        <f>'[1]TCE - ANEXO III - Preencher'!K237</f>
        <v>0</v>
      </c>
      <c r="K228" s="15">
        <f>'[1]TCE - ANEXO III - Preencher'!L237</f>
        <v>81.75</v>
      </c>
      <c r="L228" s="15">
        <f>'[1]TCE - ANEXO III - Preencher'!M237</f>
        <v>7.06</v>
      </c>
      <c r="M228" s="15">
        <f t="shared" si="19"/>
        <v>74.69</v>
      </c>
      <c r="N228" s="15">
        <f>'[1]TCE - ANEXO III - Preencher'!O237</f>
        <v>1.81</v>
      </c>
      <c r="O228" s="15">
        <f>'[1]TCE - ANEXO III - Preencher'!P237</f>
        <v>0</v>
      </c>
      <c r="P228" s="16">
        <f t="shared" si="20"/>
        <v>1.81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1913</v>
      </c>
      <c r="Y228" s="15">
        <f>'[1]TCE - ANEXO III - Preencher'!Z237</f>
        <v>0</v>
      </c>
      <c r="Z228" s="16">
        <f t="shared" si="23"/>
        <v>1913</v>
      </c>
      <c r="AA228" s="17" t="str">
        <f>IF('[1]TCE - ANEXO III - Preencher'!AB237="","",'[1]TCE - ANEXO III - Preencher'!AB237)</f>
        <v xml:space="preserve">ABONO ASSIS FIN COMPL 08/2024 </v>
      </c>
      <c r="AB228" s="15">
        <f t="shared" si="18"/>
        <v>2188.29</v>
      </c>
    </row>
    <row r="229" spans="1:28" x14ac:dyDescent="0.2">
      <c r="A229" s="8">
        <f>IFERROR(VLOOKUP(B229,'[1]DADOS (OCULTAR)'!$Q$3:$S$136,3,0),"")</f>
        <v>9767633000366</v>
      </c>
      <c r="B229" s="9" t="str">
        <f>'[1]TCE - ANEXO III - Preencher'!C238</f>
        <v>HOSPITAL ERMÍRIO COUTINHO - CG Nº 014/2022</v>
      </c>
      <c r="C229" s="10"/>
      <c r="D229" s="11" t="str">
        <f>'[1]TCE - ANEXO III - Preencher'!E238</f>
        <v>MARCILIA REGINA GONCALVES DE OLIVEIRA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2251-51</v>
      </c>
      <c r="G229" s="13">
        <f>IF('[1]TCE - ANEXO III - Preencher'!H238="","",'[1]TCE - ANEXO III - Preencher'!H238)</f>
        <v>44075</v>
      </c>
      <c r="H229" s="14">
        <f>'[1]TCE - ANEXO III - Preencher'!I238</f>
        <v>0</v>
      </c>
      <c r="I229" s="14">
        <f>'[1]TCE - ANEXO III - Preencher'!J238</f>
        <v>1098.01</v>
      </c>
      <c r="J229" s="14">
        <f>'[1]TCE - ANEXO III - Preencher'!K238</f>
        <v>0</v>
      </c>
      <c r="K229" s="15">
        <f>'[1]TCE - ANEXO III - Preencher'!L238</f>
        <v>81.75</v>
      </c>
      <c r="L229" s="15">
        <f>'[1]TCE - ANEXO III - Preencher'!M238</f>
        <v>7.06</v>
      </c>
      <c r="M229" s="15">
        <f t="shared" si="19"/>
        <v>74.69</v>
      </c>
      <c r="N229" s="15">
        <f>'[1]TCE - ANEXO III - Preencher'!O238</f>
        <v>8.56</v>
      </c>
      <c r="O229" s="15">
        <f>'[1]TCE - ANEXO III - Preencher'!P238</f>
        <v>0</v>
      </c>
      <c r="P229" s="16">
        <f t="shared" si="20"/>
        <v>8.56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1181.26</v>
      </c>
    </row>
    <row r="230" spans="1:28" x14ac:dyDescent="0.2">
      <c r="A230" s="8">
        <f>IFERROR(VLOOKUP(B230,'[1]DADOS (OCULTAR)'!$Q$3:$S$136,3,0),"")</f>
        <v>9767633000366</v>
      </c>
      <c r="B230" s="9" t="str">
        <f>'[1]TCE - ANEXO III - Preencher'!C239</f>
        <v>HOSPITAL ERMÍRIO COUTINHO - CG Nº 014/2022</v>
      </c>
      <c r="C230" s="10"/>
      <c r="D230" s="11" t="str">
        <f>'[1]TCE - ANEXO III - Preencher'!E239</f>
        <v>MARCOS JOSE RODRIGUES CESAR DE ALBUQUERQUE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2251-25</v>
      </c>
      <c r="G230" s="13">
        <f>IF('[1]TCE - ANEXO III - Preencher'!H239="","",'[1]TCE - ANEXO III - Preencher'!H239)</f>
        <v>44075</v>
      </c>
      <c r="H230" s="14">
        <f>'[1]TCE - ANEXO III - Preencher'!I239</f>
        <v>0</v>
      </c>
      <c r="I230" s="14">
        <f>'[1]TCE - ANEXO III - Preencher'!J239</f>
        <v>1122.01</v>
      </c>
      <c r="J230" s="14">
        <f>'[1]TCE - ANEXO III - Preencher'!K239</f>
        <v>0</v>
      </c>
      <c r="K230" s="15">
        <f>'[1]TCE - ANEXO III - Preencher'!L239</f>
        <v>81.75</v>
      </c>
      <c r="L230" s="15">
        <f>'[1]TCE - ANEXO III - Preencher'!M239</f>
        <v>7.06</v>
      </c>
      <c r="M230" s="15">
        <f t="shared" si="19"/>
        <v>74.69</v>
      </c>
      <c r="N230" s="15">
        <f>'[1]TCE - ANEXO III - Preencher'!O239</f>
        <v>8.56</v>
      </c>
      <c r="O230" s="15">
        <f>'[1]TCE - ANEXO III - Preencher'!P239</f>
        <v>0</v>
      </c>
      <c r="P230" s="16">
        <f t="shared" si="20"/>
        <v>8.56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1205.26</v>
      </c>
    </row>
    <row r="231" spans="1:28" x14ac:dyDescent="0.2">
      <c r="A231" s="8">
        <f>IFERROR(VLOOKUP(B231,'[1]DADOS (OCULTAR)'!$Q$3:$S$136,3,0),"")</f>
        <v>9767633000366</v>
      </c>
      <c r="B231" s="9" t="str">
        <f>'[1]TCE - ANEXO III - Preencher'!C240</f>
        <v>HOSPITAL ERMÍRIO COUTINHO - CG Nº 014/2022</v>
      </c>
      <c r="C231" s="10"/>
      <c r="D231" s="11" t="str">
        <f>'[1]TCE - ANEXO III - Preencher'!E240</f>
        <v>MARCOS VENICYO GONCALVES DE SOUZA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5211-30</v>
      </c>
      <c r="G231" s="13">
        <f>IF('[1]TCE - ANEXO III - Preencher'!H240="","",'[1]TCE - ANEXO III - Preencher'!H240)</f>
        <v>44075</v>
      </c>
      <c r="H231" s="14">
        <f>'[1]TCE - ANEXO III - Preencher'!I240</f>
        <v>0</v>
      </c>
      <c r="I231" s="14">
        <f>'[1]TCE - ANEXO III - Preencher'!J240</f>
        <v>117.66</v>
      </c>
      <c r="J231" s="14">
        <f>'[1]TCE - ANEXO III - Preencher'!K240</f>
        <v>0</v>
      </c>
      <c r="K231" s="15">
        <f>'[1]TCE - ANEXO III - Preencher'!L240</f>
        <v>80.78</v>
      </c>
      <c r="L231" s="15">
        <f>'[1]TCE - ANEXO III - Preencher'!M240</f>
        <v>7.06</v>
      </c>
      <c r="M231" s="15">
        <f t="shared" si="19"/>
        <v>73.72</v>
      </c>
      <c r="N231" s="15">
        <f>'[1]TCE - ANEXO III - Preencher'!O240</f>
        <v>1.81</v>
      </c>
      <c r="O231" s="15">
        <f>'[1]TCE - ANEXO III - Preencher'!P240</f>
        <v>0</v>
      </c>
      <c r="P231" s="16">
        <f t="shared" si="20"/>
        <v>1.81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193.19</v>
      </c>
    </row>
    <row r="232" spans="1:28" x14ac:dyDescent="0.2">
      <c r="A232" s="8">
        <f>IFERROR(VLOOKUP(B232,'[1]DADOS (OCULTAR)'!$Q$3:$S$136,3,0),"")</f>
        <v>9767633000366</v>
      </c>
      <c r="B232" s="9" t="str">
        <f>'[1]TCE - ANEXO III - Preencher'!C241</f>
        <v>HOSPITAL ERMÍRIO COUTINHO - CG Nº 014/2022</v>
      </c>
      <c r="C232" s="10"/>
      <c r="D232" s="11" t="str">
        <f>'[1]TCE - ANEXO III - Preencher'!E241</f>
        <v>MARIA APARECIDA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44075</v>
      </c>
      <c r="H232" s="14">
        <f>'[1]TCE - ANEXO III - Preencher'!I241</f>
        <v>0</v>
      </c>
      <c r="I232" s="14">
        <f>'[1]TCE - ANEXO III - Preencher'!J241</f>
        <v>218.3</v>
      </c>
      <c r="J232" s="14">
        <f>'[1]TCE - ANEXO III - Preencher'!K241</f>
        <v>0</v>
      </c>
      <c r="K232" s="15">
        <f>'[1]TCE - ANEXO III - Preencher'!L241</f>
        <v>81.75</v>
      </c>
      <c r="L232" s="15">
        <f>'[1]TCE - ANEXO III - Preencher'!M241</f>
        <v>7.06</v>
      </c>
      <c r="M232" s="15">
        <f t="shared" si="19"/>
        <v>74.69</v>
      </c>
      <c r="N232" s="15">
        <f>'[1]TCE - ANEXO III - Preencher'!O241</f>
        <v>1.81</v>
      </c>
      <c r="O232" s="15">
        <f>'[1]TCE - ANEXO III - Preencher'!P241</f>
        <v>0</v>
      </c>
      <c r="P232" s="16">
        <f t="shared" si="20"/>
        <v>1.81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81.02</v>
      </c>
      <c r="U232" s="15">
        <f>'[1]TCE - ANEXO III - Preencher'!V241</f>
        <v>0</v>
      </c>
      <c r="V232" s="16">
        <f t="shared" si="22"/>
        <v>81.02</v>
      </c>
      <c r="W232" s="17" t="str">
        <f>IF('[1]TCE - ANEXO III - Preencher'!X241="","",'[1]TCE - ANEXO III - Preencher'!X241)</f>
        <v>AUX. CRECHE</v>
      </c>
      <c r="X232" s="15">
        <f>'[1]TCE - ANEXO III - Preencher'!Y241</f>
        <v>1913</v>
      </c>
      <c r="Y232" s="15">
        <f>'[1]TCE - ANEXO III - Preencher'!Z241</f>
        <v>0</v>
      </c>
      <c r="Z232" s="16">
        <f t="shared" si="23"/>
        <v>1913</v>
      </c>
      <c r="AA232" s="17" t="str">
        <f>IF('[1]TCE - ANEXO III - Preencher'!AB241="","",'[1]TCE - ANEXO III - Preencher'!AB241)</f>
        <v xml:space="preserve">ABONO ASSIS FIN COMPL 08/2024 </v>
      </c>
      <c r="AB232" s="15">
        <f t="shared" si="18"/>
        <v>2288.8200000000002</v>
      </c>
    </row>
    <row r="233" spans="1:28" x14ac:dyDescent="0.2">
      <c r="A233" s="8">
        <f>IFERROR(VLOOKUP(B233,'[1]DADOS (OCULTAR)'!$Q$3:$S$136,3,0),"")</f>
        <v>9767633000366</v>
      </c>
      <c r="B233" s="9" t="str">
        <f>'[1]TCE - ANEXO III - Preencher'!C242</f>
        <v>HOSPITAL ERMÍRIO COUTINHO - CG Nº 014/2022</v>
      </c>
      <c r="C233" s="10"/>
      <c r="D233" s="11" t="str">
        <f>'[1]TCE - ANEXO III - Preencher'!E242</f>
        <v>MARIA DA CONCEICAO COUTINHO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44075</v>
      </c>
      <c r="H233" s="14">
        <f>'[1]TCE - ANEXO III - Preencher'!I242</f>
        <v>0</v>
      </c>
      <c r="I233" s="14">
        <f>'[1]TCE - ANEXO III - Preencher'!J242</f>
        <v>204.44</v>
      </c>
      <c r="J233" s="14">
        <f>'[1]TCE - ANEXO III - Preencher'!K242</f>
        <v>0</v>
      </c>
      <c r="K233" s="15">
        <f>'[1]TCE - ANEXO III - Preencher'!L242</f>
        <v>81.75</v>
      </c>
      <c r="L233" s="15">
        <f>'[1]TCE - ANEXO III - Preencher'!M242</f>
        <v>7.06</v>
      </c>
      <c r="M233" s="15">
        <f t="shared" si="19"/>
        <v>74.69</v>
      </c>
      <c r="N233" s="15">
        <f>'[1]TCE - ANEXO III - Preencher'!O242</f>
        <v>1.81</v>
      </c>
      <c r="O233" s="15">
        <f>'[1]TCE - ANEXO III - Preencher'!P242</f>
        <v>0</v>
      </c>
      <c r="P233" s="16">
        <f t="shared" si="20"/>
        <v>1.81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1913</v>
      </c>
      <c r="Y233" s="15">
        <f>'[1]TCE - ANEXO III - Preencher'!Z242</f>
        <v>0</v>
      </c>
      <c r="Z233" s="16">
        <f t="shared" si="23"/>
        <v>1913</v>
      </c>
      <c r="AA233" s="17" t="str">
        <f>IF('[1]TCE - ANEXO III - Preencher'!AB242="","",'[1]TCE - ANEXO III - Preencher'!AB242)</f>
        <v xml:space="preserve">ABONO ASSIS FIN COMPL 08/2024 </v>
      </c>
      <c r="AB233" s="15">
        <f t="shared" si="18"/>
        <v>2193.94</v>
      </c>
    </row>
    <row r="234" spans="1:28" x14ac:dyDescent="0.2">
      <c r="A234" s="8">
        <f>IFERROR(VLOOKUP(B234,'[1]DADOS (OCULTAR)'!$Q$3:$S$136,3,0),"")</f>
        <v>9767633000366</v>
      </c>
      <c r="B234" s="9" t="str">
        <f>'[1]TCE - ANEXO III - Preencher'!C243</f>
        <v>HOSPITAL ERMÍRIO COUTINHO - CG Nº 014/2022</v>
      </c>
      <c r="C234" s="10"/>
      <c r="D234" s="11" t="str">
        <f>'[1]TCE - ANEXO III - Preencher'!E243</f>
        <v>MARIA DAS DORES RAMOS DE QUEIROZ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3242-05</v>
      </c>
      <c r="G234" s="13">
        <f>IF('[1]TCE - ANEXO III - Preencher'!H243="","",'[1]TCE - ANEXO III - Preencher'!H243)</f>
        <v>44075</v>
      </c>
      <c r="H234" s="14">
        <f>'[1]TCE - ANEXO III - Preencher'!I243</f>
        <v>0</v>
      </c>
      <c r="I234" s="14">
        <f>'[1]TCE - ANEXO III - Preencher'!J243</f>
        <v>237.03</v>
      </c>
      <c r="J234" s="14">
        <f>'[1]TCE - ANEXO III - Preencher'!K243</f>
        <v>0</v>
      </c>
      <c r="K234" s="15">
        <f>'[1]TCE - ANEXO III - Preencher'!L243</f>
        <v>81.75</v>
      </c>
      <c r="L234" s="15">
        <f>'[1]TCE - ANEXO III - Preencher'!M243</f>
        <v>7.06</v>
      </c>
      <c r="M234" s="15">
        <f t="shared" si="19"/>
        <v>74.69</v>
      </c>
      <c r="N234" s="15">
        <f>'[1]TCE - ANEXO III - Preencher'!O243</f>
        <v>1.81</v>
      </c>
      <c r="O234" s="15">
        <f>'[1]TCE - ANEXO III - Preencher'!P243</f>
        <v>0</v>
      </c>
      <c r="P234" s="16">
        <f t="shared" si="20"/>
        <v>1.81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313.53000000000003</v>
      </c>
    </row>
    <row r="235" spans="1:28" x14ac:dyDescent="0.2">
      <c r="A235" s="8">
        <f>IFERROR(VLOOKUP(B235,'[1]DADOS (OCULTAR)'!$Q$3:$S$136,3,0),"")</f>
        <v>9767633000366</v>
      </c>
      <c r="B235" s="9" t="str">
        <f>'[1]TCE - ANEXO III - Preencher'!C244</f>
        <v>HOSPITAL ERMÍRIO COUTINHO - CG Nº 014/2022</v>
      </c>
      <c r="C235" s="10"/>
      <c r="D235" s="11" t="str">
        <f>'[1]TCE - ANEXO III - Preencher'!E244</f>
        <v>MARIA DE FATIMA ALMEIDA VASCONCELOS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2251-24</v>
      </c>
      <c r="G235" s="13">
        <f>IF('[1]TCE - ANEXO III - Preencher'!H244="","",'[1]TCE - ANEXO III - Preencher'!H244)</f>
        <v>44075</v>
      </c>
      <c r="H235" s="14">
        <f>'[1]TCE - ANEXO III - Preencher'!I244</f>
        <v>0</v>
      </c>
      <c r="I235" s="14">
        <f>'[1]TCE - ANEXO III - Preencher'!J244</f>
        <v>1189.94</v>
      </c>
      <c r="J235" s="14">
        <f>'[1]TCE - ANEXO III - Preencher'!K244</f>
        <v>0</v>
      </c>
      <c r="K235" s="15">
        <f>'[1]TCE - ANEXO III - Preencher'!L244</f>
        <v>81.75</v>
      </c>
      <c r="L235" s="15">
        <f>'[1]TCE - ANEXO III - Preencher'!M244</f>
        <v>7.06</v>
      </c>
      <c r="M235" s="15">
        <f t="shared" si="19"/>
        <v>74.69</v>
      </c>
      <c r="N235" s="15">
        <f>'[1]TCE - ANEXO III - Preencher'!O244</f>
        <v>8.56</v>
      </c>
      <c r="O235" s="15">
        <f>'[1]TCE - ANEXO III - Preencher'!P244</f>
        <v>0</v>
      </c>
      <c r="P235" s="16">
        <f t="shared" si="20"/>
        <v>8.56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1273.19</v>
      </c>
    </row>
    <row r="236" spans="1:28" x14ac:dyDescent="0.2">
      <c r="A236" s="8">
        <f>IFERROR(VLOOKUP(B236,'[1]DADOS (OCULTAR)'!$Q$3:$S$136,3,0),"")</f>
        <v>9767633000366</v>
      </c>
      <c r="B236" s="9" t="str">
        <f>'[1]TCE - ANEXO III - Preencher'!C245</f>
        <v>HOSPITAL ERMÍRIO COUTINHO - CG Nº 014/2022</v>
      </c>
      <c r="C236" s="10"/>
      <c r="D236" s="11" t="str">
        <f>'[1]TCE - ANEXO III - Preencher'!E245</f>
        <v>MARIA EDUARDA BORBA SANTOS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4110-05</v>
      </c>
      <c r="G236" s="13">
        <f>IF('[1]TCE - ANEXO III - Preencher'!H245="","",'[1]TCE - ANEXO III - Preencher'!H245)</f>
        <v>44075</v>
      </c>
      <c r="H236" s="14">
        <f>'[1]TCE - ANEXO III - Preencher'!I245</f>
        <v>0</v>
      </c>
      <c r="I236" s="14">
        <f>'[1]TCE - ANEXO III - Preencher'!J245</f>
        <v>144.80000000000001</v>
      </c>
      <c r="J236" s="14">
        <f>'[1]TCE - ANEXO III - Preencher'!K245</f>
        <v>0</v>
      </c>
      <c r="K236" s="15">
        <f>'[1]TCE - ANEXO III - Preencher'!L245</f>
        <v>81.75</v>
      </c>
      <c r="L236" s="15">
        <f>'[1]TCE - ANEXO III - Preencher'!M245</f>
        <v>7.06</v>
      </c>
      <c r="M236" s="15">
        <f t="shared" si="19"/>
        <v>74.69</v>
      </c>
      <c r="N236" s="15">
        <f>'[1]TCE - ANEXO III - Preencher'!O245</f>
        <v>1.81</v>
      </c>
      <c r="O236" s="15">
        <f>'[1]TCE - ANEXO III - Preencher'!P245</f>
        <v>0</v>
      </c>
      <c r="P236" s="16">
        <f t="shared" si="20"/>
        <v>1.81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80.95</v>
      </c>
      <c r="U236" s="15">
        <f>'[1]TCE - ANEXO III - Preencher'!V245</f>
        <v>0</v>
      </c>
      <c r="V236" s="16">
        <f t="shared" si="22"/>
        <v>80.95</v>
      </c>
      <c r="W236" s="17" t="str">
        <f>IF('[1]TCE - ANEXO III - Preencher'!X245="","",'[1]TCE - ANEXO III - Preencher'!X245)</f>
        <v>AUX. CRECHE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302.25</v>
      </c>
    </row>
    <row r="237" spans="1:28" x14ac:dyDescent="0.2">
      <c r="A237" s="8">
        <f>IFERROR(VLOOKUP(B237,'[1]DADOS (OCULTAR)'!$Q$3:$S$136,3,0),"")</f>
        <v>9767633000366</v>
      </c>
      <c r="B237" s="9" t="str">
        <f>'[1]TCE - ANEXO III - Preencher'!C246</f>
        <v>HOSPITAL ERMÍRIO COUTINHO - CG Nº 014/2022</v>
      </c>
      <c r="C237" s="10"/>
      <c r="D237" s="11" t="str">
        <f>'[1]TCE - ANEXO III - Preencher'!E246</f>
        <v>MARIA EDUARDA MARQUES DE FONTES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44075</v>
      </c>
      <c r="H237" s="14">
        <f>'[1]TCE - ANEXO III - Preencher'!I246</f>
        <v>0</v>
      </c>
      <c r="I237" s="14">
        <f>'[1]TCE - ANEXO III - Preencher'!J246</f>
        <v>170.55</v>
      </c>
      <c r="J237" s="14">
        <f>'[1]TCE - ANEXO III - Preencher'!K246</f>
        <v>0</v>
      </c>
      <c r="K237" s="15">
        <f>'[1]TCE - ANEXO III - Preencher'!L246</f>
        <v>81.75</v>
      </c>
      <c r="L237" s="15">
        <f>'[1]TCE - ANEXO III - Preencher'!M246</f>
        <v>7.06</v>
      </c>
      <c r="M237" s="15">
        <f t="shared" si="19"/>
        <v>74.69</v>
      </c>
      <c r="N237" s="15">
        <f>'[1]TCE - ANEXO III - Preencher'!O246</f>
        <v>1.81</v>
      </c>
      <c r="O237" s="15">
        <f>'[1]TCE - ANEXO III - Preencher'!P246</f>
        <v>0</v>
      </c>
      <c r="P237" s="16">
        <f t="shared" si="20"/>
        <v>1.81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1913</v>
      </c>
      <c r="Y237" s="15">
        <f>'[1]TCE - ANEXO III - Preencher'!Z246</f>
        <v>0</v>
      </c>
      <c r="Z237" s="16">
        <f t="shared" si="23"/>
        <v>1913</v>
      </c>
      <c r="AA237" s="17" t="str">
        <f>IF('[1]TCE - ANEXO III - Preencher'!AB246="","",'[1]TCE - ANEXO III - Preencher'!AB246)</f>
        <v xml:space="preserve">ABONO ASSIS FIN COMPL 08/2024 </v>
      </c>
      <c r="AB237" s="15">
        <f t="shared" si="18"/>
        <v>2160.0500000000002</v>
      </c>
    </row>
    <row r="238" spans="1:28" x14ac:dyDescent="0.2">
      <c r="A238" s="8">
        <f>IFERROR(VLOOKUP(B238,'[1]DADOS (OCULTAR)'!$Q$3:$S$136,3,0),"")</f>
        <v>9767633000366</v>
      </c>
      <c r="B238" s="9" t="str">
        <f>'[1]TCE - ANEXO III - Preencher'!C247</f>
        <v>HOSPITAL ERMÍRIO COUTINHO - CG Nº 014/2022</v>
      </c>
      <c r="C238" s="10"/>
      <c r="D238" s="11" t="str">
        <f>'[1]TCE - ANEXO III - Preencher'!E247</f>
        <v>MARIA FLAVIA KARINA COSTA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2252-50</v>
      </c>
      <c r="G238" s="13">
        <f>IF('[1]TCE - ANEXO III - Preencher'!H247="","",'[1]TCE - ANEXO III - Preencher'!H247)</f>
        <v>44075</v>
      </c>
      <c r="H238" s="14">
        <f>'[1]TCE - ANEXO III - Preencher'!I247</f>
        <v>0</v>
      </c>
      <c r="I238" s="14">
        <f>'[1]TCE - ANEXO III - Preencher'!J247</f>
        <v>1883.28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8.56</v>
      </c>
      <c r="O238" s="15">
        <f>'[1]TCE - ANEXO III - Preencher'!P247</f>
        <v>0</v>
      </c>
      <c r="P238" s="16">
        <f t="shared" si="20"/>
        <v>8.56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1891.84</v>
      </c>
    </row>
    <row r="239" spans="1:28" x14ac:dyDescent="0.2">
      <c r="A239" s="8">
        <f>IFERROR(VLOOKUP(B239,'[1]DADOS (OCULTAR)'!$Q$3:$S$136,3,0),"")</f>
        <v>9767633000366</v>
      </c>
      <c r="B239" s="9" t="str">
        <f>'[1]TCE - ANEXO III - Preencher'!C248</f>
        <v>HOSPITAL ERMÍRIO COUTINHO - CG Nº 014/2022</v>
      </c>
      <c r="C239" s="10"/>
      <c r="D239" s="11" t="str">
        <f>'[1]TCE - ANEXO III - Preencher'!E248</f>
        <v>MARIA JOSE DA SILVA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5135-05</v>
      </c>
      <c r="G239" s="13">
        <f>IF('[1]TCE - ANEXO III - Preencher'!H248="","",'[1]TCE - ANEXO III - Preencher'!H248)</f>
        <v>44075</v>
      </c>
      <c r="H239" s="14">
        <f>'[1]TCE - ANEXO III - Preencher'!I248</f>
        <v>0</v>
      </c>
      <c r="I239" s="14">
        <f>'[1]TCE - ANEXO III - Preencher'!J248</f>
        <v>201.28</v>
      </c>
      <c r="J239" s="14">
        <f>'[1]TCE - ANEXO III - Preencher'!K248</f>
        <v>0</v>
      </c>
      <c r="K239" s="15">
        <f>'[1]TCE - ANEXO III - Preencher'!L248</f>
        <v>81.75</v>
      </c>
      <c r="L239" s="15">
        <f>'[1]TCE - ANEXO III - Preencher'!M248</f>
        <v>7.06</v>
      </c>
      <c r="M239" s="15">
        <f t="shared" si="19"/>
        <v>74.69</v>
      </c>
      <c r="N239" s="15">
        <f>'[1]TCE - ANEXO III - Preencher'!O248</f>
        <v>1.81</v>
      </c>
      <c r="O239" s="15">
        <f>'[1]TCE - ANEXO III - Preencher'!P248</f>
        <v>0</v>
      </c>
      <c r="P239" s="16">
        <f t="shared" si="20"/>
        <v>1.81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277.78000000000003</v>
      </c>
    </row>
    <row r="240" spans="1:28" x14ac:dyDescent="0.2">
      <c r="A240" s="8">
        <f>IFERROR(VLOOKUP(B240,'[1]DADOS (OCULTAR)'!$Q$3:$S$136,3,0),"")</f>
        <v>9767633000366</v>
      </c>
      <c r="B240" s="9" t="str">
        <f>'[1]TCE - ANEXO III - Preencher'!C249</f>
        <v>HOSPITAL ERMÍRIO COUTINHO - CG Nº 014/2022</v>
      </c>
      <c r="C240" s="10"/>
      <c r="D240" s="11" t="str">
        <f>'[1]TCE - ANEXO III - Preencher'!E249</f>
        <v>MARIA JOSE DA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5143-20</v>
      </c>
      <c r="G240" s="13">
        <f>IF('[1]TCE - ANEXO III - Preencher'!H249="","",'[1]TCE - ANEXO III - Preencher'!H249)</f>
        <v>44075</v>
      </c>
      <c r="H240" s="14">
        <f>'[1]TCE - ANEXO III - Preencher'!I249</f>
        <v>0</v>
      </c>
      <c r="I240" s="14">
        <f>'[1]TCE - ANEXO III - Preencher'!J249</f>
        <v>226.61</v>
      </c>
      <c r="J240" s="14">
        <f>'[1]TCE - ANEXO III - Preencher'!K249</f>
        <v>0</v>
      </c>
      <c r="K240" s="15">
        <f>'[1]TCE - ANEXO III - Preencher'!L249</f>
        <v>81.75</v>
      </c>
      <c r="L240" s="15">
        <f>'[1]TCE - ANEXO III - Preencher'!M249</f>
        <v>7.06</v>
      </c>
      <c r="M240" s="15">
        <f t="shared" si="19"/>
        <v>74.69</v>
      </c>
      <c r="N240" s="15">
        <f>'[1]TCE - ANEXO III - Preencher'!O249</f>
        <v>1.81</v>
      </c>
      <c r="O240" s="15">
        <f>'[1]TCE - ANEXO III - Preencher'!P249</f>
        <v>0</v>
      </c>
      <c r="P240" s="16">
        <f t="shared" si="20"/>
        <v>1.81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303.11</v>
      </c>
    </row>
    <row r="241" spans="1:28" x14ac:dyDescent="0.2">
      <c r="A241" s="8">
        <f>IFERROR(VLOOKUP(B241,'[1]DADOS (OCULTAR)'!$Q$3:$S$136,3,0),"")</f>
        <v>9767633000366</v>
      </c>
      <c r="B241" s="9" t="str">
        <f>'[1]TCE - ANEXO III - Preencher'!C250</f>
        <v>HOSPITAL ERMÍRIO COUTINHO - CG Nº 014/2022</v>
      </c>
      <c r="C241" s="10"/>
      <c r="D241" s="11" t="str">
        <f>'[1]TCE - ANEXO III - Preencher'!E250</f>
        <v>MARIA JOSE PESSOA DE ARAUJO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44075</v>
      </c>
      <c r="H241" s="14">
        <f>'[1]TCE - ANEXO III - Preencher'!I250</f>
        <v>0</v>
      </c>
      <c r="I241" s="14">
        <f>'[1]TCE - ANEXO III - Preencher'!J250</f>
        <v>226.82</v>
      </c>
      <c r="J241" s="14">
        <f>'[1]TCE - ANEXO III - Preencher'!K250</f>
        <v>0</v>
      </c>
      <c r="K241" s="15">
        <f>'[1]TCE - ANEXO III - Preencher'!L250</f>
        <v>81.75</v>
      </c>
      <c r="L241" s="15">
        <f>'[1]TCE - ANEXO III - Preencher'!M250</f>
        <v>7.06</v>
      </c>
      <c r="M241" s="15">
        <f t="shared" si="19"/>
        <v>74.69</v>
      </c>
      <c r="N241" s="15">
        <f>'[1]TCE - ANEXO III - Preencher'!O250</f>
        <v>1.81</v>
      </c>
      <c r="O241" s="15">
        <f>'[1]TCE - ANEXO III - Preencher'!P250</f>
        <v>0</v>
      </c>
      <c r="P241" s="16">
        <f t="shared" si="20"/>
        <v>1.81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1913</v>
      </c>
      <c r="Y241" s="15">
        <f>'[1]TCE - ANEXO III - Preencher'!Z250</f>
        <v>0</v>
      </c>
      <c r="Z241" s="16">
        <f t="shared" si="23"/>
        <v>1913</v>
      </c>
      <c r="AA241" s="17" t="str">
        <f>IF('[1]TCE - ANEXO III - Preencher'!AB250="","",'[1]TCE - ANEXO III - Preencher'!AB250)</f>
        <v xml:space="preserve">ABONO ASSIS FIN COMPL 08/2024 </v>
      </c>
      <c r="AB241" s="15">
        <f t="shared" si="18"/>
        <v>2216.3200000000002</v>
      </c>
    </row>
    <row r="242" spans="1:28" x14ac:dyDescent="0.2">
      <c r="A242" s="8">
        <f>IFERROR(VLOOKUP(B242,'[1]DADOS (OCULTAR)'!$Q$3:$S$136,3,0),"")</f>
        <v>9767633000366</v>
      </c>
      <c r="B242" s="9" t="str">
        <f>'[1]TCE - ANEXO III - Preencher'!C251</f>
        <v>HOSPITAL ERMÍRIO COUTINHO - CG Nº 014/2022</v>
      </c>
      <c r="C242" s="10"/>
      <c r="D242" s="11" t="str">
        <f>'[1]TCE - ANEXO III - Preencher'!E251</f>
        <v>MARIA LEONOR DE ANDRADE GOMES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>
        <f>IF('[1]TCE - ANEXO III - Preencher'!H251="","",'[1]TCE - ANEXO III - Preencher'!H251)</f>
        <v>44075</v>
      </c>
      <c r="H242" s="14">
        <f>'[1]TCE - ANEXO III - Preencher'!I251</f>
        <v>0</v>
      </c>
      <c r="I242" s="14">
        <f>'[1]TCE - ANEXO III - Preencher'!J251</f>
        <v>210.08</v>
      </c>
      <c r="J242" s="14">
        <f>'[1]TCE - ANEXO III - Preencher'!K251</f>
        <v>0</v>
      </c>
      <c r="K242" s="15">
        <f>'[1]TCE - ANEXO III - Preencher'!L251</f>
        <v>81.75</v>
      </c>
      <c r="L242" s="15">
        <f>'[1]TCE - ANEXO III - Preencher'!M251</f>
        <v>7.06</v>
      </c>
      <c r="M242" s="15">
        <f t="shared" si="19"/>
        <v>74.69</v>
      </c>
      <c r="N242" s="15">
        <f>'[1]TCE - ANEXO III - Preencher'!O251</f>
        <v>1.81</v>
      </c>
      <c r="O242" s="15">
        <f>'[1]TCE - ANEXO III - Preencher'!P251</f>
        <v>0</v>
      </c>
      <c r="P242" s="16">
        <f t="shared" si="20"/>
        <v>1.81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286.58</v>
      </c>
    </row>
    <row r="243" spans="1:28" x14ac:dyDescent="0.2">
      <c r="A243" s="8">
        <f>IFERROR(VLOOKUP(B243,'[1]DADOS (OCULTAR)'!$Q$3:$S$136,3,0),"")</f>
        <v>9767633000366</v>
      </c>
      <c r="B243" s="9" t="str">
        <f>'[1]TCE - ANEXO III - Preencher'!C252</f>
        <v>HOSPITAL ERMÍRIO COUTINHO - CG Nº 014/2022</v>
      </c>
      <c r="C243" s="10"/>
      <c r="D243" s="11" t="str">
        <f>'[1]TCE - ANEXO III - Preencher'!E252</f>
        <v>MARIA LUCIA DAS NEVES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>
        <f>IF('[1]TCE - ANEXO III - Preencher'!H252="","",'[1]TCE - ANEXO III - Preencher'!H252)</f>
        <v>44075</v>
      </c>
      <c r="H243" s="14">
        <f>'[1]TCE - ANEXO III - Preencher'!I252</f>
        <v>0</v>
      </c>
      <c r="I243" s="14">
        <f>'[1]TCE - ANEXO III - Preencher'!J252</f>
        <v>210.08</v>
      </c>
      <c r="J243" s="14">
        <f>'[1]TCE - ANEXO III - Preencher'!K252</f>
        <v>0</v>
      </c>
      <c r="K243" s="15">
        <f>'[1]TCE - ANEXO III - Preencher'!L252</f>
        <v>81.75</v>
      </c>
      <c r="L243" s="15">
        <f>'[1]TCE - ANEXO III - Preencher'!M252</f>
        <v>7.06</v>
      </c>
      <c r="M243" s="15">
        <f t="shared" si="19"/>
        <v>74.69</v>
      </c>
      <c r="N243" s="15">
        <f>'[1]TCE - ANEXO III - Preencher'!O252</f>
        <v>1.81</v>
      </c>
      <c r="O243" s="15">
        <f>'[1]TCE - ANEXO III - Preencher'!P252</f>
        <v>0</v>
      </c>
      <c r="P243" s="16">
        <f t="shared" si="20"/>
        <v>1.81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1913</v>
      </c>
      <c r="Y243" s="15">
        <f>'[1]TCE - ANEXO III - Preencher'!Z252</f>
        <v>0</v>
      </c>
      <c r="Z243" s="16">
        <f t="shared" si="23"/>
        <v>1913</v>
      </c>
      <c r="AA243" s="17" t="str">
        <f>IF('[1]TCE - ANEXO III - Preencher'!AB252="","",'[1]TCE - ANEXO III - Preencher'!AB252)</f>
        <v xml:space="preserve">ABONO ASSIS FIN COMPL 08/2024 </v>
      </c>
      <c r="AB243" s="15">
        <f t="shared" si="18"/>
        <v>2199.58</v>
      </c>
    </row>
    <row r="244" spans="1:28" x14ac:dyDescent="0.2">
      <c r="A244" s="8">
        <f>IFERROR(VLOOKUP(B244,'[1]DADOS (OCULTAR)'!$Q$3:$S$136,3,0),"")</f>
        <v>9767633000366</v>
      </c>
      <c r="B244" s="9" t="str">
        <f>'[1]TCE - ANEXO III - Preencher'!C253</f>
        <v>HOSPITAL ERMÍRIO COUTINHO - CG Nº 014/2022</v>
      </c>
      <c r="C244" s="10"/>
      <c r="D244" s="11" t="str">
        <f>'[1]TCE - ANEXO III - Preencher'!E253</f>
        <v>MARIA ROSILENE DE SOUZA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5143-20</v>
      </c>
      <c r="G244" s="13">
        <f>IF('[1]TCE - ANEXO III - Preencher'!H253="","",'[1]TCE - ANEXO III - Preencher'!H253)</f>
        <v>44075</v>
      </c>
      <c r="H244" s="14">
        <f>'[1]TCE - ANEXO III - Preencher'!I253</f>
        <v>0</v>
      </c>
      <c r="I244" s="14">
        <f>'[1]TCE - ANEXO III - Preencher'!J253</f>
        <v>206.93</v>
      </c>
      <c r="J244" s="14">
        <f>'[1]TCE - ANEXO III - Preencher'!K253</f>
        <v>0</v>
      </c>
      <c r="K244" s="15">
        <f>'[1]TCE - ANEXO III - Preencher'!L253</f>
        <v>81.75</v>
      </c>
      <c r="L244" s="15">
        <f>'[1]TCE - ANEXO III - Preencher'!M253</f>
        <v>7.06</v>
      </c>
      <c r="M244" s="15">
        <f t="shared" si="19"/>
        <v>74.69</v>
      </c>
      <c r="N244" s="15">
        <f>'[1]TCE - ANEXO III - Preencher'!O253</f>
        <v>1.81</v>
      </c>
      <c r="O244" s="15">
        <f>'[1]TCE - ANEXO III - Preencher'!P253</f>
        <v>0</v>
      </c>
      <c r="P244" s="16">
        <f t="shared" si="20"/>
        <v>1.81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283.43</v>
      </c>
    </row>
    <row r="245" spans="1:28" x14ac:dyDescent="0.2">
      <c r="A245" s="8">
        <f>IFERROR(VLOOKUP(B245,'[1]DADOS (OCULTAR)'!$Q$3:$S$136,3,0),"")</f>
        <v>9767633000366</v>
      </c>
      <c r="B245" s="9" t="str">
        <f>'[1]TCE - ANEXO III - Preencher'!C254</f>
        <v>HOSPITAL ERMÍRIO COUTINHO - CG Nº 014/2022</v>
      </c>
      <c r="C245" s="10"/>
      <c r="D245" s="11" t="str">
        <f>'[1]TCE - ANEXO III - Preencher'!E254</f>
        <v>MARIANA DA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5143-20</v>
      </c>
      <c r="G245" s="13">
        <f>IF('[1]TCE - ANEXO III - Preencher'!H254="","",'[1]TCE - ANEXO III - Preencher'!H254)</f>
        <v>44075</v>
      </c>
      <c r="H245" s="14">
        <f>'[1]TCE - ANEXO III - Preencher'!I254</f>
        <v>0</v>
      </c>
      <c r="I245" s="14">
        <f>'[1]TCE - ANEXO III - Preencher'!J254</f>
        <v>212.58</v>
      </c>
      <c r="J245" s="14">
        <f>'[1]TCE - ANEXO III - Preencher'!K254</f>
        <v>0</v>
      </c>
      <c r="K245" s="15">
        <f>'[1]TCE - ANEXO III - Preencher'!L254</f>
        <v>81.75</v>
      </c>
      <c r="L245" s="15">
        <f>'[1]TCE - ANEXO III - Preencher'!M254</f>
        <v>7.06</v>
      </c>
      <c r="M245" s="15">
        <f t="shared" si="19"/>
        <v>74.69</v>
      </c>
      <c r="N245" s="15">
        <f>'[1]TCE - ANEXO III - Preencher'!O254</f>
        <v>1.81</v>
      </c>
      <c r="O245" s="15">
        <f>'[1]TCE - ANEXO III - Preencher'!P254</f>
        <v>0</v>
      </c>
      <c r="P245" s="16">
        <f t="shared" si="20"/>
        <v>1.81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289.08</v>
      </c>
    </row>
    <row r="246" spans="1:28" x14ac:dyDescent="0.2">
      <c r="A246" s="8">
        <f>IFERROR(VLOOKUP(B246,'[1]DADOS (OCULTAR)'!$Q$3:$S$136,3,0),"")</f>
        <v>9767633000366</v>
      </c>
      <c r="B246" s="9" t="str">
        <f>'[1]TCE - ANEXO III - Preencher'!C255</f>
        <v>HOSPITAL ERMÍRIO COUTINHO - CG Nº 014/2022</v>
      </c>
      <c r="C246" s="10"/>
      <c r="D246" s="11" t="str">
        <f>'[1]TCE - ANEXO III - Preencher'!E255</f>
        <v>MARIANA MEDEIROS GOMES PEIXOTO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4101-05</v>
      </c>
      <c r="G246" s="13">
        <f>IF('[1]TCE - ANEXO III - Preencher'!H255="","",'[1]TCE - ANEXO III - Preencher'!H255)</f>
        <v>44075</v>
      </c>
      <c r="H246" s="14">
        <f>'[1]TCE - ANEXO III - Preencher'!I255</f>
        <v>0</v>
      </c>
      <c r="I246" s="14">
        <f>'[1]TCE - ANEXO III - Preencher'!J255</f>
        <v>479.14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1.81</v>
      </c>
      <c r="O246" s="15">
        <f>'[1]TCE - ANEXO III - Preencher'!P255</f>
        <v>0</v>
      </c>
      <c r="P246" s="16">
        <f t="shared" si="20"/>
        <v>1.81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480.95</v>
      </c>
    </row>
    <row r="247" spans="1:28" x14ac:dyDescent="0.2">
      <c r="A247" s="8">
        <f>IFERROR(VLOOKUP(B247,'[1]DADOS (OCULTAR)'!$Q$3:$S$136,3,0),"")</f>
        <v>9767633000366</v>
      </c>
      <c r="B247" s="9" t="str">
        <f>'[1]TCE - ANEXO III - Preencher'!C256</f>
        <v>HOSPITAL ERMÍRIO COUTINHO - CG Nº 014/2022</v>
      </c>
      <c r="C247" s="10"/>
      <c r="D247" s="11" t="str">
        <f>'[1]TCE - ANEXO III - Preencher'!E256</f>
        <v>MARILIA DA SILVA OLIVEIRA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44075</v>
      </c>
      <c r="H247" s="14">
        <f>'[1]TCE - ANEXO III - Preencher'!I256</f>
        <v>0</v>
      </c>
      <c r="I247" s="14">
        <f>'[1]TCE - ANEXO III - Preencher'!J256</f>
        <v>210.08</v>
      </c>
      <c r="J247" s="14">
        <f>'[1]TCE - ANEXO III - Preencher'!K256</f>
        <v>0</v>
      </c>
      <c r="K247" s="15">
        <f>'[1]TCE - ANEXO III - Preencher'!L256</f>
        <v>81.75</v>
      </c>
      <c r="L247" s="15">
        <f>'[1]TCE - ANEXO III - Preencher'!M256</f>
        <v>7.06</v>
      </c>
      <c r="M247" s="15">
        <f t="shared" si="19"/>
        <v>74.69</v>
      </c>
      <c r="N247" s="15">
        <f>'[1]TCE - ANEXO III - Preencher'!O256</f>
        <v>1.81</v>
      </c>
      <c r="O247" s="15">
        <f>'[1]TCE - ANEXO III - Preencher'!P256</f>
        <v>0</v>
      </c>
      <c r="P247" s="16">
        <f t="shared" si="20"/>
        <v>1.81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1913</v>
      </c>
      <c r="Y247" s="15">
        <f>'[1]TCE - ANEXO III - Preencher'!Z256</f>
        <v>0</v>
      </c>
      <c r="Z247" s="16">
        <f t="shared" si="23"/>
        <v>1913</v>
      </c>
      <c r="AA247" s="17" t="str">
        <f>IF('[1]TCE - ANEXO III - Preencher'!AB256="","",'[1]TCE - ANEXO III - Preencher'!AB256)</f>
        <v xml:space="preserve">ABONO ASSIS FIN COMPL 08/2024 </v>
      </c>
      <c r="AB247" s="15">
        <f t="shared" si="18"/>
        <v>2199.58</v>
      </c>
    </row>
    <row r="248" spans="1:28" x14ac:dyDescent="0.2">
      <c r="A248" s="8">
        <f>IFERROR(VLOOKUP(B248,'[1]DADOS (OCULTAR)'!$Q$3:$S$136,3,0),"")</f>
        <v>9767633000366</v>
      </c>
      <c r="B248" s="9" t="str">
        <f>'[1]TCE - ANEXO III - Preencher'!C257</f>
        <v>HOSPITAL ERMÍRIO COUTINHO - CG Nº 014/2022</v>
      </c>
      <c r="C248" s="10"/>
      <c r="D248" s="11" t="str">
        <f>'[1]TCE - ANEXO III - Preencher'!E257</f>
        <v>MARILIA NATALY DE BRITO OLIVEIRA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>
        <f>IF('[1]TCE - ANEXO III - Preencher'!H257="","",'[1]TCE - ANEXO III - Preencher'!H257)</f>
        <v>44075</v>
      </c>
      <c r="H248" s="14">
        <f>'[1]TCE - ANEXO III - Preencher'!I257</f>
        <v>0</v>
      </c>
      <c r="I248" s="14">
        <f>'[1]TCE - ANEXO III - Preencher'!J257</f>
        <v>292.42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4.97</v>
      </c>
      <c r="O248" s="15">
        <f>'[1]TCE - ANEXO III - Preencher'!P257</f>
        <v>0</v>
      </c>
      <c r="P248" s="16">
        <f t="shared" si="20"/>
        <v>4.97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2459.15</v>
      </c>
      <c r="Y248" s="15">
        <f>'[1]TCE - ANEXO III - Preencher'!Z257</f>
        <v>0</v>
      </c>
      <c r="Z248" s="16">
        <f t="shared" si="23"/>
        <v>2459.15</v>
      </c>
      <c r="AA248" s="17" t="str">
        <f>IF('[1]TCE - ANEXO III - Preencher'!AB257="","",'[1]TCE - ANEXO III - Preencher'!AB257)</f>
        <v xml:space="preserve">ABONO ASSIS FIN COMPL 08/2024 </v>
      </c>
      <c r="AB248" s="15">
        <f t="shared" si="18"/>
        <v>2756.54</v>
      </c>
    </row>
    <row r="249" spans="1:28" x14ac:dyDescent="0.2">
      <c r="A249" s="8">
        <f>IFERROR(VLOOKUP(B249,'[1]DADOS (OCULTAR)'!$Q$3:$S$136,3,0),"")</f>
        <v>9767633000366</v>
      </c>
      <c r="B249" s="9" t="str">
        <f>'[1]TCE - ANEXO III - Preencher'!C258</f>
        <v>HOSPITAL ERMÍRIO COUTINHO - CG Nº 014/2022</v>
      </c>
      <c r="C249" s="10"/>
      <c r="D249" s="11" t="str">
        <f>'[1]TCE - ANEXO III - Preencher'!E258</f>
        <v>MARINETE MARIA DA CONCEICAO ANTONIO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5143-20</v>
      </c>
      <c r="G249" s="13">
        <f>IF('[1]TCE - ANEXO III - Preencher'!H258="","",'[1]TCE - ANEXO III - Preencher'!H258)</f>
        <v>44075</v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1.81</v>
      </c>
      <c r="O249" s="15">
        <f>'[1]TCE - ANEXO III - Preencher'!P258</f>
        <v>0</v>
      </c>
      <c r="P249" s="16">
        <f t="shared" si="20"/>
        <v>1.81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1.81</v>
      </c>
    </row>
    <row r="250" spans="1:28" x14ac:dyDescent="0.2">
      <c r="A250" s="8">
        <f>IFERROR(VLOOKUP(B250,'[1]DADOS (OCULTAR)'!$Q$3:$S$136,3,0),"")</f>
        <v>9767633000366</v>
      </c>
      <c r="B250" s="9" t="str">
        <f>'[1]TCE - ANEXO III - Preencher'!C259</f>
        <v>HOSPITAL ERMÍRIO COUTINHO - CG Nº 014/2022</v>
      </c>
      <c r="C250" s="10"/>
      <c r="D250" s="11" t="str">
        <f>'[1]TCE - ANEXO III - Preencher'!E259</f>
        <v>MARLUCE CONSTANTINO DA SILVA LIRA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44075</v>
      </c>
      <c r="H250" s="14">
        <f>'[1]TCE - ANEXO III - Preencher'!I259</f>
        <v>0</v>
      </c>
      <c r="I250" s="14">
        <f>'[1]TCE - ANEXO III - Preencher'!J259</f>
        <v>223.95</v>
      </c>
      <c r="J250" s="14">
        <f>'[1]TCE - ANEXO III - Preencher'!K259</f>
        <v>0</v>
      </c>
      <c r="K250" s="15">
        <f>'[1]TCE - ANEXO III - Preencher'!L259</f>
        <v>81.75</v>
      </c>
      <c r="L250" s="15">
        <f>'[1]TCE - ANEXO III - Preencher'!M259</f>
        <v>7.06</v>
      </c>
      <c r="M250" s="15">
        <f t="shared" si="19"/>
        <v>74.69</v>
      </c>
      <c r="N250" s="15">
        <f>'[1]TCE - ANEXO III - Preencher'!O259</f>
        <v>1.81</v>
      </c>
      <c r="O250" s="15">
        <f>'[1]TCE - ANEXO III - Preencher'!P259</f>
        <v>0</v>
      </c>
      <c r="P250" s="16">
        <f t="shared" si="20"/>
        <v>1.81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1913</v>
      </c>
      <c r="Y250" s="15">
        <f>'[1]TCE - ANEXO III - Preencher'!Z259</f>
        <v>0</v>
      </c>
      <c r="Z250" s="16">
        <f t="shared" si="23"/>
        <v>1913</v>
      </c>
      <c r="AA250" s="17" t="str">
        <f>IF('[1]TCE - ANEXO III - Preencher'!AB259="","",'[1]TCE - ANEXO III - Preencher'!AB259)</f>
        <v xml:space="preserve">ABONO ASSIS FIN COMPL 08/2024 </v>
      </c>
      <c r="AB250" s="15">
        <f t="shared" si="18"/>
        <v>2213.4499999999998</v>
      </c>
    </row>
    <row r="251" spans="1:28" x14ac:dyDescent="0.2">
      <c r="A251" s="8">
        <f>IFERROR(VLOOKUP(B251,'[1]DADOS (OCULTAR)'!$Q$3:$S$136,3,0),"")</f>
        <v>9767633000366</v>
      </c>
      <c r="B251" s="9" t="str">
        <f>'[1]TCE - ANEXO III - Preencher'!C260</f>
        <v>HOSPITAL ERMÍRIO COUTINHO - CG Nº 014/2022</v>
      </c>
      <c r="C251" s="10"/>
      <c r="D251" s="11" t="str">
        <f>'[1]TCE - ANEXO III - Preencher'!E260</f>
        <v>MARLUCE MARIA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44075</v>
      </c>
      <c r="H251" s="14">
        <f>'[1]TCE - ANEXO III - Preencher'!I260</f>
        <v>0</v>
      </c>
      <c r="I251" s="14">
        <f>'[1]TCE - ANEXO III - Preencher'!J260</f>
        <v>204.44</v>
      </c>
      <c r="J251" s="14">
        <f>'[1]TCE - ANEXO III - Preencher'!K260</f>
        <v>0</v>
      </c>
      <c r="K251" s="15">
        <f>'[1]TCE - ANEXO III - Preencher'!L260</f>
        <v>81.75</v>
      </c>
      <c r="L251" s="15">
        <f>'[1]TCE - ANEXO III - Preencher'!M260</f>
        <v>7.06</v>
      </c>
      <c r="M251" s="15">
        <f t="shared" si="19"/>
        <v>74.69</v>
      </c>
      <c r="N251" s="15">
        <f>'[1]TCE - ANEXO III - Preencher'!O260</f>
        <v>1.81</v>
      </c>
      <c r="O251" s="15">
        <f>'[1]TCE - ANEXO III - Preencher'!P260</f>
        <v>0</v>
      </c>
      <c r="P251" s="16">
        <f t="shared" si="20"/>
        <v>1.81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1913</v>
      </c>
      <c r="Y251" s="15">
        <f>'[1]TCE - ANEXO III - Preencher'!Z260</f>
        <v>0</v>
      </c>
      <c r="Z251" s="16">
        <f t="shared" si="23"/>
        <v>1913</v>
      </c>
      <c r="AA251" s="17" t="str">
        <f>IF('[1]TCE - ANEXO III - Preencher'!AB260="","",'[1]TCE - ANEXO III - Preencher'!AB260)</f>
        <v xml:space="preserve">ABONO ASSIS FIN COMPL 08/2024 </v>
      </c>
      <c r="AB251" s="15">
        <f t="shared" si="18"/>
        <v>2193.94</v>
      </c>
    </row>
    <row r="252" spans="1:28" x14ac:dyDescent="0.2">
      <c r="A252" s="8">
        <f>IFERROR(VLOOKUP(B252,'[1]DADOS (OCULTAR)'!$Q$3:$S$136,3,0),"")</f>
        <v>9767633000366</v>
      </c>
      <c r="B252" s="9" t="str">
        <f>'[1]TCE - ANEXO III - Preencher'!C261</f>
        <v>HOSPITAL ERMÍRIO COUTINHO - CG Nº 014/2022</v>
      </c>
      <c r="C252" s="10"/>
      <c r="D252" s="11" t="str">
        <f>'[1]TCE - ANEXO III - Preencher'!E261</f>
        <v>MARLY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>
        <f>IF('[1]TCE - ANEXO III - Preencher'!H261="","",'[1]TCE - ANEXO III - Preencher'!H261)</f>
        <v>44075</v>
      </c>
      <c r="H252" s="14">
        <f>'[1]TCE - ANEXO III - Preencher'!I261</f>
        <v>0</v>
      </c>
      <c r="I252" s="14">
        <f>'[1]TCE - ANEXO III - Preencher'!J261</f>
        <v>218.3</v>
      </c>
      <c r="J252" s="14">
        <f>'[1]TCE - ANEXO III - Preencher'!K261</f>
        <v>0</v>
      </c>
      <c r="K252" s="15">
        <f>'[1]TCE - ANEXO III - Preencher'!L261</f>
        <v>81.75</v>
      </c>
      <c r="L252" s="15">
        <f>'[1]TCE - ANEXO III - Preencher'!M261</f>
        <v>7.06</v>
      </c>
      <c r="M252" s="15">
        <f t="shared" si="19"/>
        <v>74.69</v>
      </c>
      <c r="N252" s="15">
        <f>'[1]TCE - ANEXO III - Preencher'!O261</f>
        <v>1.81</v>
      </c>
      <c r="O252" s="15">
        <f>'[1]TCE - ANEXO III - Preencher'!P261</f>
        <v>0</v>
      </c>
      <c r="P252" s="16">
        <f t="shared" si="20"/>
        <v>1.81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1913</v>
      </c>
      <c r="Y252" s="15">
        <f>'[1]TCE - ANEXO III - Preencher'!Z261</f>
        <v>0</v>
      </c>
      <c r="Z252" s="16">
        <f t="shared" si="23"/>
        <v>1913</v>
      </c>
      <c r="AA252" s="17" t="str">
        <f>IF('[1]TCE - ANEXO III - Preencher'!AB261="","",'[1]TCE - ANEXO III - Preencher'!AB261)</f>
        <v xml:space="preserve">ABONO ASSIS FIN COMPL 08/2024 </v>
      </c>
      <c r="AB252" s="15">
        <f t="shared" si="18"/>
        <v>2207.8000000000002</v>
      </c>
    </row>
    <row r="253" spans="1:28" x14ac:dyDescent="0.2">
      <c r="A253" s="8">
        <f>IFERROR(VLOOKUP(B253,'[1]DADOS (OCULTAR)'!$Q$3:$S$136,3,0),"")</f>
        <v>9767633000366</v>
      </c>
      <c r="B253" s="9" t="str">
        <f>'[1]TCE - ANEXO III - Preencher'!C262</f>
        <v>HOSPITAL ERMÍRIO COUTINHO - CG Nº 014/2022</v>
      </c>
      <c r="C253" s="10"/>
      <c r="D253" s="11" t="str">
        <f>'[1]TCE - ANEXO III - Preencher'!E262</f>
        <v>MARTA EUZEBIO DE OLIVEIRA E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44075</v>
      </c>
      <c r="H253" s="14">
        <f>'[1]TCE - ANEXO III - Preencher'!I262</f>
        <v>0</v>
      </c>
      <c r="I253" s="14">
        <f>'[1]TCE - ANEXO III - Preencher'!J262</f>
        <v>220.3</v>
      </c>
      <c r="J253" s="14">
        <f>'[1]TCE - ANEXO III - Preencher'!K262</f>
        <v>0</v>
      </c>
      <c r="K253" s="15">
        <f>'[1]TCE - ANEXO III - Preencher'!L262</f>
        <v>81.75</v>
      </c>
      <c r="L253" s="15">
        <f>'[1]TCE - ANEXO III - Preencher'!M262</f>
        <v>7.06</v>
      </c>
      <c r="M253" s="15">
        <f t="shared" si="19"/>
        <v>74.69</v>
      </c>
      <c r="N253" s="15">
        <f>'[1]TCE - ANEXO III - Preencher'!O262</f>
        <v>1.81</v>
      </c>
      <c r="O253" s="15">
        <f>'[1]TCE - ANEXO III - Preencher'!P262</f>
        <v>0</v>
      </c>
      <c r="P253" s="16">
        <f t="shared" si="20"/>
        <v>1.81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1913</v>
      </c>
      <c r="Y253" s="15">
        <f>'[1]TCE - ANEXO III - Preencher'!Z262</f>
        <v>0</v>
      </c>
      <c r="Z253" s="16">
        <f t="shared" si="23"/>
        <v>1913</v>
      </c>
      <c r="AA253" s="17" t="str">
        <f>IF('[1]TCE - ANEXO III - Preencher'!AB262="","",'[1]TCE - ANEXO III - Preencher'!AB262)</f>
        <v xml:space="preserve">ABONO ASSIS FIN COMPL 08/2024 </v>
      </c>
      <c r="AB253" s="15">
        <f t="shared" si="18"/>
        <v>2209.8000000000002</v>
      </c>
    </row>
    <row r="254" spans="1:28" x14ac:dyDescent="0.2">
      <c r="A254" s="8">
        <f>IFERROR(VLOOKUP(B254,'[1]DADOS (OCULTAR)'!$Q$3:$S$136,3,0),"")</f>
        <v>9767633000366</v>
      </c>
      <c r="B254" s="9" t="str">
        <f>'[1]TCE - ANEXO III - Preencher'!C263</f>
        <v>HOSPITAL ERMÍRIO COUTINHO - CG Nº 014/2022</v>
      </c>
      <c r="C254" s="10"/>
      <c r="D254" s="11" t="str">
        <f>'[1]TCE - ANEXO III - Preencher'!E263</f>
        <v>MATHEUS MAXUEL TAVARES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4110-05</v>
      </c>
      <c r="G254" s="13">
        <f>IF('[1]TCE - ANEXO III - Preencher'!H263="","",'[1]TCE - ANEXO III - Preencher'!H263)</f>
        <v>44075</v>
      </c>
      <c r="H254" s="14">
        <f>'[1]TCE - ANEXO III - Preencher'!I263</f>
        <v>0</v>
      </c>
      <c r="I254" s="14">
        <f>'[1]TCE - ANEXO III - Preencher'!J263</f>
        <v>17.12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1.81</v>
      </c>
      <c r="O254" s="15">
        <f>'[1]TCE - ANEXO III - Preencher'!P263</f>
        <v>0</v>
      </c>
      <c r="P254" s="16">
        <f t="shared" si="20"/>
        <v>1.81</v>
      </c>
      <c r="Q254" s="15">
        <f>'[1]TCE - ANEXO III - Preencher'!R263</f>
        <v>64</v>
      </c>
      <c r="R254" s="15">
        <f>'[1]TCE - ANEXO III - Preencher'!S263</f>
        <v>0</v>
      </c>
      <c r="S254" s="16">
        <f t="shared" si="21"/>
        <v>64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82.93</v>
      </c>
    </row>
    <row r="255" spans="1:28" x14ac:dyDescent="0.2">
      <c r="A255" s="8">
        <f>IFERROR(VLOOKUP(B255,'[1]DADOS (OCULTAR)'!$Q$3:$S$136,3,0),"")</f>
        <v>9767633000366</v>
      </c>
      <c r="B255" s="9" t="str">
        <f>'[1]TCE - ANEXO III - Preencher'!C264</f>
        <v>HOSPITAL ERMÍRIO COUTINHO - CG Nº 014/2022</v>
      </c>
      <c r="C255" s="10"/>
      <c r="D255" s="11" t="str">
        <f>'[1]TCE - ANEXO III - Preencher'!E264</f>
        <v>MAURICIO RAFAEL DA SILVA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5163-45</v>
      </c>
      <c r="G255" s="13">
        <f>IF('[1]TCE - ANEXO III - Preencher'!H264="","",'[1]TCE - ANEXO III - Preencher'!H264)</f>
        <v>44075</v>
      </c>
      <c r="H255" s="14">
        <f>'[1]TCE - ANEXO III - Preencher'!I264</f>
        <v>0</v>
      </c>
      <c r="I255" s="14">
        <f>'[1]TCE - ANEXO III - Preencher'!J264</f>
        <v>223.87</v>
      </c>
      <c r="J255" s="14">
        <f>'[1]TCE - ANEXO III - Preencher'!K264</f>
        <v>0</v>
      </c>
      <c r="K255" s="15">
        <f>'[1]TCE - ANEXO III - Preencher'!L264</f>
        <v>81.75</v>
      </c>
      <c r="L255" s="15">
        <f>'[1]TCE - ANEXO III - Preencher'!M264</f>
        <v>7.06</v>
      </c>
      <c r="M255" s="15">
        <f t="shared" si="19"/>
        <v>74.69</v>
      </c>
      <c r="N255" s="15">
        <f>'[1]TCE - ANEXO III - Preencher'!O264</f>
        <v>1.81</v>
      </c>
      <c r="O255" s="15">
        <f>'[1]TCE - ANEXO III - Preencher'!P264</f>
        <v>0</v>
      </c>
      <c r="P255" s="16">
        <f t="shared" si="20"/>
        <v>1.81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300.37</v>
      </c>
    </row>
    <row r="256" spans="1:28" x14ac:dyDescent="0.2">
      <c r="A256" s="8">
        <f>IFERROR(VLOOKUP(B256,'[1]DADOS (OCULTAR)'!$Q$3:$S$136,3,0),"")</f>
        <v>9767633000366</v>
      </c>
      <c r="B256" s="9" t="str">
        <f>'[1]TCE - ANEXO III - Preencher'!C265</f>
        <v>HOSPITAL ERMÍRIO COUTINHO - CG Nº 014/2022</v>
      </c>
      <c r="C256" s="10"/>
      <c r="D256" s="11" t="str">
        <f>'[1]TCE - ANEXO III - Preencher'!E265</f>
        <v>MAYLSON FERNANDO LOPES DE MELO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5151-10</v>
      </c>
      <c r="G256" s="13">
        <f>IF('[1]TCE - ANEXO III - Preencher'!H265="","",'[1]TCE - ANEXO III - Preencher'!H265)</f>
        <v>44075</v>
      </c>
      <c r="H256" s="14">
        <f>'[1]TCE - ANEXO III - Preencher'!I265</f>
        <v>0</v>
      </c>
      <c r="I256" s="14">
        <f>'[1]TCE - ANEXO III - Preencher'!J265</f>
        <v>201.28</v>
      </c>
      <c r="J256" s="14">
        <f>'[1]TCE - ANEXO III - Preencher'!K265</f>
        <v>0</v>
      </c>
      <c r="K256" s="15">
        <f>'[1]TCE - ANEXO III - Preencher'!L265</f>
        <v>81.75</v>
      </c>
      <c r="L256" s="15">
        <f>'[1]TCE - ANEXO III - Preencher'!M265</f>
        <v>7.06</v>
      </c>
      <c r="M256" s="15">
        <f t="shared" si="19"/>
        <v>74.69</v>
      </c>
      <c r="N256" s="15">
        <f>'[1]TCE - ANEXO III - Preencher'!O265</f>
        <v>1.81</v>
      </c>
      <c r="O256" s="15">
        <f>'[1]TCE - ANEXO III - Preencher'!P265</f>
        <v>0</v>
      </c>
      <c r="P256" s="16">
        <f t="shared" si="20"/>
        <v>1.81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277.78000000000003</v>
      </c>
    </row>
    <row r="257" spans="1:28" x14ac:dyDescent="0.2">
      <c r="A257" s="8">
        <f>IFERROR(VLOOKUP(B257,'[1]DADOS (OCULTAR)'!$Q$3:$S$136,3,0),"")</f>
        <v>9767633000366</v>
      </c>
      <c r="B257" s="9" t="str">
        <f>'[1]TCE - ANEXO III - Preencher'!C266</f>
        <v>HOSPITAL ERMÍRIO COUTINHO - CG Nº 014/2022</v>
      </c>
      <c r="C257" s="10"/>
      <c r="D257" s="11" t="str">
        <f>'[1]TCE - ANEXO III - Preencher'!E266</f>
        <v>MAYRA EMANUELLY FARIAS DE ARAUJO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2237-10</v>
      </c>
      <c r="G257" s="13">
        <f>IF('[1]TCE - ANEXO III - Preencher'!H266="","",'[1]TCE - ANEXO III - Preencher'!H266)</f>
        <v>44075</v>
      </c>
      <c r="H257" s="14">
        <f>'[1]TCE - ANEXO III - Preencher'!I266</f>
        <v>0</v>
      </c>
      <c r="I257" s="14">
        <f>'[1]TCE - ANEXO III - Preencher'!J266</f>
        <v>276.45999999999998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1.81</v>
      </c>
      <c r="O257" s="15">
        <f>'[1]TCE - ANEXO III - Preencher'!P266</f>
        <v>0</v>
      </c>
      <c r="P257" s="16">
        <f t="shared" si="20"/>
        <v>1.81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278.27</v>
      </c>
    </row>
    <row r="258" spans="1:28" x14ac:dyDescent="0.2">
      <c r="A258" s="8">
        <f>IFERROR(VLOOKUP(B258,'[1]DADOS (OCULTAR)'!$Q$3:$S$136,3,0),"")</f>
        <v>9767633000366</v>
      </c>
      <c r="B258" s="9" t="str">
        <f>'[1]TCE - ANEXO III - Preencher'!C267</f>
        <v>HOSPITAL ERMÍRIO COUTINHO - CG Nº 014/2022</v>
      </c>
      <c r="C258" s="10"/>
      <c r="D258" s="11" t="str">
        <f>'[1]TCE - ANEXO III - Preencher'!E267</f>
        <v>MERCIA MARIA DA PAIXAO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5135-05</v>
      </c>
      <c r="G258" s="13">
        <f>IF('[1]TCE - ANEXO III - Preencher'!H267="","",'[1]TCE - ANEXO III - Preencher'!H267)</f>
        <v>44075</v>
      </c>
      <c r="H258" s="14">
        <f>'[1]TCE - ANEXO III - Preencher'!I267</f>
        <v>0</v>
      </c>
      <c r="I258" s="14">
        <f>'[1]TCE - ANEXO III - Preencher'!J267</f>
        <v>206.93</v>
      </c>
      <c r="J258" s="14">
        <f>'[1]TCE - ANEXO III - Preencher'!K267</f>
        <v>0</v>
      </c>
      <c r="K258" s="15">
        <f>'[1]TCE - ANEXO III - Preencher'!L267</f>
        <v>81.75</v>
      </c>
      <c r="L258" s="15">
        <f>'[1]TCE - ANEXO III - Preencher'!M267</f>
        <v>7.06</v>
      </c>
      <c r="M258" s="15">
        <f t="shared" si="19"/>
        <v>74.69</v>
      </c>
      <c r="N258" s="15">
        <f>'[1]TCE - ANEXO III - Preencher'!O267</f>
        <v>1.81</v>
      </c>
      <c r="O258" s="15">
        <f>'[1]TCE - ANEXO III - Preencher'!P267</f>
        <v>0</v>
      </c>
      <c r="P258" s="16">
        <f t="shared" si="20"/>
        <v>1.81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283.43</v>
      </c>
    </row>
    <row r="259" spans="1:28" x14ac:dyDescent="0.2">
      <c r="A259" s="8">
        <f>IFERROR(VLOOKUP(B259,'[1]DADOS (OCULTAR)'!$Q$3:$S$136,3,0),"")</f>
        <v>9767633000366</v>
      </c>
      <c r="B259" s="9" t="str">
        <f>'[1]TCE - ANEXO III - Preencher'!C268</f>
        <v>HOSPITAL ERMÍRIO COUTINHO - CG Nº 014/2022</v>
      </c>
      <c r="C259" s="10"/>
      <c r="D259" s="11" t="str">
        <f>'[1]TCE - ANEXO III - Preencher'!E268</f>
        <v>MICHELLE PEREIRA ALVES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>
        <f>IF('[1]TCE - ANEXO III - Preencher'!H268="","",'[1]TCE - ANEXO III - Preencher'!H268)</f>
        <v>44075</v>
      </c>
      <c r="H259" s="14">
        <f>'[1]TCE - ANEXO III - Preencher'!I268</f>
        <v>0</v>
      </c>
      <c r="I259" s="14">
        <f>'[1]TCE - ANEXO III - Preencher'!J268</f>
        <v>272.44</v>
      </c>
      <c r="J259" s="14">
        <f>'[1]TCE - ANEXO III - Preencher'!K268</f>
        <v>0</v>
      </c>
      <c r="K259" s="15">
        <f>'[1]TCE - ANEXO III - Preencher'!L268</f>
        <v>81.75</v>
      </c>
      <c r="L259" s="15">
        <f>'[1]TCE - ANEXO III - Preencher'!M268</f>
        <v>3.59</v>
      </c>
      <c r="M259" s="15">
        <f t="shared" si="19"/>
        <v>78.16</v>
      </c>
      <c r="N259" s="15">
        <f>'[1]TCE - ANEXO III - Preencher'!O268</f>
        <v>4.97</v>
      </c>
      <c r="O259" s="15">
        <f>'[1]TCE - ANEXO III - Preencher'!P268</f>
        <v>0</v>
      </c>
      <c r="P259" s="16">
        <f t="shared" si="20"/>
        <v>4.97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1466.14</v>
      </c>
      <c r="Y259" s="15">
        <f>'[1]TCE - ANEXO III - Preencher'!Z268</f>
        <v>0</v>
      </c>
      <c r="Z259" s="16">
        <f t="shared" si="23"/>
        <v>1466.14</v>
      </c>
      <c r="AA259" s="17" t="str">
        <f>IF('[1]TCE - ANEXO III - Preencher'!AB268="","",'[1]TCE - ANEXO III - Preencher'!AB268)</f>
        <v xml:space="preserve">ABONO ASSIS FIN COMPL 08/2024 </v>
      </c>
      <c r="AB259" s="15">
        <f t="shared" ref="AB259:AB322" si="24">H259+I259+J259+M259+P259+S259+V259+Z259</f>
        <v>1821.71</v>
      </c>
    </row>
    <row r="260" spans="1:28" x14ac:dyDescent="0.2">
      <c r="A260" s="8">
        <f>IFERROR(VLOOKUP(B260,'[1]DADOS (OCULTAR)'!$Q$3:$S$136,3,0),"")</f>
        <v>9767633000366</v>
      </c>
      <c r="B260" s="9" t="str">
        <f>'[1]TCE - ANEXO III - Preencher'!C269</f>
        <v>HOSPITAL ERMÍRIO COUTINHO - CG Nº 014/2022</v>
      </c>
      <c r="C260" s="10"/>
      <c r="D260" s="11" t="str">
        <f>'[1]TCE - ANEXO III - Preencher'!E269</f>
        <v>MIKAEL ANTONIO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2522-10</v>
      </c>
      <c r="G260" s="13">
        <f>IF('[1]TCE - ANEXO III - Preencher'!H269="","",'[1]TCE - ANEXO III - Preencher'!H269)</f>
        <v>44075</v>
      </c>
      <c r="H260" s="14">
        <f>'[1]TCE - ANEXO III - Preencher'!I269</f>
        <v>0</v>
      </c>
      <c r="I260" s="14">
        <f>'[1]TCE - ANEXO III - Preencher'!J269</f>
        <v>478.9</v>
      </c>
      <c r="J260" s="14">
        <f>'[1]TCE - ANEXO III - Preencher'!K269</f>
        <v>0</v>
      </c>
      <c r="K260" s="15">
        <f>'[1]TCE - ANEXO III - Preencher'!L269</f>
        <v>81.75</v>
      </c>
      <c r="L260" s="15">
        <f>'[1]TCE - ANEXO III - Preencher'!M269</f>
        <v>7.06</v>
      </c>
      <c r="M260" s="15">
        <f t="shared" ref="M260:M323" si="25">K260-L260</f>
        <v>74.69</v>
      </c>
      <c r="N260" s="15">
        <f>'[1]TCE - ANEXO III - Preencher'!O269</f>
        <v>1.81</v>
      </c>
      <c r="O260" s="15">
        <f>'[1]TCE - ANEXO III - Preencher'!P269</f>
        <v>0</v>
      </c>
      <c r="P260" s="16">
        <f t="shared" ref="P260:P323" si="26">N260-O260</f>
        <v>1.81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555.39999999999986</v>
      </c>
    </row>
    <row r="261" spans="1:28" x14ac:dyDescent="0.2">
      <c r="A261" s="8">
        <f>IFERROR(VLOOKUP(B261,'[1]DADOS (OCULTAR)'!$Q$3:$S$136,3,0),"")</f>
        <v>9767633000366</v>
      </c>
      <c r="B261" s="9" t="str">
        <f>'[1]TCE - ANEXO III - Preencher'!C270</f>
        <v>HOSPITAL ERMÍRIO COUTINHO - CG Nº 014/2022</v>
      </c>
      <c r="C261" s="10"/>
      <c r="D261" s="11" t="str">
        <f>'[1]TCE - ANEXO III - Preencher'!E270</f>
        <v>MIKAELLE MARIA DO NASCIMENTO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2516-05</v>
      </c>
      <c r="G261" s="13">
        <f>IF('[1]TCE - ANEXO III - Preencher'!H270="","",'[1]TCE - ANEXO III - Preencher'!H270)</f>
        <v>44075</v>
      </c>
      <c r="H261" s="14">
        <f>'[1]TCE - ANEXO III - Preencher'!I270</f>
        <v>0</v>
      </c>
      <c r="I261" s="14">
        <f>'[1]TCE - ANEXO III - Preencher'!J270</f>
        <v>285.76</v>
      </c>
      <c r="J261" s="14">
        <f>'[1]TCE - ANEXO III - Preencher'!K270</f>
        <v>0</v>
      </c>
      <c r="K261" s="15">
        <f>'[1]TCE - ANEXO III - Preencher'!L270</f>
        <v>81.75</v>
      </c>
      <c r="L261" s="15">
        <f>'[1]TCE - ANEXO III - Preencher'!M270</f>
        <v>7.06</v>
      </c>
      <c r="M261" s="15">
        <f t="shared" si="25"/>
        <v>74.69</v>
      </c>
      <c r="N261" s="15">
        <f>'[1]TCE - ANEXO III - Preencher'!O270</f>
        <v>1.81</v>
      </c>
      <c r="O261" s="15">
        <f>'[1]TCE - ANEXO III - Preencher'!P270</f>
        <v>0</v>
      </c>
      <c r="P261" s="16">
        <f t="shared" si="26"/>
        <v>1.81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362.26</v>
      </c>
    </row>
    <row r="262" spans="1:28" x14ac:dyDescent="0.2">
      <c r="A262" s="8">
        <f>IFERROR(VLOOKUP(B262,'[1]DADOS (OCULTAR)'!$Q$3:$S$136,3,0),"")</f>
        <v>9767633000366</v>
      </c>
      <c r="B262" s="9" t="str">
        <f>'[1]TCE - ANEXO III - Preencher'!C271</f>
        <v>HOSPITAL ERMÍRIO COUTINHO - CG Nº 014/2022</v>
      </c>
      <c r="C262" s="10"/>
      <c r="D262" s="11" t="str">
        <f>'[1]TCE - ANEXO III - Preencher'!E271</f>
        <v>MIRELLY MAGNA DINIZ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44075</v>
      </c>
      <c r="H262" s="14">
        <f>'[1]TCE - ANEXO III - Preencher'!I271</f>
        <v>0</v>
      </c>
      <c r="I262" s="14">
        <f>'[1]TCE - ANEXO III - Preencher'!J271</f>
        <v>170.55</v>
      </c>
      <c r="J262" s="14">
        <f>'[1]TCE - ANEXO III - Preencher'!K271</f>
        <v>0</v>
      </c>
      <c r="K262" s="15">
        <f>'[1]TCE - ANEXO III - Preencher'!L271</f>
        <v>81.75</v>
      </c>
      <c r="L262" s="15">
        <f>'[1]TCE - ANEXO III - Preencher'!M271</f>
        <v>7.06</v>
      </c>
      <c r="M262" s="15">
        <f t="shared" si="25"/>
        <v>74.69</v>
      </c>
      <c r="N262" s="15">
        <f>'[1]TCE - ANEXO III - Preencher'!O271</f>
        <v>1.81</v>
      </c>
      <c r="O262" s="15">
        <f>'[1]TCE - ANEXO III - Preencher'!P271</f>
        <v>0</v>
      </c>
      <c r="P262" s="16">
        <f t="shared" si="26"/>
        <v>1.81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81.02</v>
      </c>
      <c r="U262" s="15">
        <f>'[1]TCE - ANEXO III - Preencher'!V271</f>
        <v>0</v>
      </c>
      <c r="V262" s="16">
        <f t="shared" si="28"/>
        <v>81.02</v>
      </c>
      <c r="W262" s="17" t="str">
        <f>IF('[1]TCE - ANEXO III - Preencher'!X271="","",'[1]TCE - ANEXO III - Preencher'!X271)</f>
        <v>AUX. CRECHE</v>
      </c>
      <c r="X262" s="15">
        <f>'[1]TCE - ANEXO III - Preencher'!Y271</f>
        <v>1913</v>
      </c>
      <c r="Y262" s="15">
        <f>'[1]TCE - ANEXO III - Preencher'!Z271</f>
        <v>0</v>
      </c>
      <c r="Z262" s="16">
        <f t="shared" si="29"/>
        <v>1913</v>
      </c>
      <c r="AA262" s="17" t="str">
        <f>IF('[1]TCE - ANEXO III - Preencher'!AB271="","",'[1]TCE - ANEXO III - Preencher'!AB271)</f>
        <v xml:space="preserve">ABONO ASSIS FIN COMPL 08/2024 </v>
      </c>
      <c r="AB262" s="15">
        <f t="shared" si="24"/>
        <v>2241.0700000000002</v>
      </c>
    </row>
    <row r="263" spans="1:28" x14ac:dyDescent="0.2">
      <c r="A263" s="8">
        <f>IFERROR(VLOOKUP(B263,'[1]DADOS (OCULTAR)'!$Q$3:$S$136,3,0),"")</f>
        <v>9767633000366</v>
      </c>
      <c r="B263" s="9" t="str">
        <f>'[1]TCE - ANEXO III - Preencher'!C272</f>
        <v>HOSPITAL ERMÍRIO COUTINHO - CG Nº 014/2022</v>
      </c>
      <c r="C263" s="10"/>
      <c r="D263" s="11" t="str">
        <f>'[1]TCE - ANEXO III - Preencher'!E272</f>
        <v>MIRNNA THAIS DE ARRUDA FREITAS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>
        <f>IF('[1]TCE - ANEXO III - Preencher'!H272="","",'[1]TCE - ANEXO III - Preencher'!H272)</f>
        <v>44075</v>
      </c>
      <c r="H263" s="14">
        <f>'[1]TCE - ANEXO III - Preencher'!I272</f>
        <v>0</v>
      </c>
      <c r="I263" s="14">
        <f>'[1]TCE - ANEXO III - Preencher'!J272</f>
        <v>233.26</v>
      </c>
      <c r="J263" s="14">
        <f>'[1]TCE - ANEXO III - Preencher'!K272</f>
        <v>0</v>
      </c>
      <c r="K263" s="15">
        <f>'[1]TCE - ANEXO III - Preencher'!L272</f>
        <v>81.75</v>
      </c>
      <c r="L263" s="15">
        <f>'[1]TCE - ANEXO III - Preencher'!M272</f>
        <v>2.79</v>
      </c>
      <c r="M263" s="15">
        <f t="shared" si="25"/>
        <v>78.959999999999994</v>
      </c>
      <c r="N263" s="15">
        <f>'[1]TCE - ANEXO III - Preencher'!O272</f>
        <v>4.97</v>
      </c>
      <c r="O263" s="15">
        <f>'[1]TCE - ANEXO III - Preencher'!P272</f>
        <v>0</v>
      </c>
      <c r="P263" s="16">
        <f t="shared" si="26"/>
        <v>4.97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2459.15</v>
      </c>
      <c r="Y263" s="15">
        <f>'[1]TCE - ANEXO III - Preencher'!Z272</f>
        <v>0</v>
      </c>
      <c r="Z263" s="16">
        <f t="shared" si="29"/>
        <v>2459.15</v>
      </c>
      <c r="AA263" s="17" t="str">
        <f>IF('[1]TCE - ANEXO III - Preencher'!AB272="","",'[1]TCE - ANEXO III - Preencher'!AB272)</f>
        <v xml:space="preserve">ABONO ASSIS FIN COMPL 08/2024 </v>
      </c>
      <c r="AB263" s="15">
        <f t="shared" si="24"/>
        <v>2776.34</v>
      </c>
    </row>
    <row r="264" spans="1:28" x14ac:dyDescent="0.2">
      <c r="A264" s="8">
        <f>IFERROR(VLOOKUP(B264,'[1]DADOS (OCULTAR)'!$Q$3:$S$136,3,0),"")</f>
        <v>9767633000366</v>
      </c>
      <c r="B264" s="9" t="str">
        <f>'[1]TCE - ANEXO III - Preencher'!C273</f>
        <v>HOSPITAL ERMÍRIO COUTINHO - CG Nº 014/2022</v>
      </c>
      <c r="C264" s="10"/>
      <c r="D264" s="11" t="str">
        <f>'[1]TCE - ANEXO III - Preencher'!E273</f>
        <v>MOANA CARLA GONCALVES VIEIRA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2516-05</v>
      </c>
      <c r="G264" s="13">
        <f>IF('[1]TCE - ANEXO III - Preencher'!H273="","",'[1]TCE - ANEXO III - Preencher'!H273)</f>
        <v>44075</v>
      </c>
      <c r="H264" s="14">
        <f>'[1]TCE - ANEXO III - Preencher'!I273</f>
        <v>0</v>
      </c>
      <c r="I264" s="14">
        <f>'[1]TCE - ANEXO III - Preencher'!J273</f>
        <v>368.2</v>
      </c>
      <c r="J264" s="14">
        <f>'[1]TCE - ANEXO III - Preencher'!K273</f>
        <v>0</v>
      </c>
      <c r="K264" s="15">
        <f>'[1]TCE - ANEXO III - Preencher'!L273</f>
        <v>81.75</v>
      </c>
      <c r="L264" s="15">
        <f>'[1]TCE - ANEXO III - Preencher'!M273</f>
        <v>7.06</v>
      </c>
      <c r="M264" s="15">
        <f t="shared" si="25"/>
        <v>74.69</v>
      </c>
      <c r="N264" s="15">
        <f>'[1]TCE - ANEXO III - Preencher'!O273</f>
        <v>1.81</v>
      </c>
      <c r="O264" s="15">
        <f>'[1]TCE - ANEXO III - Preencher'!P273</f>
        <v>0</v>
      </c>
      <c r="P264" s="16">
        <f t="shared" si="26"/>
        <v>1.81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444.7</v>
      </c>
    </row>
    <row r="265" spans="1:28" x14ac:dyDescent="0.2">
      <c r="A265" s="8">
        <f>IFERROR(VLOOKUP(B265,'[1]DADOS (OCULTAR)'!$Q$3:$S$136,3,0),"")</f>
        <v>9767633000366</v>
      </c>
      <c r="B265" s="9" t="str">
        <f>'[1]TCE - ANEXO III - Preencher'!C274</f>
        <v>HOSPITAL ERMÍRIO COUTINHO - CG Nº 014/2022</v>
      </c>
      <c r="C265" s="10"/>
      <c r="D265" s="11" t="str">
        <f>'[1]TCE - ANEXO III - Preencher'!E274</f>
        <v>MYLLENA KAROLYNE OLIVEIRA E SILVA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4110-05</v>
      </c>
      <c r="G265" s="13">
        <f>IF('[1]TCE - ANEXO III - Preencher'!H274="","",'[1]TCE - ANEXO III - Preencher'!H274)</f>
        <v>44075</v>
      </c>
      <c r="H265" s="14">
        <f>'[1]TCE - ANEXO III - Preencher'!I274</f>
        <v>0</v>
      </c>
      <c r="I265" s="14">
        <f>'[1]TCE - ANEXO III - Preencher'!J274</f>
        <v>213.51</v>
      </c>
      <c r="J265" s="14">
        <f>'[1]TCE - ANEXO III - Preencher'!K274</f>
        <v>0</v>
      </c>
      <c r="K265" s="15">
        <f>'[1]TCE - ANEXO III - Preencher'!L274</f>
        <v>81.75</v>
      </c>
      <c r="L265" s="15">
        <f>'[1]TCE - ANEXO III - Preencher'!M274</f>
        <v>7.06</v>
      </c>
      <c r="M265" s="15">
        <f t="shared" si="25"/>
        <v>74.69</v>
      </c>
      <c r="N265" s="15">
        <f>'[1]TCE - ANEXO III - Preencher'!O274</f>
        <v>1.81</v>
      </c>
      <c r="O265" s="15">
        <f>'[1]TCE - ANEXO III - Preencher'!P274</f>
        <v>0</v>
      </c>
      <c r="P265" s="16">
        <f t="shared" si="26"/>
        <v>1.81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290.01</v>
      </c>
    </row>
    <row r="266" spans="1:28" x14ac:dyDescent="0.2">
      <c r="A266" s="8">
        <f>IFERROR(VLOOKUP(B266,'[1]DADOS (OCULTAR)'!$Q$3:$S$136,3,0),"")</f>
        <v>9767633000366</v>
      </c>
      <c r="B266" s="9" t="str">
        <f>'[1]TCE - ANEXO III - Preencher'!C275</f>
        <v>HOSPITAL ERMÍRIO COUTINHO - CG Nº 014/2022</v>
      </c>
      <c r="C266" s="10"/>
      <c r="D266" s="11" t="str">
        <f>'[1]TCE - ANEXO III - Preencher'!E275</f>
        <v>MYRELLA CAVALCANTI MARIZ BARBOZA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>
        <f>IF('[1]TCE - ANEXO III - Preencher'!H275="","",'[1]TCE - ANEXO III - Preencher'!H275)</f>
        <v>44075</v>
      </c>
      <c r="H266" s="14">
        <f>'[1]TCE - ANEXO III - Preencher'!I275</f>
        <v>0</v>
      </c>
      <c r="I266" s="14">
        <f>'[1]TCE - ANEXO III - Preencher'!J275</f>
        <v>239.46</v>
      </c>
      <c r="J266" s="14">
        <f>'[1]TCE - ANEXO III - Preencher'!K275</f>
        <v>0</v>
      </c>
      <c r="K266" s="15">
        <f>'[1]TCE - ANEXO III - Preencher'!L275</f>
        <v>81.75</v>
      </c>
      <c r="L266" s="15">
        <f>'[1]TCE - ANEXO III - Preencher'!M275</f>
        <v>2.79</v>
      </c>
      <c r="M266" s="15">
        <f t="shared" si="25"/>
        <v>78.959999999999994</v>
      </c>
      <c r="N266" s="15">
        <f>'[1]TCE - ANEXO III - Preencher'!O275</f>
        <v>4.97</v>
      </c>
      <c r="O266" s="15">
        <f>'[1]TCE - ANEXO III - Preencher'!P275</f>
        <v>0</v>
      </c>
      <c r="P266" s="16">
        <f t="shared" si="26"/>
        <v>4.97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2459.15</v>
      </c>
      <c r="Y266" s="15">
        <f>'[1]TCE - ANEXO III - Preencher'!Z275</f>
        <v>0</v>
      </c>
      <c r="Z266" s="16">
        <f t="shared" si="29"/>
        <v>2459.15</v>
      </c>
      <c r="AA266" s="17" t="str">
        <f>IF('[1]TCE - ANEXO III - Preencher'!AB275="","",'[1]TCE - ANEXO III - Preencher'!AB275)</f>
        <v xml:space="preserve">ABONO ASSIS FIN COMPL 08/2024 </v>
      </c>
      <c r="AB266" s="15">
        <f t="shared" si="24"/>
        <v>2782.54</v>
      </c>
    </row>
    <row r="267" spans="1:28" x14ac:dyDescent="0.2">
      <c r="A267" s="8">
        <f>IFERROR(VLOOKUP(B267,'[1]DADOS (OCULTAR)'!$Q$3:$S$136,3,0),"")</f>
        <v>9767633000366</v>
      </c>
      <c r="B267" s="9" t="str">
        <f>'[1]TCE - ANEXO III - Preencher'!C276</f>
        <v>HOSPITAL ERMÍRIO COUTINHO - CG Nº 014/2022</v>
      </c>
      <c r="C267" s="10"/>
      <c r="D267" s="11" t="str">
        <f>'[1]TCE - ANEXO III - Preencher'!E276</f>
        <v>NATALIA DE ARRUDA GOMES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>
        <f>IF('[1]TCE - ANEXO III - Preencher'!H276="","",'[1]TCE - ANEXO III - Preencher'!H276)</f>
        <v>44075</v>
      </c>
      <c r="H267" s="14">
        <f>'[1]TCE - ANEXO III - Preencher'!I276</f>
        <v>0</v>
      </c>
      <c r="I267" s="14">
        <f>'[1]TCE - ANEXO III - Preencher'!J276</f>
        <v>346.6</v>
      </c>
      <c r="J267" s="14">
        <f>'[1]TCE - ANEXO III - Preencher'!K276</f>
        <v>0</v>
      </c>
      <c r="K267" s="15">
        <f>'[1]TCE - ANEXO III - Preencher'!L276</f>
        <v>81.75</v>
      </c>
      <c r="L267" s="15">
        <f>'[1]TCE - ANEXO III - Preencher'!M276</f>
        <v>3.59</v>
      </c>
      <c r="M267" s="15">
        <f t="shared" si="25"/>
        <v>78.16</v>
      </c>
      <c r="N267" s="15">
        <f>'[1]TCE - ANEXO III - Preencher'!O276</f>
        <v>4.97</v>
      </c>
      <c r="O267" s="15">
        <f>'[1]TCE - ANEXO III - Preencher'!P276</f>
        <v>0</v>
      </c>
      <c r="P267" s="16">
        <f t="shared" si="26"/>
        <v>4.97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120.26</v>
      </c>
      <c r="U267" s="15">
        <f>'[1]TCE - ANEXO III - Preencher'!V276</f>
        <v>0</v>
      </c>
      <c r="V267" s="16">
        <f t="shared" si="28"/>
        <v>120.26</v>
      </c>
      <c r="W267" s="17" t="str">
        <f>IF('[1]TCE - ANEXO III - Preencher'!X276="","",'[1]TCE - ANEXO III - Preencher'!X276)</f>
        <v>AUX. CRECHE</v>
      </c>
      <c r="X267" s="15">
        <f>'[1]TCE - ANEXO III - Preencher'!Y276</f>
        <v>1466.14</v>
      </c>
      <c r="Y267" s="15">
        <f>'[1]TCE - ANEXO III - Preencher'!Z276</f>
        <v>0</v>
      </c>
      <c r="Z267" s="16">
        <f t="shared" si="29"/>
        <v>1466.14</v>
      </c>
      <c r="AA267" s="17" t="str">
        <f>IF('[1]TCE - ANEXO III - Preencher'!AB276="","",'[1]TCE - ANEXO III - Preencher'!AB276)</f>
        <v xml:space="preserve">ABONO ASSIS FIN COMPL 08/2024 </v>
      </c>
      <c r="AB267" s="15">
        <f t="shared" si="24"/>
        <v>2016.13</v>
      </c>
    </row>
    <row r="268" spans="1:28" x14ac:dyDescent="0.2">
      <c r="A268" s="8">
        <f>IFERROR(VLOOKUP(B268,'[1]DADOS (OCULTAR)'!$Q$3:$S$136,3,0),"")</f>
        <v>9767633000366</v>
      </c>
      <c r="B268" s="9" t="str">
        <f>'[1]TCE - ANEXO III - Preencher'!C277</f>
        <v>HOSPITAL ERMÍRIO COUTINHO - CG Nº 014/2022</v>
      </c>
      <c r="C268" s="10"/>
      <c r="D268" s="11" t="str">
        <f>'[1]TCE - ANEXO III - Preencher'!E277</f>
        <v>NATALIA LUANA DE SOUZA LIMA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4221-10</v>
      </c>
      <c r="G268" s="13">
        <f>IF('[1]TCE - ANEXO III - Preencher'!H277="","",'[1]TCE - ANEXO III - Preencher'!H277)</f>
        <v>44075</v>
      </c>
      <c r="H268" s="14">
        <f>'[1]TCE - ANEXO III - Preencher'!I277</f>
        <v>0</v>
      </c>
      <c r="I268" s="14">
        <f>'[1]TCE - ANEXO III - Preencher'!J277</f>
        <v>243.27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1.81</v>
      </c>
      <c r="O268" s="15">
        <f>'[1]TCE - ANEXO III - Preencher'!P277</f>
        <v>0</v>
      </c>
      <c r="P268" s="16">
        <f t="shared" si="26"/>
        <v>1.81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245.08</v>
      </c>
    </row>
    <row r="269" spans="1:28" x14ac:dyDescent="0.2">
      <c r="A269" s="8">
        <f>IFERROR(VLOOKUP(B269,'[1]DADOS (OCULTAR)'!$Q$3:$S$136,3,0),"")</f>
        <v>9767633000366</v>
      </c>
      <c r="B269" s="9" t="str">
        <f>'[1]TCE - ANEXO III - Preencher'!C278</f>
        <v>HOSPITAL ERMÍRIO COUTINHO - CG Nº 014/2022</v>
      </c>
      <c r="C269" s="10"/>
      <c r="D269" s="11" t="str">
        <f>'[1]TCE - ANEXO III - Preencher'!E278</f>
        <v>NATHALIA DE OLIVEIRA GONZAGA MENDES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>
        <f>IF('[1]TCE - ANEXO III - Preencher'!H278="","",'[1]TCE - ANEXO III - Preencher'!H278)</f>
        <v>44075</v>
      </c>
      <c r="H269" s="14">
        <f>'[1]TCE - ANEXO III - Preencher'!I278</f>
        <v>0</v>
      </c>
      <c r="I269" s="14">
        <f>'[1]TCE - ANEXO III - Preencher'!J278</f>
        <v>226.62</v>
      </c>
      <c r="J269" s="14">
        <f>'[1]TCE - ANEXO III - Preencher'!K278</f>
        <v>0</v>
      </c>
      <c r="K269" s="15">
        <f>'[1]TCE - ANEXO III - Preencher'!L278</f>
        <v>81.75</v>
      </c>
      <c r="L269" s="15">
        <f>'[1]TCE - ANEXO III - Preencher'!M278</f>
        <v>3.33</v>
      </c>
      <c r="M269" s="15">
        <f t="shared" si="25"/>
        <v>78.42</v>
      </c>
      <c r="N269" s="15">
        <f>'[1]TCE - ANEXO III - Preencher'!O278</f>
        <v>4.97</v>
      </c>
      <c r="O269" s="15">
        <f>'[1]TCE - ANEXO III - Preencher'!P278</f>
        <v>0</v>
      </c>
      <c r="P269" s="16">
        <f t="shared" si="26"/>
        <v>4.97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2096.2800000000002</v>
      </c>
      <c r="Y269" s="15">
        <f>'[1]TCE - ANEXO III - Preencher'!Z278</f>
        <v>0</v>
      </c>
      <c r="Z269" s="16">
        <f t="shared" si="29"/>
        <v>2096.2800000000002</v>
      </c>
      <c r="AA269" s="17" t="str">
        <f>IF('[1]TCE - ANEXO III - Preencher'!AB278="","",'[1]TCE - ANEXO III - Preencher'!AB278)</f>
        <v xml:space="preserve">ABONO ASSIS FIN COMPL 08/2024 </v>
      </c>
      <c r="AB269" s="15">
        <f t="shared" si="24"/>
        <v>2406.2900000000004</v>
      </c>
    </row>
    <row r="270" spans="1:28" x14ac:dyDescent="0.2">
      <c r="A270" s="8">
        <f>IFERROR(VLOOKUP(B270,'[1]DADOS (OCULTAR)'!$Q$3:$S$136,3,0),"")</f>
        <v>9767633000366</v>
      </c>
      <c r="B270" s="9" t="str">
        <f>'[1]TCE - ANEXO III - Preencher'!C279</f>
        <v>HOSPITAL ERMÍRIO COUTINHO - CG Nº 014/2022</v>
      </c>
      <c r="C270" s="10"/>
      <c r="D270" s="11" t="str">
        <f>'[1]TCE - ANEXO III - Preencher'!E279</f>
        <v>NAZADY ALBERTINA SIMÃO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>
        <f>IF('[1]TCE - ANEXO III - Preencher'!H279="","",'[1]TCE - ANEXO III - Preencher'!H279)</f>
        <v>44075</v>
      </c>
      <c r="H270" s="14">
        <f>'[1]TCE - ANEXO III - Preencher'!I279</f>
        <v>0</v>
      </c>
      <c r="I270" s="14">
        <f>'[1]TCE - ANEXO III - Preencher'!J279</f>
        <v>274.06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1.81</v>
      </c>
      <c r="O270" s="15">
        <f>'[1]TCE - ANEXO III - Preencher'!P279</f>
        <v>0</v>
      </c>
      <c r="P270" s="16">
        <f t="shared" si="26"/>
        <v>1.81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1913</v>
      </c>
      <c r="Y270" s="15">
        <f>'[1]TCE - ANEXO III - Preencher'!Z279</f>
        <v>0</v>
      </c>
      <c r="Z270" s="16">
        <f t="shared" si="29"/>
        <v>1913</v>
      </c>
      <c r="AA270" s="17" t="str">
        <f>IF('[1]TCE - ANEXO III - Preencher'!AB279="","",'[1]TCE - ANEXO III - Preencher'!AB279)</f>
        <v xml:space="preserve">ABONO ASSIS FIN COMPL 08/2024 </v>
      </c>
      <c r="AB270" s="15">
        <f t="shared" si="24"/>
        <v>2188.87</v>
      </c>
    </row>
    <row r="271" spans="1:28" x14ac:dyDescent="0.2">
      <c r="A271" s="8">
        <f>IFERROR(VLOOKUP(B271,'[1]DADOS (OCULTAR)'!$Q$3:$S$136,3,0),"")</f>
        <v>9767633000366</v>
      </c>
      <c r="B271" s="9" t="str">
        <f>'[1]TCE - ANEXO III - Preencher'!C280</f>
        <v>HOSPITAL ERMÍRIO COUTINHO - CG Nº 014/2022</v>
      </c>
      <c r="C271" s="10"/>
      <c r="D271" s="11" t="str">
        <f>'[1]TCE - ANEXO III - Preencher'!E280</f>
        <v>NEUSA DIAS DE LIMA MELQUIADES DOS SANTOS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1312-05</v>
      </c>
      <c r="G271" s="13">
        <f>IF('[1]TCE - ANEXO III - Preencher'!H280="","",'[1]TCE - ANEXO III - Preencher'!H280)</f>
        <v>44075</v>
      </c>
      <c r="H271" s="14">
        <f>'[1]TCE - ANEXO III - Preencher'!I280</f>
        <v>0</v>
      </c>
      <c r="I271" s="14">
        <f>'[1]TCE - ANEXO III - Preencher'!J280</f>
        <v>3068.18</v>
      </c>
      <c r="J271" s="14">
        <f>'[1]TCE - ANEXO III - Preencher'!K280</f>
        <v>0</v>
      </c>
      <c r="K271" s="15">
        <f>'[1]TCE - ANEXO III - Preencher'!L280</f>
        <v>81.75</v>
      </c>
      <c r="L271" s="15">
        <f>'[1]TCE - ANEXO III - Preencher'!M280</f>
        <v>7.06</v>
      </c>
      <c r="M271" s="15">
        <f t="shared" si="25"/>
        <v>74.69</v>
      </c>
      <c r="N271" s="15">
        <f>'[1]TCE - ANEXO III - Preencher'!O280</f>
        <v>1.81</v>
      </c>
      <c r="O271" s="15">
        <f>'[1]TCE - ANEXO III - Preencher'!P280</f>
        <v>0</v>
      </c>
      <c r="P271" s="16">
        <f t="shared" si="26"/>
        <v>1.81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3144.68</v>
      </c>
    </row>
    <row r="272" spans="1:28" x14ac:dyDescent="0.2">
      <c r="A272" s="8">
        <f>IFERROR(VLOOKUP(B272,'[1]DADOS (OCULTAR)'!$Q$3:$S$136,3,0),"")</f>
        <v>9767633000366</v>
      </c>
      <c r="B272" s="9" t="str">
        <f>'[1]TCE - ANEXO III - Preencher'!C281</f>
        <v>HOSPITAL ERMÍRIO COUTINHO - CG Nº 014/2022</v>
      </c>
      <c r="C272" s="10"/>
      <c r="D272" s="11" t="str">
        <f>'[1]TCE - ANEXO III - Preencher'!E281</f>
        <v>NEWDES GONCALVES BUONAFINA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2253-20</v>
      </c>
      <c r="G272" s="13">
        <f>IF('[1]TCE - ANEXO III - Preencher'!H281="","",'[1]TCE - ANEXO III - Preencher'!H281)</f>
        <v>44075</v>
      </c>
      <c r="H272" s="14">
        <f>'[1]TCE - ANEXO III - Preencher'!I281</f>
        <v>0</v>
      </c>
      <c r="I272" s="14">
        <f>'[1]TCE - ANEXO III - Preencher'!J281</f>
        <v>1157.8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8.56</v>
      </c>
      <c r="O272" s="15">
        <f>'[1]TCE - ANEXO III - Preencher'!P281</f>
        <v>0</v>
      </c>
      <c r="P272" s="16">
        <f t="shared" si="26"/>
        <v>8.56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1166.3599999999999</v>
      </c>
    </row>
    <row r="273" spans="1:28" x14ac:dyDescent="0.2">
      <c r="A273" s="8">
        <f>IFERROR(VLOOKUP(B273,'[1]DADOS (OCULTAR)'!$Q$3:$S$136,3,0),"")</f>
        <v>9767633000366</v>
      </c>
      <c r="B273" s="9" t="str">
        <f>'[1]TCE - ANEXO III - Preencher'!C282</f>
        <v>HOSPITAL ERMÍRIO COUTINHO - CG Nº 014/2022</v>
      </c>
      <c r="C273" s="10"/>
      <c r="D273" s="11" t="str">
        <f>'[1]TCE - ANEXO III - Preencher'!E282</f>
        <v>NIELSON JOSE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9501-10</v>
      </c>
      <c r="G273" s="13">
        <f>IF('[1]TCE - ANEXO III - Preencher'!H282="","",'[1]TCE - ANEXO III - Preencher'!H282)</f>
        <v>44075</v>
      </c>
      <c r="H273" s="14">
        <f>'[1]TCE - ANEXO III - Preencher'!I282</f>
        <v>0</v>
      </c>
      <c r="I273" s="14">
        <f>'[1]TCE - ANEXO III - Preencher'!J282</f>
        <v>432.68</v>
      </c>
      <c r="J273" s="14">
        <f>'[1]TCE - ANEXO III - Preencher'!K282</f>
        <v>0</v>
      </c>
      <c r="K273" s="15">
        <f>'[1]TCE - ANEXO III - Preencher'!L282</f>
        <v>81.75</v>
      </c>
      <c r="L273" s="15">
        <f>'[1]TCE - ANEXO III - Preencher'!M282</f>
        <v>7.06</v>
      </c>
      <c r="M273" s="15">
        <f t="shared" si="25"/>
        <v>74.69</v>
      </c>
      <c r="N273" s="15">
        <f>'[1]TCE - ANEXO III - Preencher'!O282</f>
        <v>1.81</v>
      </c>
      <c r="O273" s="15">
        <f>'[1]TCE - ANEXO III - Preencher'!P282</f>
        <v>0</v>
      </c>
      <c r="P273" s="16">
        <f t="shared" si="26"/>
        <v>1.81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509.18</v>
      </c>
    </row>
    <row r="274" spans="1:28" x14ac:dyDescent="0.2">
      <c r="A274" s="8">
        <f>IFERROR(VLOOKUP(B274,'[1]DADOS (OCULTAR)'!$Q$3:$S$136,3,0),"")</f>
        <v>9767633000366</v>
      </c>
      <c r="B274" s="9" t="str">
        <f>'[1]TCE - ANEXO III - Preencher'!C283</f>
        <v>HOSPITAL ERMÍRIO COUTINHO - CG Nº 014/2022</v>
      </c>
      <c r="C274" s="10"/>
      <c r="D274" s="11" t="str">
        <f>'[1]TCE - ANEXO III - Preencher'!E283</f>
        <v>NIVALDO ALVES DA SILVA JUNIOR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7711-05</v>
      </c>
      <c r="G274" s="13">
        <f>IF('[1]TCE - ANEXO III - Preencher'!H283="","",'[1]TCE - ANEXO III - Preencher'!H283)</f>
        <v>44075</v>
      </c>
      <c r="H274" s="14">
        <f>'[1]TCE - ANEXO III - Preencher'!I283</f>
        <v>0</v>
      </c>
      <c r="I274" s="14">
        <f>'[1]TCE - ANEXO III - Preencher'!J283</f>
        <v>175.05</v>
      </c>
      <c r="J274" s="14">
        <f>'[1]TCE - ANEXO III - Preencher'!K283</f>
        <v>0</v>
      </c>
      <c r="K274" s="15">
        <f>'[1]TCE - ANEXO III - Preencher'!L283</f>
        <v>81.75</v>
      </c>
      <c r="L274" s="15">
        <f>'[1]TCE - ANEXO III - Preencher'!M283</f>
        <v>7.06</v>
      </c>
      <c r="M274" s="15">
        <f t="shared" si="25"/>
        <v>74.69</v>
      </c>
      <c r="N274" s="15">
        <f>'[1]TCE - ANEXO III - Preencher'!O283</f>
        <v>1.81</v>
      </c>
      <c r="O274" s="15">
        <f>'[1]TCE - ANEXO III - Preencher'!P283</f>
        <v>0</v>
      </c>
      <c r="P274" s="16">
        <f t="shared" si="26"/>
        <v>1.81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251.55</v>
      </c>
    </row>
    <row r="275" spans="1:28" x14ac:dyDescent="0.2">
      <c r="A275" s="8">
        <f>IFERROR(VLOOKUP(B275,'[1]DADOS (OCULTAR)'!$Q$3:$S$136,3,0),"")</f>
        <v>9767633000366</v>
      </c>
      <c r="B275" s="9" t="str">
        <f>'[1]TCE - ANEXO III - Preencher'!C284</f>
        <v>HOSPITAL ERMÍRIO COUTINHO - CG Nº 014/2022</v>
      </c>
      <c r="C275" s="10"/>
      <c r="D275" s="11" t="str">
        <f>'[1]TCE - ANEXO III - Preencher'!E284</f>
        <v>OLIMPIA DE OLIVEIRA BARATA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5163-45</v>
      </c>
      <c r="G275" s="13">
        <f>IF('[1]TCE - ANEXO III - Preencher'!H284="","",'[1]TCE - ANEXO III - Preencher'!H284)</f>
        <v>44075</v>
      </c>
      <c r="H275" s="14">
        <f>'[1]TCE - ANEXO III - Preencher'!I284</f>
        <v>0</v>
      </c>
      <c r="I275" s="14">
        <f>'[1]TCE - ANEXO III - Preencher'!J284</f>
        <v>206.93</v>
      </c>
      <c r="J275" s="14">
        <f>'[1]TCE - ANEXO III - Preencher'!K284</f>
        <v>0</v>
      </c>
      <c r="K275" s="15">
        <f>'[1]TCE - ANEXO III - Preencher'!L284</f>
        <v>81.75</v>
      </c>
      <c r="L275" s="15">
        <f>'[1]TCE - ANEXO III - Preencher'!M284</f>
        <v>7.06</v>
      </c>
      <c r="M275" s="15">
        <f t="shared" si="25"/>
        <v>74.69</v>
      </c>
      <c r="N275" s="15">
        <f>'[1]TCE - ANEXO III - Preencher'!O284</f>
        <v>1.81</v>
      </c>
      <c r="O275" s="15">
        <f>'[1]TCE - ANEXO III - Preencher'!P284</f>
        <v>0</v>
      </c>
      <c r="P275" s="16">
        <f t="shared" si="26"/>
        <v>1.81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283.43</v>
      </c>
    </row>
    <row r="276" spans="1:28" x14ac:dyDescent="0.2">
      <c r="A276" s="8">
        <f>IFERROR(VLOOKUP(B276,'[1]DADOS (OCULTAR)'!$Q$3:$S$136,3,0),"")</f>
        <v>9767633000366</v>
      </c>
      <c r="B276" s="9" t="str">
        <f>'[1]TCE - ANEXO III - Preencher'!C285</f>
        <v>HOSPITAL ERMÍRIO COUTINHO - CG Nº 014/2022</v>
      </c>
      <c r="C276" s="10"/>
      <c r="D276" s="11" t="str">
        <f>'[1]TCE - ANEXO III - Preencher'!E285</f>
        <v>OSIELLY THAIS FLORENCIO NASCIMENTO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>
        <f>IF('[1]TCE - ANEXO III - Preencher'!H285="","",'[1]TCE - ANEXO III - Preencher'!H285)</f>
        <v>44075</v>
      </c>
      <c r="H276" s="14">
        <f>'[1]TCE - ANEXO III - Preencher'!I285</f>
        <v>0</v>
      </c>
      <c r="I276" s="14">
        <f>'[1]TCE - ANEXO III - Preencher'!J285</f>
        <v>195.41</v>
      </c>
      <c r="J276" s="14">
        <f>'[1]TCE - ANEXO III - Preencher'!K285</f>
        <v>0</v>
      </c>
      <c r="K276" s="15">
        <f>'[1]TCE - ANEXO III - Preencher'!L285</f>
        <v>81.75</v>
      </c>
      <c r="L276" s="15">
        <f>'[1]TCE - ANEXO III - Preencher'!M285</f>
        <v>7.06</v>
      </c>
      <c r="M276" s="15">
        <f t="shared" si="25"/>
        <v>74.69</v>
      </c>
      <c r="N276" s="15">
        <f>'[1]TCE - ANEXO III - Preencher'!O285</f>
        <v>1.81</v>
      </c>
      <c r="O276" s="15">
        <f>'[1]TCE - ANEXO III - Preencher'!P285</f>
        <v>0</v>
      </c>
      <c r="P276" s="16">
        <f t="shared" si="26"/>
        <v>1.81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1913</v>
      </c>
      <c r="Y276" s="15">
        <f>'[1]TCE - ANEXO III - Preencher'!Z285</f>
        <v>0</v>
      </c>
      <c r="Z276" s="16">
        <f t="shared" si="29"/>
        <v>1913</v>
      </c>
      <c r="AA276" s="17" t="str">
        <f>IF('[1]TCE - ANEXO III - Preencher'!AB285="","",'[1]TCE - ANEXO III - Preencher'!AB285)</f>
        <v xml:space="preserve">ABONO ASSIS FIN COMPL 08/2024 </v>
      </c>
      <c r="AB276" s="15">
        <f t="shared" si="24"/>
        <v>2184.91</v>
      </c>
    </row>
    <row r="277" spans="1:28" x14ac:dyDescent="0.2">
      <c r="A277" s="8">
        <f>IFERROR(VLOOKUP(B277,'[1]DADOS (OCULTAR)'!$Q$3:$S$136,3,0),"")</f>
        <v>9767633000366</v>
      </c>
      <c r="B277" s="9" t="str">
        <f>'[1]TCE - ANEXO III - Preencher'!C286</f>
        <v>HOSPITAL ERMÍRIO COUTINHO - CG Nº 014/2022</v>
      </c>
      <c r="C277" s="10"/>
      <c r="D277" s="11" t="str">
        <f>'[1]TCE - ANEXO III - Preencher'!E286</f>
        <v>OZENALDO MARQUES DA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5143-10</v>
      </c>
      <c r="G277" s="13">
        <f>IF('[1]TCE - ANEXO III - Preencher'!H286="","",'[1]TCE - ANEXO III - Preencher'!H286)</f>
        <v>44075</v>
      </c>
      <c r="H277" s="14">
        <f>'[1]TCE - ANEXO III - Preencher'!I286</f>
        <v>0</v>
      </c>
      <c r="I277" s="14">
        <f>'[1]TCE - ANEXO III - Preencher'!J286</f>
        <v>208.89</v>
      </c>
      <c r="J277" s="14">
        <f>'[1]TCE - ANEXO III - Preencher'!K286</f>
        <v>0</v>
      </c>
      <c r="K277" s="15">
        <f>'[1]TCE - ANEXO III - Preencher'!L286</f>
        <v>81.75</v>
      </c>
      <c r="L277" s="15">
        <f>'[1]TCE - ANEXO III - Preencher'!M286</f>
        <v>7.06</v>
      </c>
      <c r="M277" s="15">
        <f t="shared" si="25"/>
        <v>74.69</v>
      </c>
      <c r="N277" s="15">
        <f>'[1]TCE - ANEXO III - Preencher'!O286</f>
        <v>1.81</v>
      </c>
      <c r="O277" s="15">
        <f>'[1]TCE - ANEXO III - Preencher'!P286</f>
        <v>0</v>
      </c>
      <c r="P277" s="16">
        <f t="shared" si="26"/>
        <v>1.81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285.39</v>
      </c>
    </row>
    <row r="278" spans="1:28" x14ac:dyDescent="0.2">
      <c r="A278" s="8">
        <f>IFERROR(VLOOKUP(B278,'[1]DADOS (OCULTAR)'!$Q$3:$S$136,3,0),"")</f>
        <v>9767633000366</v>
      </c>
      <c r="B278" s="9" t="str">
        <f>'[1]TCE - ANEXO III - Preencher'!C287</f>
        <v>HOSPITAL ERMÍRIO COUTINHO - CG Nº 014/2022</v>
      </c>
      <c r="C278" s="10"/>
      <c r="D278" s="11" t="str">
        <f>'[1]TCE - ANEXO III - Preencher'!E287</f>
        <v>PAMELA DA SILVA FERNANDES SOARES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44075</v>
      </c>
      <c r="H278" s="14">
        <f>'[1]TCE - ANEXO III - Preencher'!I287</f>
        <v>0</v>
      </c>
      <c r="I278" s="14">
        <f>'[1]TCE - ANEXO III - Preencher'!J287</f>
        <v>218.3</v>
      </c>
      <c r="J278" s="14">
        <f>'[1]TCE - ANEXO III - Preencher'!K287</f>
        <v>0</v>
      </c>
      <c r="K278" s="15">
        <f>'[1]TCE - ANEXO III - Preencher'!L287</f>
        <v>81.75</v>
      </c>
      <c r="L278" s="15">
        <f>'[1]TCE - ANEXO III - Preencher'!M287</f>
        <v>7.06</v>
      </c>
      <c r="M278" s="15">
        <f t="shared" si="25"/>
        <v>74.69</v>
      </c>
      <c r="N278" s="15">
        <f>'[1]TCE - ANEXO III - Preencher'!O287</f>
        <v>1.81</v>
      </c>
      <c r="O278" s="15">
        <f>'[1]TCE - ANEXO III - Preencher'!P287</f>
        <v>0</v>
      </c>
      <c r="P278" s="16">
        <f t="shared" si="26"/>
        <v>1.81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1913</v>
      </c>
      <c r="Y278" s="15">
        <f>'[1]TCE - ANEXO III - Preencher'!Z287</f>
        <v>0</v>
      </c>
      <c r="Z278" s="16">
        <f t="shared" si="29"/>
        <v>1913</v>
      </c>
      <c r="AA278" s="17" t="str">
        <f>IF('[1]TCE - ANEXO III - Preencher'!AB287="","",'[1]TCE - ANEXO III - Preencher'!AB287)</f>
        <v xml:space="preserve">ABONO ASSIS FIN COMPL 08/2024 </v>
      </c>
      <c r="AB278" s="15">
        <f t="shared" si="24"/>
        <v>2207.8000000000002</v>
      </c>
    </row>
    <row r="279" spans="1:28" x14ac:dyDescent="0.2">
      <c r="A279" s="8">
        <f>IFERROR(VLOOKUP(B279,'[1]DADOS (OCULTAR)'!$Q$3:$S$136,3,0),"")</f>
        <v>9767633000366</v>
      </c>
      <c r="B279" s="9" t="str">
        <f>'[1]TCE - ANEXO III - Preencher'!C288</f>
        <v>HOSPITAL ERMÍRIO COUTINHO - CG Nº 014/2022</v>
      </c>
      <c r="C279" s="10"/>
      <c r="D279" s="11" t="str">
        <f>'[1]TCE - ANEXO III - Preencher'!E288</f>
        <v>PATRICIA CRISTINA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3242-05</v>
      </c>
      <c r="G279" s="13">
        <f>IF('[1]TCE - ANEXO III - Preencher'!H288="","",'[1]TCE - ANEXO III - Preencher'!H288)</f>
        <v>44075</v>
      </c>
      <c r="H279" s="14">
        <f>'[1]TCE - ANEXO III - Preencher'!I288</f>
        <v>0</v>
      </c>
      <c r="I279" s="14">
        <f>'[1]TCE - ANEXO III - Preencher'!J288</f>
        <v>256.5</v>
      </c>
      <c r="J279" s="14">
        <f>'[1]TCE - ANEXO III - Preencher'!K288</f>
        <v>0</v>
      </c>
      <c r="K279" s="15">
        <f>'[1]TCE - ANEXO III - Preencher'!L288</f>
        <v>81.75</v>
      </c>
      <c r="L279" s="15">
        <f>'[1]TCE - ANEXO III - Preencher'!M288</f>
        <v>7.06</v>
      </c>
      <c r="M279" s="15">
        <f t="shared" si="25"/>
        <v>74.69</v>
      </c>
      <c r="N279" s="15">
        <f>'[1]TCE - ANEXO III - Preencher'!O288</f>
        <v>1.81</v>
      </c>
      <c r="O279" s="15">
        <f>'[1]TCE - ANEXO III - Preencher'!P288</f>
        <v>0</v>
      </c>
      <c r="P279" s="16">
        <f t="shared" si="26"/>
        <v>1.81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73.55</v>
      </c>
      <c r="U279" s="15">
        <f>'[1]TCE - ANEXO III - Preencher'!V288</f>
        <v>0</v>
      </c>
      <c r="V279" s="16">
        <f t="shared" si="28"/>
        <v>73.55</v>
      </c>
      <c r="W279" s="17" t="str">
        <f>IF('[1]TCE - ANEXO III - Preencher'!X288="","",'[1]TCE - ANEXO III - Preencher'!X288)</f>
        <v>AUX. CRECHE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406.55</v>
      </c>
    </row>
    <row r="280" spans="1:28" x14ac:dyDescent="0.2">
      <c r="A280" s="8">
        <f>IFERROR(VLOOKUP(B280,'[1]DADOS (OCULTAR)'!$Q$3:$S$136,3,0),"")</f>
        <v>9767633000366</v>
      </c>
      <c r="B280" s="9" t="str">
        <f>'[1]TCE - ANEXO III - Preencher'!C289</f>
        <v>HOSPITAL ERMÍRIO COUTINHO - CG Nº 014/2022</v>
      </c>
      <c r="C280" s="10"/>
      <c r="D280" s="11" t="str">
        <f>'[1]TCE - ANEXO III - Preencher'!E289</f>
        <v>PATRICIA FERNANDA DE SOUZA MELO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2516-05</v>
      </c>
      <c r="G280" s="13">
        <f>IF('[1]TCE - ANEXO III - Preencher'!H289="","",'[1]TCE - ANEXO III - Preencher'!H289)</f>
        <v>44075</v>
      </c>
      <c r="H280" s="14">
        <f>'[1]TCE - ANEXO III - Preencher'!I289</f>
        <v>0</v>
      </c>
      <c r="I280" s="14">
        <f>'[1]TCE - ANEXO III - Preencher'!J289</f>
        <v>346.6</v>
      </c>
      <c r="J280" s="14">
        <f>'[1]TCE - ANEXO III - Preencher'!K289</f>
        <v>0</v>
      </c>
      <c r="K280" s="15">
        <f>'[1]TCE - ANEXO III - Preencher'!L289</f>
        <v>81.75</v>
      </c>
      <c r="L280" s="15">
        <f>'[1]TCE - ANEXO III - Preencher'!M289</f>
        <v>7.06</v>
      </c>
      <c r="M280" s="15">
        <f t="shared" si="25"/>
        <v>74.69</v>
      </c>
      <c r="N280" s="15">
        <f>'[1]TCE - ANEXO III - Preencher'!O289</f>
        <v>1.81</v>
      </c>
      <c r="O280" s="15">
        <f>'[1]TCE - ANEXO III - Preencher'!P289</f>
        <v>0</v>
      </c>
      <c r="P280" s="16">
        <f t="shared" si="26"/>
        <v>1.81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423.1</v>
      </c>
    </row>
    <row r="281" spans="1:28" x14ac:dyDescent="0.2">
      <c r="A281" s="8">
        <f>IFERROR(VLOOKUP(B281,'[1]DADOS (OCULTAR)'!$Q$3:$S$136,3,0),"")</f>
        <v>9767633000366</v>
      </c>
      <c r="B281" s="9" t="str">
        <f>'[1]TCE - ANEXO III - Preencher'!C290</f>
        <v>HOSPITAL ERMÍRIO COUTINHO - CG Nº 014/2022</v>
      </c>
      <c r="C281" s="10"/>
      <c r="D281" s="11" t="str">
        <f>'[1]TCE - ANEXO III - Preencher'!E290</f>
        <v>PAULA KARINE FERREIRA ARAGAO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>
        <f>IF('[1]TCE - ANEXO III - Preencher'!H290="","",'[1]TCE - ANEXO III - Preencher'!H290)</f>
        <v>44075</v>
      </c>
      <c r="H281" s="14">
        <f>'[1]TCE - ANEXO III - Preencher'!I290</f>
        <v>0</v>
      </c>
      <c r="I281" s="14">
        <f>'[1]TCE - ANEXO III - Preencher'!J290</f>
        <v>314.66000000000003</v>
      </c>
      <c r="J281" s="14">
        <f>'[1]TCE - ANEXO III - Preencher'!K290</f>
        <v>0</v>
      </c>
      <c r="K281" s="15">
        <f>'[1]TCE - ANEXO III - Preencher'!L290</f>
        <v>81.75</v>
      </c>
      <c r="L281" s="15">
        <f>'[1]TCE - ANEXO III - Preencher'!M290</f>
        <v>3.59</v>
      </c>
      <c r="M281" s="15">
        <f t="shared" si="25"/>
        <v>78.16</v>
      </c>
      <c r="N281" s="15">
        <f>'[1]TCE - ANEXO III - Preencher'!O290</f>
        <v>4.97</v>
      </c>
      <c r="O281" s="15">
        <f>'[1]TCE - ANEXO III - Preencher'!P290</f>
        <v>0</v>
      </c>
      <c r="P281" s="16">
        <f t="shared" si="26"/>
        <v>4.97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1466.14</v>
      </c>
      <c r="Y281" s="15">
        <f>'[1]TCE - ANEXO III - Preencher'!Z290</f>
        <v>0</v>
      </c>
      <c r="Z281" s="16">
        <f t="shared" si="29"/>
        <v>1466.14</v>
      </c>
      <c r="AA281" s="17" t="str">
        <f>IF('[1]TCE - ANEXO III - Preencher'!AB290="","",'[1]TCE - ANEXO III - Preencher'!AB290)</f>
        <v xml:space="preserve">ABONO ASSIS FIN COMPL 08/2024 </v>
      </c>
      <c r="AB281" s="15">
        <f t="shared" si="24"/>
        <v>1863.9300000000003</v>
      </c>
    </row>
    <row r="282" spans="1:28" x14ac:dyDescent="0.2">
      <c r="A282" s="8">
        <f>IFERROR(VLOOKUP(B282,'[1]DADOS (OCULTAR)'!$Q$3:$S$136,3,0),"")</f>
        <v>9767633000366</v>
      </c>
      <c r="B282" s="9" t="str">
        <f>'[1]TCE - ANEXO III - Preencher'!C291</f>
        <v>HOSPITAL ERMÍRIO COUTINHO - CG Nº 014/2022</v>
      </c>
      <c r="C282" s="10"/>
      <c r="D282" s="11" t="str">
        <f>'[1]TCE - ANEXO III - Preencher'!E291</f>
        <v>PAULO FERNANDO DE SANTANA JUNIOR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5143-20</v>
      </c>
      <c r="G282" s="13">
        <f>IF('[1]TCE - ANEXO III - Preencher'!H291="","",'[1]TCE - ANEXO III - Preencher'!H291)</f>
        <v>44075</v>
      </c>
      <c r="H282" s="14">
        <f>'[1]TCE - ANEXO III - Preencher'!I291</f>
        <v>0</v>
      </c>
      <c r="I282" s="14">
        <f>'[1]TCE - ANEXO III - Preencher'!J291</f>
        <v>206.93</v>
      </c>
      <c r="J282" s="14">
        <f>'[1]TCE - ANEXO III - Preencher'!K291</f>
        <v>0</v>
      </c>
      <c r="K282" s="15">
        <f>'[1]TCE - ANEXO III - Preencher'!L291</f>
        <v>81.75</v>
      </c>
      <c r="L282" s="15">
        <f>'[1]TCE - ANEXO III - Preencher'!M291</f>
        <v>7.06</v>
      </c>
      <c r="M282" s="15">
        <f t="shared" si="25"/>
        <v>74.69</v>
      </c>
      <c r="N282" s="15">
        <f>'[1]TCE - ANEXO III - Preencher'!O291</f>
        <v>1.81</v>
      </c>
      <c r="O282" s="15">
        <f>'[1]TCE - ANEXO III - Preencher'!P291</f>
        <v>0</v>
      </c>
      <c r="P282" s="16">
        <f t="shared" si="26"/>
        <v>1.81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283.43</v>
      </c>
    </row>
    <row r="283" spans="1:28" x14ac:dyDescent="0.2">
      <c r="A283" s="8">
        <f>IFERROR(VLOOKUP(B283,'[1]DADOS (OCULTAR)'!$Q$3:$S$136,3,0),"")</f>
        <v>9767633000366</v>
      </c>
      <c r="B283" s="9" t="str">
        <f>'[1]TCE - ANEXO III - Preencher'!C292</f>
        <v>HOSPITAL ERMÍRIO COUTINHO - CG Nº 014/2022</v>
      </c>
      <c r="C283" s="10"/>
      <c r="D283" s="11" t="str">
        <f>'[1]TCE - ANEXO III - Preencher'!E292</f>
        <v>PAULO GABRIEL DIAS FERNANDES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4110-05</v>
      </c>
      <c r="G283" s="13">
        <f>IF('[1]TCE - ANEXO III - Preencher'!H292="","",'[1]TCE - ANEXO III - Preencher'!H292)</f>
        <v>44075</v>
      </c>
      <c r="H283" s="14">
        <f>'[1]TCE - ANEXO III - Preencher'!I292</f>
        <v>0</v>
      </c>
      <c r="I283" s="14">
        <f>'[1]TCE - ANEXO III - Preencher'!J292</f>
        <v>17.12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1.81</v>
      </c>
      <c r="O283" s="15">
        <f>'[1]TCE - ANEXO III - Preencher'!P292</f>
        <v>0</v>
      </c>
      <c r="P283" s="16">
        <f t="shared" si="26"/>
        <v>1.81</v>
      </c>
      <c r="Q283" s="15">
        <f>'[1]TCE - ANEXO III - Preencher'!R292</f>
        <v>64</v>
      </c>
      <c r="R283" s="15">
        <f>'[1]TCE - ANEXO III - Preencher'!S292</f>
        <v>0</v>
      </c>
      <c r="S283" s="16">
        <f t="shared" si="27"/>
        <v>64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82.93</v>
      </c>
    </row>
    <row r="284" spans="1:28" x14ac:dyDescent="0.2">
      <c r="A284" s="8">
        <f>IFERROR(VLOOKUP(B284,'[1]DADOS (OCULTAR)'!$Q$3:$S$136,3,0),"")</f>
        <v>9767633000366</v>
      </c>
      <c r="B284" s="9" t="str">
        <f>'[1]TCE - ANEXO III - Preencher'!C293</f>
        <v>HOSPITAL ERMÍRIO COUTINHO - CG Nº 014/2022</v>
      </c>
      <c r="C284" s="10"/>
      <c r="D284" s="11" t="str">
        <f>'[1]TCE - ANEXO III - Preencher'!E293</f>
        <v>PAULO JOSE DE ANDRADE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>
        <f>IF('[1]TCE - ANEXO III - Preencher'!H293="","",'[1]TCE - ANEXO III - Preencher'!H293)</f>
        <v>44075</v>
      </c>
      <c r="H284" s="14">
        <f>'[1]TCE - ANEXO III - Preencher'!I293</f>
        <v>0</v>
      </c>
      <c r="I284" s="14">
        <f>'[1]TCE - ANEXO III - Preencher'!J293</f>
        <v>233.04</v>
      </c>
      <c r="J284" s="14">
        <f>'[1]TCE - ANEXO III - Preencher'!K293</f>
        <v>0</v>
      </c>
      <c r="K284" s="15">
        <f>'[1]TCE - ANEXO III - Preencher'!L293</f>
        <v>81.75</v>
      </c>
      <c r="L284" s="15">
        <f>'[1]TCE - ANEXO III - Preencher'!M293</f>
        <v>7.06</v>
      </c>
      <c r="M284" s="15">
        <f t="shared" si="25"/>
        <v>74.69</v>
      </c>
      <c r="N284" s="15">
        <f>'[1]TCE - ANEXO III - Preencher'!O293</f>
        <v>1.81</v>
      </c>
      <c r="O284" s="15">
        <f>'[1]TCE - ANEXO III - Preencher'!P293</f>
        <v>0</v>
      </c>
      <c r="P284" s="16">
        <f t="shared" si="26"/>
        <v>1.81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1913</v>
      </c>
      <c r="Y284" s="15">
        <f>'[1]TCE - ANEXO III - Preencher'!Z293</f>
        <v>0</v>
      </c>
      <c r="Z284" s="16">
        <f t="shared" si="29"/>
        <v>1913</v>
      </c>
      <c r="AA284" s="17" t="str">
        <f>IF('[1]TCE - ANEXO III - Preencher'!AB293="","",'[1]TCE - ANEXO III - Preencher'!AB293)</f>
        <v xml:space="preserve">ABONO ASSIS FIN COMPL 08/2024 </v>
      </c>
      <c r="AB284" s="15">
        <f t="shared" si="24"/>
        <v>2222.54</v>
      </c>
    </row>
    <row r="285" spans="1:28" x14ac:dyDescent="0.2">
      <c r="A285" s="8">
        <f>IFERROR(VLOOKUP(B285,'[1]DADOS (OCULTAR)'!$Q$3:$S$136,3,0),"")</f>
        <v>9767633000366</v>
      </c>
      <c r="B285" s="9" t="str">
        <f>'[1]TCE - ANEXO III - Preencher'!C294</f>
        <v>HOSPITAL ERMÍRIO COUTINHO - CG Nº 014/2022</v>
      </c>
      <c r="C285" s="10"/>
      <c r="D285" s="11" t="str">
        <f>'[1]TCE - ANEXO III - Preencher'!E294</f>
        <v>PAULO SERGIO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>
        <f>IF('[1]TCE - ANEXO III - Preencher'!H294="","",'[1]TCE - ANEXO III - Preencher'!H294)</f>
        <v>44075</v>
      </c>
      <c r="H285" s="14">
        <f>'[1]TCE - ANEXO III - Preencher'!I294</f>
        <v>0</v>
      </c>
      <c r="I285" s="14">
        <f>'[1]TCE - ANEXO III - Preencher'!J294</f>
        <v>223.95</v>
      </c>
      <c r="J285" s="14">
        <f>'[1]TCE - ANEXO III - Preencher'!K294</f>
        <v>0</v>
      </c>
      <c r="K285" s="15">
        <f>'[1]TCE - ANEXO III - Preencher'!L294</f>
        <v>81.75</v>
      </c>
      <c r="L285" s="15">
        <f>'[1]TCE - ANEXO III - Preencher'!M294</f>
        <v>7.06</v>
      </c>
      <c r="M285" s="15">
        <f t="shared" si="25"/>
        <v>74.69</v>
      </c>
      <c r="N285" s="15">
        <f>'[1]TCE - ANEXO III - Preencher'!O294</f>
        <v>1.81</v>
      </c>
      <c r="O285" s="15">
        <f>'[1]TCE - ANEXO III - Preencher'!P294</f>
        <v>0</v>
      </c>
      <c r="P285" s="16">
        <f t="shared" si="26"/>
        <v>1.81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1913</v>
      </c>
      <c r="Y285" s="15">
        <f>'[1]TCE - ANEXO III - Preencher'!Z294</f>
        <v>0</v>
      </c>
      <c r="Z285" s="16">
        <f t="shared" si="29"/>
        <v>1913</v>
      </c>
      <c r="AA285" s="17" t="str">
        <f>IF('[1]TCE - ANEXO III - Preencher'!AB294="","",'[1]TCE - ANEXO III - Preencher'!AB294)</f>
        <v xml:space="preserve">ABONO ASSIS FIN COMPL 08/2024 </v>
      </c>
      <c r="AB285" s="15">
        <f t="shared" si="24"/>
        <v>2213.4499999999998</v>
      </c>
    </row>
    <row r="286" spans="1:28" x14ac:dyDescent="0.2">
      <c r="A286" s="8">
        <f>IFERROR(VLOOKUP(B286,'[1]DADOS (OCULTAR)'!$Q$3:$S$136,3,0),"")</f>
        <v>9767633000366</v>
      </c>
      <c r="B286" s="9" t="str">
        <f>'[1]TCE - ANEXO III - Preencher'!C295</f>
        <v>HOSPITAL ERMÍRIO COUTINHO - CG Nº 014/2022</v>
      </c>
      <c r="C286" s="10"/>
      <c r="D286" s="11" t="str">
        <f>'[1]TCE - ANEXO III - Preencher'!E295</f>
        <v>PEDRITA FRANCA FREITAS NUNES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2235-05</v>
      </c>
      <c r="G286" s="13">
        <f>IF('[1]TCE - ANEXO III - Preencher'!H295="","",'[1]TCE - ANEXO III - Preencher'!H295)</f>
        <v>44075</v>
      </c>
      <c r="H286" s="14">
        <f>'[1]TCE - ANEXO III - Preencher'!I295</f>
        <v>0</v>
      </c>
      <c r="I286" s="14">
        <f>'[1]TCE - ANEXO III - Preencher'!J295</f>
        <v>261.77999999999997</v>
      </c>
      <c r="J286" s="14">
        <f>'[1]TCE - ANEXO III - Preencher'!K295</f>
        <v>0</v>
      </c>
      <c r="K286" s="15">
        <f>'[1]TCE - ANEXO III - Preencher'!L295</f>
        <v>81.75</v>
      </c>
      <c r="L286" s="15">
        <f>'[1]TCE - ANEXO III - Preencher'!M295</f>
        <v>3.33</v>
      </c>
      <c r="M286" s="15">
        <f t="shared" si="25"/>
        <v>78.42</v>
      </c>
      <c r="N286" s="15">
        <f>'[1]TCE - ANEXO III - Preencher'!O295</f>
        <v>4.97</v>
      </c>
      <c r="O286" s="15">
        <f>'[1]TCE - ANEXO III - Preencher'!P295</f>
        <v>0</v>
      </c>
      <c r="P286" s="16">
        <f t="shared" si="26"/>
        <v>4.97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2096.2800000000002</v>
      </c>
      <c r="Y286" s="15">
        <f>'[1]TCE - ANEXO III - Preencher'!Z295</f>
        <v>0</v>
      </c>
      <c r="Z286" s="16">
        <f t="shared" si="29"/>
        <v>2096.2800000000002</v>
      </c>
      <c r="AA286" s="17" t="str">
        <f>IF('[1]TCE - ANEXO III - Preencher'!AB295="","",'[1]TCE - ANEXO III - Preencher'!AB295)</f>
        <v xml:space="preserve">ABONO ASSIS FIN COMPL 08/2024 </v>
      </c>
      <c r="AB286" s="15">
        <f t="shared" si="24"/>
        <v>2441.4500000000003</v>
      </c>
    </row>
    <row r="287" spans="1:28" x14ac:dyDescent="0.2">
      <c r="A287" s="8">
        <f>IFERROR(VLOOKUP(B287,'[1]DADOS (OCULTAR)'!$Q$3:$S$136,3,0),"")</f>
        <v>9767633000366</v>
      </c>
      <c r="B287" s="9" t="str">
        <f>'[1]TCE - ANEXO III - Preencher'!C296</f>
        <v>HOSPITAL ERMÍRIO COUTINHO - CG Nº 014/2022</v>
      </c>
      <c r="C287" s="10"/>
      <c r="D287" s="11" t="str">
        <f>'[1]TCE - ANEXO III - Preencher'!E296</f>
        <v>QUEILLA RODRIGUES DA SILVA ANDRADE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5211-30</v>
      </c>
      <c r="G287" s="13">
        <f>IF('[1]TCE - ANEXO III - Preencher'!H296="","",'[1]TCE - ANEXO III - Preencher'!H296)</f>
        <v>44075</v>
      </c>
      <c r="H287" s="14">
        <f>'[1]TCE - ANEXO III - Preencher'!I296</f>
        <v>0</v>
      </c>
      <c r="I287" s="14">
        <f>'[1]TCE - ANEXO III - Preencher'!J296</f>
        <v>175.08</v>
      </c>
      <c r="J287" s="14">
        <f>'[1]TCE - ANEXO III - Preencher'!K296</f>
        <v>0</v>
      </c>
      <c r="K287" s="15">
        <f>'[1]TCE - ANEXO III - Preencher'!L296</f>
        <v>81.75</v>
      </c>
      <c r="L287" s="15">
        <f>'[1]TCE - ANEXO III - Preencher'!M296</f>
        <v>7.06</v>
      </c>
      <c r="M287" s="15">
        <f t="shared" si="25"/>
        <v>74.69</v>
      </c>
      <c r="N287" s="15">
        <f>'[1]TCE - ANEXO III - Preencher'!O296</f>
        <v>1.81</v>
      </c>
      <c r="O287" s="15">
        <f>'[1]TCE - ANEXO III - Preencher'!P296</f>
        <v>0</v>
      </c>
      <c r="P287" s="16">
        <f t="shared" si="26"/>
        <v>1.81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80.95</v>
      </c>
      <c r="U287" s="15">
        <f>'[1]TCE - ANEXO III - Preencher'!V296</f>
        <v>0</v>
      </c>
      <c r="V287" s="16">
        <f t="shared" si="28"/>
        <v>80.95</v>
      </c>
      <c r="W287" s="17" t="str">
        <f>IF('[1]TCE - ANEXO III - Preencher'!X296="","",'[1]TCE - ANEXO III - Preencher'!X296)</f>
        <v>AUX. CRECHE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332.53000000000003</v>
      </c>
    </row>
    <row r="288" spans="1:28" x14ac:dyDescent="0.2">
      <c r="A288" s="8">
        <f>IFERROR(VLOOKUP(B288,'[1]DADOS (OCULTAR)'!$Q$3:$S$136,3,0),"")</f>
        <v>9767633000366</v>
      </c>
      <c r="B288" s="9" t="str">
        <f>'[1]TCE - ANEXO III - Preencher'!C297</f>
        <v>HOSPITAL ERMÍRIO COUTINHO - CG Nº 014/2022</v>
      </c>
      <c r="C288" s="10"/>
      <c r="D288" s="11" t="str">
        <f>'[1]TCE - ANEXO III - Preencher'!E297</f>
        <v>RAFAEL GUTEMBERGUE VICENTE CORREIA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2234-05</v>
      </c>
      <c r="G288" s="13">
        <f>IF('[1]TCE - ANEXO III - Preencher'!H297="","",'[1]TCE - ANEXO III - Preencher'!H297)</f>
        <v>44075</v>
      </c>
      <c r="H288" s="14">
        <f>'[1]TCE - ANEXO III - Preencher'!I297</f>
        <v>0</v>
      </c>
      <c r="I288" s="14">
        <f>'[1]TCE - ANEXO III - Preencher'!J297</f>
        <v>341.94</v>
      </c>
      <c r="J288" s="14">
        <f>'[1]TCE - ANEXO III - Preencher'!K297</f>
        <v>0</v>
      </c>
      <c r="K288" s="15">
        <f>'[1]TCE - ANEXO III - Preencher'!L297</f>
        <v>81.75</v>
      </c>
      <c r="L288" s="15">
        <f>'[1]TCE - ANEXO III - Preencher'!M297</f>
        <v>7.06</v>
      </c>
      <c r="M288" s="15">
        <f t="shared" si="25"/>
        <v>74.69</v>
      </c>
      <c r="N288" s="15">
        <f>'[1]TCE - ANEXO III - Preencher'!O297</f>
        <v>1.81</v>
      </c>
      <c r="O288" s="15">
        <f>'[1]TCE - ANEXO III - Preencher'!P297</f>
        <v>0</v>
      </c>
      <c r="P288" s="16">
        <f t="shared" si="26"/>
        <v>1.81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418.44</v>
      </c>
    </row>
    <row r="289" spans="1:28" x14ac:dyDescent="0.2">
      <c r="A289" s="8">
        <f>IFERROR(VLOOKUP(B289,'[1]DADOS (OCULTAR)'!$Q$3:$S$136,3,0),"")</f>
        <v>9767633000366</v>
      </c>
      <c r="B289" s="9" t="str">
        <f>'[1]TCE - ANEXO III - Preencher'!C298</f>
        <v>HOSPITAL ERMÍRIO COUTINHO - CG Nº 014/2022</v>
      </c>
      <c r="C289" s="10"/>
      <c r="D289" s="11" t="str">
        <f>'[1]TCE - ANEXO III - Preencher'!E298</f>
        <v>RAFAEL MARQUES FERREIRA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4221-10</v>
      </c>
      <c r="G289" s="13">
        <f>IF('[1]TCE - ANEXO III - Preencher'!H298="","",'[1]TCE - ANEXO III - Preencher'!H298)</f>
        <v>44075</v>
      </c>
      <c r="H289" s="14">
        <f>'[1]TCE - ANEXO III - Preencher'!I298</f>
        <v>0</v>
      </c>
      <c r="I289" s="14">
        <f>'[1]TCE - ANEXO III - Preencher'!J298</f>
        <v>229.86</v>
      </c>
      <c r="J289" s="14">
        <f>'[1]TCE - ANEXO III - Preencher'!K298</f>
        <v>0</v>
      </c>
      <c r="K289" s="15">
        <f>'[1]TCE - ANEXO III - Preencher'!L298</f>
        <v>81.75</v>
      </c>
      <c r="L289" s="15">
        <f>'[1]TCE - ANEXO III - Preencher'!M298</f>
        <v>7.06</v>
      </c>
      <c r="M289" s="15">
        <f t="shared" si="25"/>
        <v>74.69</v>
      </c>
      <c r="N289" s="15">
        <f>'[1]TCE - ANEXO III - Preencher'!O298</f>
        <v>1.81</v>
      </c>
      <c r="O289" s="15">
        <f>'[1]TCE - ANEXO III - Preencher'!P298</f>
        <v>0</v>
      </c>
      <c r="P289" s="16">
        <f t="shared" si="26"/>
        <v>1.81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306.36</v>
      </c>
    </row>
    <row r="290" spans="1:28" x14ac:dyDescent="0.2">
      <c r="A290" s="8">
        <f>IFERROR(VLOOKUP(B290,'[1]DADOS (OCULTAR)'!$Q$3:$S$136,3,0),"")</f>
        <v>9767633000366</v>
      </c>
      <c r="B290" s="9" t="str">
        <f>'[1]TCE - ANEXO III - Preencher'!C299</f>
        <v>HOSPITAL ERMÍRIO COUTINHO - CG Nº 014/2022</v>
      </c>
      <c r="C290" s="10"/>
      <c r="D290" s="11" t="str">
        <f>'[1]TCE - ANEXO III - Preencher'!E299</f>
        <v>RAFAELA GOMES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44075</v>
      </c>
      <c r="H290" s="14">
        <f>'[1]TCE - ANEXO III - Preencher'!I299</f>
        <v>0</v>
      </c>
      <c r="I290" s="14">
        <f>'[1]TCE - ANEXO III - Preencher'!J299</f>
        <v>256.74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1.81</v>
      </c>
      <c r="O290" s="15">
        <f>'[1]TCE - ANEXO III - Preencher'!P299</f>
        <v>0</v>
      </c>
      <c r="P290" s="16">
        <f t="shared" si="26"/>
        <v>1.81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1913</v>
      </c>
      <c r="Y290" s="15">
        <f>'[1]TCE - ANEXO III - Preencher'!Z299</f>
        <v>0</v>
      </c>
      <c r="Z290" s="16">
        <f t="shared" si="29"/>
        <v>1913</v>
      </c>
      <c r="AA290" s="17" t="str">
        <f>IF('[1]TCE - ANEXO III - Preencher'!AB299="","",'[1]TCE - ANEXO III - Preencher'!AB299)</f>
        <v xml:space="preserve">ABONO ASSIS FIN COMPL 08/2024 </v>
      </c>
      <c r="AB290" s="15">
        <f t="shared" si="24"/>
        <v>2171.5500000000002</v>
      </c>
    </row>
    <row r="291" spans="1:28" x14ac:dyDescent="0.2">
      <c r="A291" s="8">
        <f>IFERROR(VLOOKUP(B291,'[1]DADOS (OCULTAR)'!$Q$3:$S$136,3,0),"")</f>
        <v>9767633000366</v>
      </c>
      <c r="B291" s="9" t="str">
        <f>'[1]TCE - ANEXO III - Preencher'!C300</f>
        <v>HOSPITAL ERMÍRIO COUTINHO - CG Nº 014/2022</v>
      </c>
      <c r="C291" s="10"/>
      <c r="D291" s="11" t="str">
        <f>'[1]TCE - ANEXO III - Preencher'!E300</f>
        <v>RAFAELA OLIVEIRA PIMENTEL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44075</v>
      </c>
      <c r="H291" s="14">
        <f>'[1]TCE - ANEXO III - Preencher'!I300</f>
        <v>0</v>
      </c>
      <c r="I291" s="14">
        <f>'[1]TCE - ANEXO III - Preencher'!J300</f>
        <v>198.79</v>
      </c>
      <c r="J291" s="14">
        <f>'[1]TCE - ANEXO III - Preencher'!K300</f>
        <v>0</v>
      </c>
      <c r="K291" s="15">
        <f>'[1]TCE - ANEXO III - Preencher'!L300</f>
        <v>81.75</v>
      </c>
      <c r="L291" s="15">
        <f>'[1]TCE - ANEXO III - Preencher'!M300</f>
        <v>7.06</v>
      </c>
      <c r="M291" s="15">
        <f t="shared" si="25"/>
        <v>74.69</v>
      </c>
      <c r="N291" s="15">
        <f>'[1]TCE - ANEXO III - Preencher'!O300</f>
        <v>1.81</v>
      </c>
      <c r="O291" s="15">
        <f>'[1]TCE - ANEXO III - Preencher'!P300</f>
        <v>0</v>
      </c>
      <c r="P291" s="16">
        <f t="shared" si="26"/>
        <v>1.81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81.02</v>
      </c>
      <c r="U291" s="15">
        <f>'[1]TCE - ANEXO III - Preencher'!V300</f>
        <v>0</v>
      </c>
      <c r="V291" s="16">
        <f t="shared" si="28"/>
        <v>81.02</v>
      </c>
      <c r="W291" s="17" t="str">
        <f>IF('[1]TCE - ANEXO III - Preencher'!X300="","",'[1]TCE - ANEXO III - Preencher'!X300)</f>
        <v>AUX. CRECHE</v>
      </c>
      <c r="X291" s="15">
        <f>'[1]TCE - ANEXO III - Preencher'!Y300</f>
        <v>1913</v>
      </c>
      <c r="Y291" s="15">
        <f>'[1]TCE - ANEXO III - Preencher'!Z300</f>
        <v>0</v>
      </c>
      <c r="Z291" s="16">
        <f t="shared" si="29"/>
        <v>1913</v>
      </c>
      <c r="AA291" s="17" t="str">
        <f>IF('[1]TCE - ANEXO III - Preencher'!AB300="","",'[1]TCE - ANEXO III - Preencher'!AB300)</f>
        <v xml:space="preserve">ABONO ASSIS FIN COMPL 08/2024 </v>
      </c>
      <c r="AB291" s="15">
        <f t="shared" si="24"/>
        <v>2269.31</v>
      </c>
    </row>
    <row r="292" spans="1:28" x14ac:dyDescent="0.2">
      <c r="A292" s="8">
        <f>IFERROR(VLOOKUP(B292,'[1]DADOS (OCULTAR)'!$Q$3:$S$136,3,0),"")</f>
        <v>9767633000366</v>
      </c>
      <c r="B292" s="9" t="str">
        <f>'[1]TCE - ANEXO III - Preencher'!C301</f>
        <v>HOSPITAL ERMÍRIO COUTINHO - CG Nº 014/2022</v>
      </c>
      <c r="C292" s="10"/>
      <c r="D292" s="11" t="str">
        <f>'[1]TCE - ANEXO III - Preencher'!E301</f>
        <v>RAIANE DA SILVA MOURA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>
        <f>IF('[1]TCE - ANEXO III - Preencher'!H301="","",'[1]TCE - ANEXO III - Preencher'!H301)</f>
        <v>44075</v>
      </c>
      <c r="H292" s="14">
        <f>'[1]TCE - ANEXO III - Preencher'!I301</f>
        <v>0</v>
      </c>
      <c r="I292" s="14">
        <f>'[1]TCE - ANEXO III - Preencher'!J301</f>
        <v>179.06</v>
      </c>
      <c r="J292" s="14">
        <f>'[1]TCE - ANEXO III - Preencher'!K301</f>
        <v>0</v>
      </c>
      <c r="K292" s="15">
        <f>'[1]TCE - ANEXO III - Preencher'!L301</f>
        <v>81.75</v>
      </c>
      <c r="L292" s="15">
        <f>'[1]TCE - ANEXO III - Preencher'!M301</f>
        <v>7.06</v>
      </c>
      <c r="M292" s="15">
        <f t="shared" si="25"/>
        <v>74.69</v>
      </c>
      <c r="N292" s="15">
        <f>'[1]TCE - ANEXO III - Preencher'!O301</f>
        <v>1.81</v>
      </c>
      <c r="O292" s="15">
        <f>'[1]TCE - ANEXO III - Preencher'!P301</f>
        <v>0</v>
      </c>
      <c r="P292" s="16">
        <f t="shared" si="26"/>
        <v>1.81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1913</v>
      </c>
      <c r="Y292" s="15">
        <f>'[1]TCE - ANEXO III - Preencher'!Z301</f>
        <v>0</v>
      </c>
      <c r="Z292" s="16">
        <f t="shared" si="29"/>
        <v>1913</v>
      </c>
      <c r="AA292" s="17" t="str">
        <f>IF('[1]TCE - ANEXO III - Preencher'!AB301="","",'[1]TCE - ANEXO III - Preencher'!AB301)</f>
        <v xml:space="preserve">ABONO ASSIS FIN COMPL 08/2024 </v>
      </c>
      <c r="AB292" s="15">
        <f t="shared" si="24"/>
        <v>2168.56</v>
      </c>
    </row>
    <row r="293" spans="1:28" x14ac:dyDescent="0.2">
      <c r="A293" s="8">
        <f>IFERROR(VLOOKUP(B293,'[1]DADOS (OCULTAR)'!$Q$3:$S$136,3,0),"")</f>
        <v>9767633000366</v>
      </c>
      <c r="B293" s="9" t="str">
        <f>'[1]TCE - ANEXO III - Preencher'!C302</f>
        <v>HOSPITAL ERMÍRIO COUTINHO - CG Nº 014/2022</v>
      </c>
      <c r="C293" s="10"/>
      <c r="D293" s="11" t="str">
        <f>'[1]TCE - ANEXO III - Preencher'!E302</f>
        <v>RAISSA RAMOS TOME</v>
      </c>
      <c r="E293" s="9" t="str">
        <f>IF('[1]TCE - ANEXO III - Preencher'!F302="4 - Assistência Odontológica","2 - Outros Profissionais da Saúde",'[1]TCE - ANEXO III - Preencher'!F302)</f>
        <v>1 - Médico</v>
      </c>
      <c r="F293" s="12" t="str">
        <f>'[1]TCE - ANEXO III - Preencher'!G302</f>
        <v>2251-24</v>
      </c>
      <c r="G293" s="13">
        <f>IF('[1]TCE - ANEXO III - Preencher'!H302="","",'[1]TCE - ANEXO III - Preencher'!H302)</f>
        <v>44075</v>
      </c>
      <c r="H293" s="14">
        <f>'[1]TCE - ANEXO III - Preencher'!I302</f>
        <v>0</v>
      </c>
      <c r="I293" s="14">
        <f>'[1]TCE - ANEXO III - Preencher'!J302</f>
        <v>1162.01</v>
      </c>
      <c r="J293" s="14">
        <f>'[1]TCE - ANEXO III - Preencher'!K302</f>
        <v>0</v>
      </c>
      <c r="K293" s="15">
        <f>'[1]TCE - ANEXO III - Preencher'!L302</f>
        <v>81.75</v>
      </c>
      <c r="L293" s="15">
        <f>'[1]TCE - ANEXO III - Preencher'!M302</f>
        <v>7.06</v>
      </c>
      <c r="M293" s="15">
        <f t="shared" si="25"/>
        <v>74.69</v>
      </c>
      <c r="N293" s="15">
        <f>'[1]TCE - ANEXO III - Preencher'!O302</f>
        <v>8.56</v>
      </c>
      <c r="O293" s="15">
        <f>'[1]TCE - ANEXO III - Preencher'!P302</f>
        <v>0</v>
      </c>
      <c r="P293" s="16">
        <f t="shared" si="26"/>
        <v>8.56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1245.26</v>
      </c>
    </row>
    <row r="294" spans="1:28" x14ac:dyDescent="0.2">
      <c r="A294" s="8">
        <f>IFERROR(VLOOKUP(B294,'[1]DADOS (OCULTAR)'!$Q$3:$S$136,3,0),"")</f>
        <v>9767633000366</v>
      </c>
      <c r="B294" s="9" t="str">
        <f>'[1]TCE - ANEXO III - Preencher'!C303</f>
        <v>HOSPITAL ERMÍRIO COUTINHO - CG Nº 014/2022</v>
      </c>
      <c r="C294" s="10"/>
      <c r="D294" s="11" t="str">
        <f>'[1]TCE - ANEXO III - Preencher'!E303</f>
        <v>RAQUEL CRISTINA SILVA DO NASCIMENTO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5211-30</v>
      </c>
      <c r="G294" s="13">
        <f>IF('[1]TCE - ANEXO III - Preencher'!H303="","",'[1]TCE - ANEXO III - Preencher'!H303)</f>
        <v>44075</v>
      </c>
      <c r="H294" s="14">
        <f>'[1]TCE - ANEXO III - Preencher'!I303</f>
        <v>0</v>
      </c>
      <c r="I294" s="14">
        <f>'[1]TCE - ANEXO III - Preencher'!J303</f>
        <v>178.1</v>
      </c>
      <c r="J294" s="14">
        <f>'[1]TCE - ANEXO III - Preencher'!K303</f>
        <v>0</v>
      </c>
      <c r="K294" s="15">
        <f>'[1]TCE - ANEXO III - Preencher'!L303</f>
        <v>81.75</v>
      </c>
      <c r="L294" s="15">
        <f>'[1]TCE - ANEXO III - Preencher'!M303</f>
        <v>7.06</v>
      </c>
      <c r="M294" s="15">
        <f t="shared" si="25"/>
        <v>74.69</v>
      </c>
      <c r="N294" s="15">
        <f>'[1]TCE - ANEXO III - Preencher'!O303</f>
        <v>1.81</v>
      </c>
      <c r="O294" s="15">
        <f>'[1]TCE - ANEXO III - Preencher'!P303</f>
        <v>0</v>
      </c>
      <c r="P294" s="16">
        <f t="shared" si="26"/>
        <v>1.81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254.6</v>
      </c>
    </row>
    <row r="295" spans="1:28" x14ac:dyDescent="0.2">
      <c r="A295" s="8">
        <f>IFERROR(VLOOKUP(B295,'[1]DADOS (OCULTAR)'!$Q$3:$S$136,3,0),"")</f>
        <v>9767633000366</v>
      </c>
      <c r="B295" s="9" t="str">
        <f>'[1]TCE - ANEXO III - Preencher'!C304</f>
        <v>HOSPITAL ERMÍRIO COUTINHO - CG Nº 014/2022</v>
      </c>
      <c r="C295" s="10"/>
      <c r="D295" s="11" t="str">
        <f>'[1]TCE - ANEXO III - Preencher'!E304</f>
        <v>RAQUEL DA CRUZ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44075</v>
      </c>
      <c r="H295" s="14">
        <f>'[1]TCE - ANEXO III - Preencher'!I304</f>
        <v>0</v>
      </c>
      <c r="I295" s="14">
        <f>'[1]TCE - ANEXO III - Preencher'!J304</f>
        <v>219.64</v>
      </c>
      <c r="J295" s="14">
        <f>'[1]TCE - ANEXO III - Preencher'!K304</f>
        <v>0</v>
      </c>
      <c r="K295" s="15">
        <f>'[1]TCE - ANEXO III - Preencher'!L304</f>
        <v>81.75</v>
      </c>
      <c r="L295" s="15">
        <f>'[1]TCE - ANEXO III - Preencher'!M304</f>
        <v>7.06</v>
      </c>
      <c r="M295" s="15">
        <f t="shared" si="25"/>
        <v>74.69</v>
      </c>
      <c r="N295" s="15">
        <f>'[1]TCE - ANEXO III - Preencher'!O304</f>
        <v>1.81</v>
      </c>
      <c r="O295" s="15">
        <f>'[1]TCE - ANEXO III - Preencher'!P304</f>
        <v>0</v>
      </c>
      <c r="P295" s="16">
        <f t="shared" si="26"/>
        <v>1.81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1913</v>
      </c>
      <c r="Y295" s="15">
        <f>'[1]TCE - ANEXO III - Preencher'!Z304</f>
        <v>0</v>
      </c>
      <c r="Z295" s="16">
        <f t="shared" si="29"/>
        <v>1913</v>
      </c>
      <c r="AA295" s="17" t="str">
        <f>IF('[1]TCE - ANEXO III - Preencher'!AB304="","",'[1]TCE - ANEXO III - Preencher'!AB304)</f>
        <v xml:space="preserve">ABONO ASSIS FIN COMPL 08/2024 </v>
      </c>
      <c r="AB295" s="15">
        <f t="shared" si="24"/>
        <v>2209.14</v>
      </c>
    </row>
    <row r="296" spans="1:28" x14ac:dyDescent="0.2">
      <c r="A296" s="8">
        <f>IFERROR(VLOOKUP(B296,'[1]DADOS (OCULTAR)'!$Q$3:$S$136,3,0),"")</f>
        <v>9767633000366</v>
      </c>
      <c r="B296" s="9" t="str">
        <f>'[1]TCE - ANEXO III - Preencher'!C305</f>
        <v>HOSPITAL ERMÍRIO COUTINHO - CG Nº 014/2022</v>
      </c>
      <c r="C296" s="10"/>
      <c r="D296" s="11" t="str">
        <f>'[1]TCE - ANEXO III - Preencher'!E305</f>
        <v>RAUAN RICHERD DE ARAUJO SILVA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5211-30</v>
      </c>
      <c r="G296" s="13">
        <f>IF('[1]TCE - ANEXO III - Preencher'!H305="","",'[1]TCE - ANEXO III - Preencher'!H305)</f>
        <v>44075</v>
      </c>
      <c r="H296" s="14">
        <f>'[1]TCE - ANEXO III - Preencher'!I305</f>
        <v>0</v>
      </c>
      <c r="I296" s="14">
        <f>'[1]TCE - ANEXO III - Preencher'!J305</f>
        <v>178.1</v>
      </c>
      <c r="J296" s="14">
        <f>'[1]TCE - ANEXO III - Preencher'!K305</f>
        <v>0</v>
      </c>
      <c r="K296" s="15">
        <f>'[1]TCE - ANEXO III - Preencher'!L305</f>
        <v>81.75</v>
      </c>
      <c r="L296" s="15">
        <f>'[1]TCE - ANEXO III - Preencher'!M305</f>
        <v>7.06</v>
      </c>
      <c r="M296" s="15">
        <f t="shared" si="25"/>
        <v>74.69</v>
      </c>
      <c r="N296" s="15">
        <f>'[1]TCE - ANEXO III - Preencher'!O305</f>
        <v>1.81</v>
      </c>
      <c r="O296" s="15">
        <f>'[1]TCE - ANEXO III - Preencher'!P305</f>
        <v>0</v>
      </c>
      <c r="P296" s="16">
        <f t="shared" si="26"/>
        <v>1.81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254.6</v>
      </c>
    </row>
    <row r="297" spans="1:28" x14ac:dyDescent="0.2">
      <c r="A297" s="8">
        <f>IFERROR(VLOOKUP(B297,'[1]DADOS (OCULTAR)'!$Q$3:$S$136,3,0),"")</f>
        <v>9767633000366</v>
      </c>
      <c r="B297" s="9" t="str">
        <f>'[1]TCE - ANEXO III - Preencher'!C306</f>
        <v>HOSPITAL ERMÍRIO COUTINHO - CG Nº 014/2022</v>
      </c>
      <c r="C297" s="10"/>
      <c r="D297" s="11" t="str">
        <f>'[1]TCE - ANEXO III - Preencher'!E306</f>
        <v>REJANE MARIA FERREIRA LOPES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4101-05</v>
      </c>
      <c r="G297" s="13">
        <f>IF('[1]TCE - ANEXO III - Preencher'!H306="","",'[1]TCE - ANEXO III - Preencher'!H306)</f>
        <v>44075</v>
      </c>
      <c r="H297" s="14">
        <f>'[1]TCE - ANEXO III - Preencher'!I306</f>
        <v>0</v>
      </c>
      <c r="I297" s="14">
        <f>'[1]TCE - ANEXO III - Preencher'!J306</f>
        <v>443.31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1.81</v>
      </c>
      <c r="O297" s="15">
        <f>'[1]TCE - ANEXO III - Preencher'!P306</f>
        <v>0</v>
      </c>
      <c r="P297" s="16">
        <f t="shared" si="26"/>
        <v>1.81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445.12</v>
      </c>
    </row>
    <row r="298" spans="1:28" x14ac:dyDescent="0.2">
      <c r="A298" s="8">
        <f>IFERROR(VLOOKUP(B298,'[1]DADOS (OCULTAR)'!$Q$3:$S$136,3,0),"")</f>
        <v>9767633000366</v>
      </c>
      <c r="B298" s="9" t="str">
        <f>'[1]TCE - ANEXO III - Preencher'!C307</f>
        <v>HOSPITAL ERMÍRIO COUTINHO - CG Nº 014/2022</v>
      </c>
      <c r="C298" s="10"/>
      <c r="D298" s="11" t="str">
        <f>'[1]TCE - ANEXO III - Preencher'!E307</f>
        <v>RICARDO RODRIGUES  PEREIRA JUNIOR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3241-15</v>
      </c>
      <c r="G298" s="13">
        <f>IF('[1]TCE - ANEXO III - Preencher'!H307="","",'[1]TCE - ANEXO III - Preencher'!H307)</f>
        <v>44075</v>
      </c>
      <c r="H298" s="14">
        <f>'[1]TCE - ANEXO III - Preencher'!I307</f>
        <v>0</v>
      </c>
      <c r="I298" s="14">
        <f>'[1]TCE - ANEXO III - Preencher'!J307</f>
        <v>353.6</v>
      </c>
      <c r="J298" s="14">
        <f>'[1]TCE - ANEXO III - Preencher'!K307</f>
        <v>0</v>
      </c>
      <c r="K298" s="15">
        <f>'[1]TCE - ANEXO III - Preencher'!L307</f>
        <v>81.75</v>
      </c>
      <c r="L298" s="15">
        <f>'[1]TCE - ANEXO III - Preencher'!M307</f>
        <v>7.06</v>
      </c>
      <c r="M298" s="15">
        <f t="shared" si="25"/>
        <v>74.69</v>
      </c>
      <c r="N298" s="15">
        <f>'[1]TCE - ANEXO III - Preencher'!O307</f>
        <v>13.98</v>
      </c>
      <c r="O298" s="15">
        <f>'[1]TCE - ANEXO III - Preencher'!P307</f>
        <v>0</v>
      </c>
      <c r="P298" s="16">
        <f t="shared" si="26"/>
        <v>13.98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442.27000000000004</v>
      </c>
    </row>
    <row r="299" spans="1:28" x14ac:dyDescent="0.2">
      <c r="A299" s="8">
        <f>IFERROR(VLOOKUP(B299,'[1]DADOS (OCULTAR)'!$Q$3:$S$136,3,0),"")</f>
        <v>9767633000366</v>
      </c>
      <c r="B299" s="9" t="str">
        <f>'[1]TCE - ANEXO III - Preencher'!C308</f>
        <v>HOSPITAL ERMÍRIO COUTINHO - CG Nº 014/2022</v>
      </c>
      <c r="C299" s="10"/>
      <c r="D299" s="11" t="str">
        <f>'[1]TCE - ANEXO III - Preencher'!E308</f>
        <v>RIELTO DIAS MACIEL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2251-25</v>
      </c>
      <c r="G299" s="13">
        <f>IF('[1]TCE - ANEXO III - Preencher'!H308="","",'[1]TCE - ANEXO III - Preencher'!H308)</f>
        <v>44075</v>
      </c>
      <c r="H299" s="14">
        <f>'[1]TCE - ANEXO III - Preencher'!I308</f>
        <v>0</v>
      </c>
      <c r="I299" s="14">
        <f>'[1]TCE - ANEXO III - Preencher'!J308</f>
        <v>1115.69</v>
      </c>
      <c r="J299" s="14">
        <f>'[1]TCE - ANEXO III - Preencher'!K308</f>
        <v>0</v>
      </c>
      <c r="K299" s="15">
        <f>'[1]TCE - ANEXO III - Preencher'!L308</f>
        <v>81.75</v>
      </c>
      <c r="L299" s="15">
        <f>'[1]TCE - ANEXO III - Preencher'!M308</f>
        <v>7.06</v>
      </c>
      <c r="M299" s="15">
        <f t="shared" si="25"/>
        <v>74.69</v>
      </c>
      <c r="N299" s="15">
        <f>'[1]TCE - ANEXO III - Preencher'!O308</f>
        <v>8.56</v>
      </c>
      <c r="O299" s="15">
        <f>'[1]TCE - ANEXO III - Preencher'!P308</f>
        <v>0</v>
      </c>
      <c r="P299" s="16">
        <f t="shared" si="26"/>
        <v>8.56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1198.94</v>
      </c>
    </row>
    <row r="300" spans="1:28" x14ac:dyDescent="0.2">
      <c r="A300" s="8">
        <f>IFERROR(VLOOKUP(B300,'[1]DADOS (OCULTAR)'!$Q$3:$S$136,3,0),"")</f>
        <v>9767633000366</v>
      </c>
      <c r="B300" s="9" t="str">
        <f>'[1]TCE - ANEXO III - Preencher'!C309</f>
        <v>HOSPITAL ERMÍRIO COUTINHO - CG Nº 014/2022</v>
      </c>
      <c r="C300" s="10"/>
      <c r="D300" s="11" t="str">
        <f>'[1]TCE - ANEXO III - Preencher'!E309</f>
        <v>RISETE GOMES DE SOUZA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44075</v>
      </c>
      <c r="H300" s="14">
        <f>'[1]TCE - ANEXO III - Preencher'!I309</f>
        <v>0</v>
      </c>
      <c r="I300" s="14">
        <f>'[1]TCE - ANEXO III - Preencher'!J309</f>
        <v>219.18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1.81</v>
      </c>
      <c r="O300" s="15">
        <f>'[1]TCE - ANEXO III - Preencher'!P309</f>
        <v>0</v>
      </c>
      <c r="P300" s="16">
        <f t="shared" si="26"/>
        <v>1.81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1913</v>
      </c>
      <c r="Y300" s="15">
        <f>'[1]TCE - ANEXO III - Preencher'!Z309</f>
        <v>0</v>
      </c>
      <c r="Z300" s="16">
        <f t="shared" si="29"/>
        <v>1913</v>
      </c>
      <c r="AA300" s="17" t="str">
        <f>IF('[1]TCE - ANEXO III - Preencher'!AB309="","",'[1]TCE - ANEXO III - Preencher'!AB309)</f>
        <v xml:space="preserve">ABONO ASSIS FIN COMPL 08/2024 </v>
      </c>
      <c r="AB300" s="15">
        <f t="shared" si="24"/>
        <v>2133.9899999999998</v>
      </c>
    </row>
    <row r="301" spans="1:28" x14ac:dyDescent="0.2">
      <c r="A301" s="8">
        <f>IFERROR(VLOOKUP(B301,'[1]DADOS (OCULTAR)'!$Q$3:$S$136,3,0),"")</f>
        <v>9767633000366</v>
      </c>
      <c r="B301" s="9" t="str">
        <f>'[1]TCE - ANEXO III - Preencher'!C310</f>
        <v>HOSPITAL ERMÍRIO COUTINHO - CG Nº 014/2022</v>
      </c>
      <c r="C301" s="10"/>
      <c r="D301" s="11" t="str">
        <f>'[1]TCE - ANEXO III - Preencher'!E310</f>
        <v>RISONEIDE DO CARMO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44075</v>
      </c>
      <c r="H301" s="14">
        <f>'[1]TCE - ANEXO III - Preencher'!I310</f>
        <v>0</v>
      </c>
      <c r="I301" s="14">
        <f>'[1]TCE - ANEXO III - Preencher'!J310</f>
        <v>210.08</v>
      </c>
      <c r="J301" s="14">
        <f>'[1]TCE - ANEXO III - Preencher'!K310</f>
        <v>0</v>
      </c>
      <c r="K301" s="15">
        <f>'[1]TCE - ANEXO III - Preencher'!L310</f>
        <v>81.75</v>
      </c>
      <c r="L301" s="15">
        <f>'[1]TCE - ANEXO III - Preencher'!M310</f>
        <v>7.06</v>
      </c>
      <c r="M301" s="15">
        <f t="shared" si="25"/>
        <v>74.69</v>
      </c>
      <c r="N301" s="15">
        <f>'[1]TCE - ANEXO III - Preencher'!O310</f>
        <v>1.81</v>
      </c>
      <c r="O301" s="15">
        <f>'[1]TCE - ANEXO III - Preencher'!P310</f>
        <v>0</v>
      </c>
      <c r="P301" s="16">
        <f t="shared" si="26"/>
        <v>1.81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1913</v>
      </c>
      <c r="Y301" s="15">
        <f>'[1]TCE - ANEXO III - Preencher'!Z310</f>
        <v>0</v>
      </c>
      <c r="Z301" s="16">
        <f t="shared" si="29"/>
        <v>1913</v>
      </c>
      <c r="AA301" s="17" t="str">
        <f>IF('[1]TCE - ANEXO III - Preencher'!AB310="","",'[1]TCE - ANEXO III - Preencher'!AB310)</f>
        <v xml:space="preserve">ABONO ASSIS FIN COMPL 08/2024 </v>
      </c>
      <c r="AB301" s="15">
        <f t="shared" si="24"/>
        <v>2199.58</v>
      </c>
    </row>
    <row r="302" spans="1:28" x14ac:dyDescent="0.2">
      <c r="A302" s="8">
        <f>IFERROR(VLOOKUP(B302,'[1]DADOS (OCULTAR)'!$Q$3:$S$136,3,0),"")</f>
        <v>9767633000366</v>
      </c>
      <c r="B302" s="9" t="str">
        <f>'[1]TCE - ANEXO III - Preencher'!C311</f>
        <v>HOSPITAL ERMÍRIO COUTINHO - CG Nº 014/2022</v>
      </c>
      <c r="C302" s="10"/>
      <c r="D302" s="11" t="str">
        <f>'[1]TCE - ANEXO III - Preencher'!E311</f>
        <v>RITA DE CASSIA DA SILVA NUNES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44075</v>
      </c>
      <c r="H302" s="14">
        <f>'[1]TCE - ANEXO III - Preencher'!I311</f>
        <v>0</v>
      </c>
      <c r="I302" s="14">
        <f>'[1]TCE - ANEXO III - Preencher'!J311</f>
        <v>198.79</v>
      </c>
      <c r="J302" s="14">
        <f>'[1]TCE - ANEXO III - Preencher'!K311</f>
        <v>0</v>
      </c>
      <c r="K302" s="15">
        <f>'[1]TCE - ANEXO III - Preencher'!L311</f>
        <v>81.75</v>
      </c>
      <c r="L302" s="15">
        <f>'[1]TCE - ANEXO III - Preencher'!M311</f>
        <v>7.06</v>
      </c>
      <c r="M302" s="15">
        <f t="shared" si="25"/>
        <v>74.69</v>
      </c>
      <c r="N302" s="15">
        <f>'[1]TCE - ANEXO III - Preencher'!O311</f>
        <v>1.81</v>
      </c>
      <c r="O302" s="15">
        <f>'[1]TCE - ANEXO III - Preencher'!P311</f>
        <v>0</v>
      </c>
      <c r="P302" s="16">
        <f t="shared" si="26"/>
        <v>1.81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1913</v>
      </c>
      <c r="Y302" s="15">
        <f>'[1]TCE - ANEXO III - Preencher'!Z311</f>
        <v>0</v>
      </c>
      <c r="Z302" s="16">
        <f t="shared" si="29"/>
        <v>1913</v>
      </c>
      <c r="AA302" s="17" t="str">
        <f>IF('[1]TCE - ANEXO III - Preencher'!AB311="","",'[1]TCE - ANEXO III - Preencher'!AB311)</f>
        <v xml:space="preserve">ABONO ASSIS FIN COMPL 08/2024 </v>
      </c>
      <c r="AB302" s="15">
        <f t="shared" si="24"/>
        <v>2188.29</v>
      </c>
    </row>
    <row r="303" spans="1:28" x14ac:dyDescent="0.2">
      <c r="A303" s="8">
        <f>IFERROR(VLOOKUP(B303,'[1]DADOS (OCULTAR)'!$Q$3:$S$136,3,0),"")</f>
        <v>9767633000366</v>
      </c>
      <c r="B303" s="9" t="str">
        <f>'[1]TCE - ANEXO III - Preencher'!C312</f>
        <v>HOSPITAL ERMÍRIO COUTINHO - CG Nº 014/2022</v>
      </c>
      <c r="C303" s="10"/>
      <c r="D303" s="11" t="str">
        <f>'[1]TCE - ANEXO III - Preencher'!E312</f>
        <v>ROBERTA RODRIGUES DE OLIVEIRA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2235-05</v>
      </c>
      <c r="G303" s="13">
        <f>IF('[1]TCE - ANEXO III - Preencher'!H312="","",'[1]TCE - ANEXO III - Preencher'!H312)</f>
        <v>44075</v>
      </c>
      <c r="H303" s="14">
        <f>'[1]TCE - ANEXO III - Preencher'!I312</f>
        <v>0</v>
      </c>
      <c r="I303" s="14">
        <f>'[1]TCE - ANEXO III - Preencher'!J312</f>
        <v>303.25</v>
      </c>
      <c r="J303" s="14">
        <f>'[1]TCE - ANEXO III - Preencher'!K312</f>
        <v>0</v>
      </c>
      <c r="K303" s="15">
        <f>'[1]TCE - ANEXO III - Preencher'!L312</f>
        <v>81.75</v>
      </c>
      <c r="L303" s="15">
        <f>'[1]TCE - ANEXO III - Preencher'!M312</f>
        <v>3.59</v>
      </c>
      <c r="M303" s="15">
        <f t="shared" si="25"/>
        <v>78.16</v>
      </c>
      <c r="N303" s="15">
        <f>'[1]TCE - ANEXO III - Preencher'!O312</f>
        <v>4.97</v>
      </c>
      <c r="O303" s="15">
        <f>'[1]TCE - ANEXO III - Preencher'!P312</f>
        <v>0</v>
      </c>
      <c r="P303" s="16">
        <f t="shared" si="26"/>
        <v>4.97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1466.14</v>
      </c>
      <c r="Y303" s="15">
        <f>'[1]TCE - ANEXO III - Preencher'!Z312</f>
        <v>0</v>
      </c>
      <c r="Z303" s="16">
        <f t="shared" si="29"/>
        <v>1466.14</v>
      </c>
      <c r="AA303" s="17" t="str">
        <f>IF('[1]TCE - ANEXO III - Preencher'!AB312="","",'[1]TCE - ANEXO III - Preencher'!AB312)</f>
        <v xml:space="preserve">ABONO ASSIS FIN COMPL 08/2024 </v>
      </c>
      <c r="AB303" s="15">
        <f t="shared" si="24"/>
        <v>1852.52</v>
      </c>
    </row>
    <row r="304" spans="1:28" x14ac:dyDescent="0.2">
      <c r="A304" s="8">
        <f>IFERROR(VLOOKUP(B304,'[1]DADOS (OCULTAR)'!$Q$3:$S$136,3,0),"")</f>
        <v>9767633000366</v>
      </c>
      <c r="B304" s="9" t="str">
        <f>'[1]TCE - ANEXO III - Preencher'!C313</f>
        <v>HOSPITAL ERMÍRIO COUTINHO - CG Nº 014/2022</v>
      </c>
      <c r="C304" s="10"/>
      <c r="D304" s="11" t="str">
        <f>'[1]TCE - ANEXO III - Preencher'!E313</f>
        <v>ROBERTA ROSEANE ARAUJO DE MORAES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1312-10</v>
      </c>
      <c r="G304" s="13">
        <f>IF('[1]TCE - ANEXO III - Preencher'!H313="","",'[1]TCE - ANEXO III - Preencher'!H313)</f>
        <v>44075</v>
      </c>
      <c r="H304" s="14">
        <f>'[1]TCE - ANEXO III - Preencher'!I313</f>
        <v>0</v>
      </c>
      <c r="I304" s="14">
        <f>'[1]TCE - ANEXO III - Preencher'!J313</f>
        <v>555.95000000000005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1.81</v>
      </c>
      <c r="O304" s="15">
        <f>'[1]TCE - ANEXO III - Preencher'!P313</f>
        <v>0</v>
      </c>
      <c r="P304" s="16">
        <f t="shared" si="26"/>
        <v>1.81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557.76</v>
      </c>
    </row>
    <row r="305" spans="1:28" x14ac:dyDescent="0.2">
      <c r="A305" s="8">
        <f>IFERROR(VLOOKUP(B305,'[1]DADOS (OCULTAR)'!$Q$3:$S$136,3,0),"")</f>
        <v>9767633000366</v>
      </c>
      <c r="B305" s="9" t="str">
        <f>'[1]TCE - ANEXO III - Preencher'!C314</f>
        <v>HOSPITAL ERMÍRIO COUTINHO - CG Nº 014/2022</v>
      </c>
      <c r="C305" s="10"/>
      <c r="D305" s="11" t="str">
        <f>'[1]TCE - ANEXO III - Preencher'!E314</f>
        <v>ROBSON ALECRIM ROCHA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2251-25</v>
      </c>
      <c r="G305" s="13">
        <f>IF('[1]TCE - ANEXO III - Preencher'!H314="","",'[1]TCE - ANEXO III - Preencher'!H314)</f>
        <v>44075</v>
      </c>
      <c r="H305" s="14">
        <f>'[1]TCE - ANEXO III - Preencher'!I314</f>
        <v>0</v>
      </c>
      <c r="I305" s="14">
        <f>'[1]TCE - ANEXO III - Preencher'!J314</f>
        <v>1192.1199999999999</v>
      </c>
      <c r="J305" s="14">
        <f>'[1]TCE - ANEXO III - Preencher'!K314</f>
        <v>0</v>
      </c>
      <c r="K305" s="15">
        <f>'[1]TCE - ANEXO III - Preencher'!L314</f>
        <v>81.75</v>
      </c>
      <c r="L305" s="15">
        <f>'[1]TCE - ANEXO III - Preencher'!M314</f>
        <v>7.06</v>
      </c>
      <c r="M305" s="15">
        <f t="shared" si="25"/>
        <v>74.69</v>
      </c>
      <c r="N305" s="15">
        <f>'[1]TCE - ANEXO III - Preencher'!O314</f>
        <v>8.56</v>
      </c>
      <c r="O305" s="15">
        <f>'[1]TCE - ANEXO III - Preencher'!P314</f>
        <v>0</v>
      </c>
      <c r="P305" s="16">
        <f t="shared" si="26"/>
        <v>8.56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1275.3699999999999</v>
      </c>
    </row>
    <row r="306" spans="1:28" x14ac:dyDescent="0.2">
      <c r="A306" s="8">
        <f>IFERROR(VLOOKUP(B306,'[1]DADOS (OCULTAR)'!$Q$3:$S$136,3,0),"")</f>
        <v>9767633000366</v>
      </c>
      <c r="B306" s="9" t="str">
        <f>'[1]TCE - ANEXO III - Preencher'!C315</f>
        <v>HOSPITAL ERMÍRIO COUTINHO - CG Nº 014/2022</v>
      </c>
      <c r="C306" s="10"/>
      <c r="D306" s="11" t="str">
        <f>'[1]TCE - ANEXO III - Preencher'!E315</f>
        <v>ROBSON FREITAS REGO</v>
      </c>
      <c r="E306" s="9" t="str">
        <f>IF('[1]TCE - ANEXO III - Preencher'!F315="4 - Assistência Odontológica","2 - Outros Profissionais da Saúde",'[1]TCE - ANEXO III - Preencher'!F315)</f>
        <v>1 - Médico</v>
      </c>
      <c r="F306" s="12" t="str">
        <f>'[1]TCE - ANEXO III - Preencher'!G315</f>
        <v>2252-50</v>
      </c>
      <c r="G306" s="13">
        <f>IF('[1]TCE - ANEXO III - Preencher'!H315="","",'[1]TCE - ANEXO III - Preencher'!H315)</f>
        <v>44075</v>
      </c>
      <c r="H306" s="14">
        <f>'[1]TCE - ANEXO III - Preencher'!I315</f>
        <v>0</v>
      </c>
      <c r="I306" s="14">
        <f>'[1]TCE - ANEXO III - Preencher'!J315</f>
        <v>1114.01</v>
      </c>
      <c r="J306" s="14">
        <f>'[1]TCE - ANEXO III - Preencher'!K315</f>
        <v>0</v>
      </c>
      <c r="K306" s="15">
        <f>'[1]TCE - ANEXO III - Preencher'!L315</f>
        <v>81.75</v>
      </c>
      <c r="L306" s="15">
        <f>'[1]TCE - ANEXO III - Preencher'!M315</f>
        <v>7.06</v>
      </c>
      <c r="M306" s="15">
        <f t="shared" si="25"/>
        <v>74.69</v>
      </c>
      <c r="N306" s="15">
        <f>'[1]TCE - ANEXO III - Preencher'!O315</f>
        <v>8.56</v>
      </c>
      <c r="O306" s="15">
        <f>'[1]TCE - ANEXO III - Preencher'!P315</f>
        <v>0</v>
      </c>
      <c r="P306" s="16">
        <f t="shared" si="26"/>
        <v>8.56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1197.26</v>
      </c>
    </row>
    <row r="307" spans="1:28" x14ac:dyDescent="0.2">
      <c r="A307" s="8">
        <f>IFERROR(VLOOKUP(B307,'[1]DADOS (OCULTAR)'!$Q$3:$S$136,3,0),"")</f>
        <v>9767633000366</v>
      </c>
      <c r="B307" s="9" t="str">
        <f>'[1]TCE - ANEXO III - Preencher'!C316</f>
        <v>HOSPITAL ERMÍRIO COUTINHO - CG Nº 014/2022</v>
      </c>
      <c r="C307" s="10"/>
      <c r="D307" s="11" t="str">
        <f>'[1]TCE - ANEXO III - Preencher'!E316</f>
        <v>ROGERIO MARQUES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3241-15</v>
      </c>
      <c r="G307" s="13">
        <f>IF('[1]TCE - ANEXO III - Preencher'!H316="","",'[1]TCE - ANEXO III - Preencher'!H316)</f>
        <v>44075</v>
      </c>
      <c r="H307" s="14">
        <f>'[1]TCE - ANEXO III - Preencher'!I316</f>
        <v>0</v>
      </c>
      <c r="I307" s="14">
        <f>'[1]TCE - ANEXO III - Preencher'!J316</f>
        <v>83.63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13.98</v>
      </c>
      <c r="O307" s="15">
        <f>'[1]TCE - ANEXO III - Preencher'!P316</f>
        <v>0</v>
      </c>
      <c r="P307" s="16">
        <f t="shared" si="26"/>
        <v>13.98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97.61</v>
      </c>
    </row>
    <row r="308" spans="1:28" x14ac:dyDescent="0.2">
      <c r="A308" s="8">
        <f>IFERROR(VLOOKUP(B308,'[1]DADOS (OCULTAR)'!$Q$3:$S$136,3,0),"")</f>
        <v>9767633000366</v>
      </c>
      <c r="B308" s="9" t="str">
        <f>'[1]TCE - ANEXO III - Preencher'!C317</f>
        <v>HOSPITAL ERMÍRIO COUTINHO - CG Nº 014/2022</v>
      </c>
      <c r="C308" s="10"/>
      <c r="D308" s="11" t="str">
        <f>'[1]TCE - ANEXO III - Preencher'!E317</f>
        <v>ROMULO PIRES DE SOUZA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2251-25</v>
      </c>
      <c r="G308" s="13">
        <f>IF('[1]TCE - ANEXO III - Preencher'!H317="","",'[1]TCE - ANEXO III - Preencher'!H317)</f>
        <v>44075</v>
      </c>
      <c r="H308" s="14">
        <f>'[1]TCE - ANEXO III - Preencher'!I317</f>
        <v>0</v>
      </c>
      <c r="I308" s="14">
        <f>'[1]TCE - ANEXO III - Preencher'!J317</f>
        <v>2415.23</v>
      </c>
      <c r="J308" s="14">
        <f>'[1]TCE - ANEXO III - Preencher'!K317</f>
        <v>0</v>
      </c>
      <c r="K308" s="15">
        <f>'[1]TCE - ANEXO III - Preencher'!L317</f>
        <v>81.75</v>
      </c>
      <c r="L308" s="15">
        <f>'[1]TCE - ANEXO III - Preencher'!M317</f>
        <v>7.06</v>
      </c>
      <c r="M308" s="15">
        <f t="shared" si="25"/>
        <v>74.69</v>
      </c>
      <c r="N308" s="15">
        <f>'[1]TCE - ANEXO III - Preencher'!O317</f>
        <v>1.81</v>
      </c>
      <c r="O308" s="15">
        <f>'[1]TCE - ANEXO III - Preencher'!P317</f>
        <v>0</v>
      </c>
      <c r="P308" s="16">
        <f t="shared" si="26"/>
        <v>1.81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2491.73</v>
      </c>
    </row>
    <row r="309" spans="1:28" x14ac:dyDescent="0.2">
      <c r="A309" s="8">
        <f>IFERROR(VLOOKUP(B309,'[1]DADOS (OCULTAR)'!$Q$3:$S$136,3,0),"")</f>
        <v>9767633000366</v>
      </c>
      <c r="B309" s="9" t="str">
        <f>'[1]TCE - ANEXO III - Preencher'!C318</f>
        <v>HOSPITAL ERMÍRIO COUTINHO - CG Nº 014/2022</v>
      </c>
      <c r="C309" s="10"/>
      <c r="D309" s="11" t="str">
        <f>'[1]TCE - ANEXO III - Preencher'!E318</f>
        <v>ROSANGELA MARIA REGO DE ALMEIDA NASCIMENTO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>
        <f>IF('[1]TCE - ANEXO III - Preencher'!H318="","",'[1]TCE - ANEXO III - Preencher'!H318)</f>
        <v>44075</v>
      </c>
      <c r="H309" s="14">
        <f>'[1]TCE - ANEXO III - Preencher'!I318</f>
        <v>0</v>
      </c>
      <c r="I309" s="14">
        <f>'[1]TCE - ANEXO III - Preencher'!J318</f>
        <v>218.3</v>
      </c>
      <c r="J309" s="14">
        <f>'[1]TCE - ANEXO III - Preencher'!K318</f>
        <v>0</v>
      </c>
      <c r="K309" s="15">
        <f>'[1]TCE - ANEXO III - Preencher'!L318</f>
        <v>81.75</v>
      </c>
      <c r="L309" s="15">
        <f>'[1]TCE - ANEXO III - Preencher'!M318</f>
        <v>7.06</v>
      </c>
      <c r="M309" s="15">
        <f t="shared" si="25"/>
        <v>74.69</v>
      </c>
      <c r="N309" s="15">
        <f>'[1]TCE - ANEXO III - Preencher'!O318</f>
        <v>1.81</v>
      </c>
      <c r="O309" s="15">
        <f>'[1]TCE - ANEXO III - Preencher'!P318</f>
        <v>0</v>
      </c>
      <c r="P309" s="16">
        <f t="shared" si="26"/>
        <v>1.81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1913</v>
      </c>
      <c r="Y309" s="15">
        <f>'[1]TCE - ANEXO III - Preencher'!Z318</f>
        <v>0</v>
      </c>
      <c r="Z309" s="16">
        <f t="shared" si="29"/>
        <v>1913</v>
      </c>
      <c r="AA309" s="17" t="str">
        <f>IF('[1]TCE - ANEXO III - Preencher'!AB318="","",'[1]TCE - ANEXO III - Preencher'!AB318)</f>
        <v xml:space="preserve">ABONO ASSIS FIN COMPL 08/2024 </v>
      </c>
      <c r="AB309" s="15">
        <f t="shared" si="24"/>
        <v>2207.8000000000002</v>
      </c>
    </row>
    <row r="310" spans="1:28" x14ac:dyDescent="0.2">
      <c r="A310" s="8">
        <f>IFERROR(VLOOKUP(B310,'[1]DADOS (OCULTAR)'!$Q$3:$S$136,3,0),"")</f>
        <v>9767633000366</v>
      </c>
      <c r="B310" s="9" t="str">
        <f>'[1]TCE - ANEXO III - Preencher'!C319</f>
        <v>HOSPITAL ERMÍRIO COUTINHO - CG Nº 014/2022</v>
      </c>
      <c r="C310" s="10"/>
      <c r="D310" s="11" t="str">
        <f>'[1]TCE - ANEXO III - Preencher'!E319</f>
        <v>SANDRA MARIA PESSOA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4221-10</v>
      </c>
      <c r="G310" s="13">
        <f>IF('[1]TCE - ANEXO III - Preencher'!H319="","",'[1]TCE - ANEXO III - Preencher'!H319)</f>
        <v>44075</v>
      </c>
      <c r="H310" s="14">
        <f>'[1]TCE - ANEXO III - Preencher'!I319</f>
        <v>0</v>
      </c>
      <c r="I310" s="14">
        <f>'[1]TCE - ANEXO III - Preencher'!J319</f>
        <v>229.86</v>
      </c>
      <c r="J310" s="14">
        <f>'[1]TCE - ANEXO III - Preencher'!K319</f>
        <v>0</v>
      </c>
      <c r="K310" s="15">
        <f>'[1]TCE - ANEXO III - Preencher'!L319</f>
        <v>81.75</v>
      </c>
      <c r="L310" s="15">
        <f>'[1]TCE - ANEXO III - Preencher'!M319</f>
        <v>7.06</v>
      </c>
      <c r="M310" s="15">
        <f t="shared" si="25"/>
        <v>74.69</v>
      </c>
      <c r="N310" s="15">
        <f>'[1]TCE - ANEXO III - Preencher'!O319</f>
        <v>1.81</v>
      </c>
      <c r="O310" s="15">
        <f>'[1]TCE - ANEXO III - Preencher'!P319</f>
        <v>0</v>
      </c>
      <c r="P310" s="16">
        <f t="shared" si="26"/>
        <v>1.81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306.36</v>
      </c>
    </row>
    <row r="311" spans="1:28" x14ac:dyDescent="0.2">
      <c r="A311" s="8">
        <f>IFERROR(VLOOKUP(B311,'[1]DADOS (OCULTAR)'!$Q$3:$S$136,3,0),"")</f>
        <v>9767633000366</v>
      </c>
      <c r="B311" s="9" t="str">
        <f>'[1]TCE - ANEXO III - Preencher'!C320</f>
        <v>HOSPITAL ERMÍRIO COUTINHO - CG Nº 014/2022</v>
      </c>
      <c r="C311" s="10"/>
      <c r="D311" s="11" t="str">
        <f>'[1]TCE - ANEXO III - Preencher'!E320</f>
        <v>SCOBAH LAZARO PEREIRA ALVES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5163-45</v>
      </c>
      <c r="G311" s="13">
        <f>IF('[1]TCE - ANEXO III - Preencher'!H320="","",'[1]TCE - ANEXO III - Preencher'!H320)</f>
        <v>44075</v>
      </c>
      <c r="H311" s="14">
        <f>'[1]TCE - ANEXO III - Preencher'!I320</f>
        <v>0</v>
      </c>
      <c r="I311" s="14">
        <f>'[1]TCE - ANEXO III - Preencher'!J320</f>
        <v>195.63</v>
      </c>
      <c r="J311" s="14">
        <f>'[1]TCE - ANEXO III - Preencher'!K320</f>
        <v>0</v>
      </c>
      <c r="K311" s="15">
        <f>'[1]TCE - ANEXO III - Preencher'!L320</f>
        <v>81.75</v>
      </c>
      <c r="L311" s="15">
        <f>'[1]TCE - ANEXO III - Preencher'!M320</f>
        <v>7.06</v>
      </c>
      <c r="M311" s="15">
        <f t="shared" si="25"/>
        <v>74.69</v>
      </c>
      <c r="N311" s="15">
        <f>'[1]TCE - ANEXO III - Preencher'!O320</f>
        <v>1.81</v>
      </c>
      <c r="O311" s="15">
        <f>'[1]TCE - ANEXO III - Preencher'!P320</f>
        <v>0</v>
      </c>
      <c r="P311" s="16">
        <f t="shared" si="26"/>
        <v>1.81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272.13</v>
      </c>
    </row>
    <row r="312" spans="1:28" x14ac:dyDescent="0.2">
      <c r="A312" s="8">
        <f>IFERROR(VLOOKUP(B312,'[1]DADOS (OCULTAR)'!$Q$3:$S$136,3,0),"")</f>
        <v>9767633000366</v>
      </c>
      <c r="B312" s="9" t="str">
        <f>'[1]TCE - ANEXO III - Preencher'!C321</f>
        <v>HOSPITAL ERMÍRIO COUTINHO - CG Nº 014/2022</v>
      </c>
      <c r="C312" s="10"/>
      <c r="D312" s="11" t="str">
        <f>'[1]TCE - ANEXO III - Preencher'!E321</f>
        <v>SELMA MARIA NASCIMENTO DE ALMEIDA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5135-05</v>
      </c>
      <c r="G312" s="13">
        <f>IF('[1]TCE - ANEXO III - Preencher'!H321="","",'[1]TCE - ANEXO III - Preencher'!H321)</f>
        <v>44075</v>
      </c>
      <c r="H312" s="14">
        <f>'[1]TCE - ANEXO III - Preencher'!I321</f>
        <v>0</v>
      </c>
      <c r="I312" s="14">
        <f>'[1]TCE - ANEXO III - Preencher'!J321</f>
        <v>218.03</v>
      </c>
      <c r="J312" s="14">
        <f>'[1]TCE - ANEXO III - Preencher'!K321</f>
        <v>0</v>
      </c>
      <c r="K312" s="15">
        <f>'[1]TCE - ANEXO III - Preencher'!L321</f>
        <v>81.75</v>
      </c>
      <c r="L312" s="15">
        <f>'[1]TCE - ANEXO III - Preencher'!M321</f>
        <v>7.06</v>
      </c>
      <c r="M312" s="15">
        <f t="shared" si="25"/>
        <v>74.69</v>
      </c>
      <c r="N312" s="15">
        <f>'[1]TCE - ANEXO III - Preencher'!O321</f>
        <v>1.81</v>
      </c>
      <c r="O312" s="15">
        <f>'[1]TCE - ANEXO III - Preencher'!P321</f>
        <v>0</v>
      </c>
      <c r="P312" s="16">
        <f t="shared" si="26"/>
        <v>1.81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294.53000000000003</v>
      </c>
    </row>
    <row r="313" spans="1:28" x14ac:dyDescent="0.2">
      <c r="A313" s="8">
        <f>IFERROR(VLOOKUP(B313,'[1]DADOS (OCULTAR)'!$Q$3:$S$136,3,0),"")</f>
        <v>9767633000366</v>
      </c>
      <c r="B313" s="9" t="str">
        <f>'[1]TCE - ANEXO III - Preencher'!C322</f>
        <v>HOSPITAL ERMÍRIO COUTINHO - CG Nº 014/2022</v>
      </c>
      <c r="C313" s="10"/>
      <c r="D313" s="11" t="str">
        <f>'[1]TCE - ANEXO III - Preencher'!E322</f>
        <v>SERGIO ROBERTO DA SILVA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5143-10</v>
      </c>
      <c r="G313" s="13">
        <f>IF('[1]TCE - ANEXO III - Preencher'!H322="","",'[1]TCE - ANEXO III - Preencher'!H322)</f>
        <v>44075</v>
      </c>
      <c r="H313" s="14">
        <f>'[1]TCE - ANEXO III - Preencher'!I322</f>
        <v>0</v>
      </c>
      <c r="I313" s="14">
        <f>'[1]TCE - ANEXO III - Preencher'!J322</f>
        <v>149.66999999999999</v>
      </c>
      <c r="J313" s="14">
        <f>'[1]TCE - ANEXO III - Preencher'!K322</f>
        <v>0</v>
      </c>
      <c r="K313" s="15">
        <f>'[1]TCE - ANEXO III - Preencher'!L322</f>
        <v>81.75</v>
      </c>
      <c r="L313" s="15">
        <f>'[1]TCE - ANEXO III - Preencher'!M322</f>
        <v>7.06</v>
      </c>
      <c r="M313" s="15">
        <f t="shared" si="25"/>
        <v>74.69</v>
      </c>
      <c r="N313" s="15">
        <f>'[1]TCE - ANEXO III - Preencher'!O322</f>
        <v>1.81</v>
      </c>
      <c r="O313" s="15">
        <f>'[1]TCE - ANEXO III - Preencher'!P322</f>
        <v>0</v>
      </c>
      <c r="P313" s="16">
        <f t="shared" si="26"/>
        <v>1.81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226.17</v>
      </c>
    </row>
    <row r="314" spans="1:28" x14ac:dyDescent="0.2">
      <c r="A314" s="8">
        <f>IFERROR(VLOOKUP(B314,'[1]DADOS (OCULTAR)'!$Q$3:$S$136,3,0),"")</f>
        <v>9767633000366</v>
      </c>
      <c r="B314" s="9" t="str">
        <f>'[1]TCE - ANEXO III - Preencher'!C323</f>
        <v>HOSPITAL ERMÍRIO COUTINHO - CG Nº 014/2022</v>
      </c>
      <c r="C314" s="10"/>
      <c r="D314" s="11" t="str">
        <f>'[1]TCE - ANEXO III - Preencher'!E323</f>
        <v>SHIRLEIDE REGINA DA SILVA TAVARES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4131-15</v>
      </c>
      <c r="G314" s="13">
        <f>IF('[1]TCE - ANEXO III - Preencher'!H323="","",'[1]TCE - ANEXO III - Preencher'!H323)</f>
        <v>44075</v>
      </c>
      <c r="H314" s="14">
        <f>'[1]TCE - ANEXO III - Preencher'!I323</f>
        <v>0</v>
      </c>
      <c r="I314" s="14">
        <f>'[1]TCE - ANEXO III - Preencher'!J323</f>
        <v>272.27</v>
      </c>
      <c r="J314" s="14">
        <f>'[1]TCE - ANEXO III - Preencher'!K323</f>
        <v>0</v>
      </c>
      <c r="K314" s="15">
        <f>'[1]TCE - ANEXO III - Preencher'!L323</f>
        <v>81.75</v>
      </c>
      <c r="L314" s="15">
        <f>'[1]TCE - ANEXO III - Preencher'!M323</f>
        <v>7.06</v>
      </c>
      <c r="M314" s="15">
        <f t="shared" si="25"/>
        <v>74.69</v>
      </c>
      <c r="N314" s="15">
        <f>'[1]TCE - ANEXO III - Preencher'!O323</f>
        <v>1.81</v>
      </c>
      <c r="O314" s="15">
        <f>'[1]TCE - ANEXO III - Preencher'!P323</f>
        <v>0</v>
      </c>
      <c r="P314" s="16">
        <f t="shared" si="26"/>
        <v>1.81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348.77</v>
      </c>
    </row>
    <row r="315" spans="1:28" x14ac:dyDescent="0.2">
      <c r="A315" s="8">
        <f>IFERROR(VLOOKUP(B315,'[1]DADOS (OCULTAR)'!$Q$3:$S$136,3,0),"")</f>
        <v>9767633000366</v>
      </c>
      <c r="B315" s="9" t="str">
        <f>'[1]TCE - ANEXO III - Preencher'!C324</f>
        <v>HOSPITAL ERMÍRIO COUTINHO - CG Nº 014/2022</v>
      </c>
      <c r="C315" s="10"/>
      <c r="D315" s="11" t="str">
        <f>'[1]TCE - ANEXO III - Preencher'!E324</f>
        <v>SILVANEIDE TERESA DE BRITO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44075</v>
      </c>
      <c r="H315" s="14">
        <f>'[1]TCE - ANEXO III - Preencher'!I324</f>
        <v>0</v>
      </c>
      <c r="I315" s="14">
        <f>'[1]TCE - ANEXO III - Preencher'!J324</f>
        <v>218.3</v>
      </c>
      <c r="J315" s="14">
        <f>'[1]TCE - ANEXO III - Preencher'!K324</f>
        <v>0</v>
      </c>
      <c r="K315" s="15">
        <f>'[1]TCE - ANEXO III - Preencher'!L324</f>
        <v>81.75</v>
      </c>
      <c r="L315" s="15">
        <f>'[1]TCE - ANEXO III - Preencher'!M324</f>
        <v>7.06</v>
      </c>
      <c r="M315" s="15">
        <f t="shared" si="25"/>
        <v>74.69</v>
      </c>
      <c r="N315" s="15">
        <f>'[1]TCE - ANEXO III - Preencher'!O324</f>
        <v>1.81</v>
      </c>
      <c r="O315" s="15">
        <f>'[1]TCE - ANEXO III - Preencher'!P324</f>
        <v>0</v>
      </c>
      <c r="P315" s="16">
        <f t="shared" si="26"/>
        <v>1.81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1913</v>
      </c>
      <c r="Y315" s="15">
        <f>'[1]TCE - ANEXO III - Preencher'!Z324</f>
        <v>0</v>
      </c>
      <c r="Z315" s="16">
        <f t="shared" si="29"/>
        <v>1913</v>
      </c>
      <c r="AA315" s="17" t="str">
        <f>IF('[1]TCE - ANEXO III - Preencher'!AB324="","",'[1]TCE - ANEXO III - Preencher'!AB324)</f>
        <v xml:space="preserve">ABONO ASSIS FIN COMPL 08/2024 </v>
      </c>
      <c r="AB315" s="15">
        <f t="shared" si="24"/>
        <v>2207.8000000000002</v>
      </c>
    </row>
    <row r="316" spans="1:28" x14ac:dyDescent="0.2">
      <c r="A316" s="8">
        <f>IFERROR(VLOOKUP(B316,'[1]DADOS (OCULTAR)'!$Q$3:$S$136,3,0),"")</f>
        <v>9767633000366</v>
      </c>
      <c r="B316" s="9" t="str">
        <f>'[1]TCE - ANEXO III - Preencher'!C325</f>
        <v>HOSPITAL ERMÍRIO COUTINHO - CG Nº 014/2022</v>
      </c>
      <c r="C316" s="10"/>
      <c r="D316" s="11" t="str">
        <f>'[1]TCE - ANEXO III - Preencher'!E325</f>
        <v>SILVANIA DE MOURA VIEIRA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44075</v>
      </c>
      <c r="H316" s="14">
        <f>'[1]TCE - ANEXO III - Preencher'!I325</f>
        <v>0</v>
      </c>
      <c r="I316" s="14">
        <f>'[1]TCE - ANEXO III - Preencher'!J325</f>
        <v>210.08</v>
      </c>
      <c r="J316" s="14">
        <f>'[1]TCE - ANEXO III - Preencher'!K325</f>
        <v>0</v>
      </c>
      <c r="K316" s="15">
        <f>'[1]TCE - ANEXO III - Preencher'!L325</f>
        <v>81.75</v>
      </c>
      <c r="L316" s="15">
        <f>'[1]TCE - ANEXO III - Preencher'!M325</f>
        <v>7.06</v>
      </c>
      <c r="M316" s="15">
        <f t="shared" si="25"/>
        <v>74.69</v>
      </c>
      <c r="N316" s="15">
        <f>'[1]TCE - ANEXO III - Preencher'!O325</f>
        <v>1.81</v>
      </c>
      <c r="O316" s="15">
        <f>'[1]TCE - ANEXO III - Preencher'!P325</f>
        <v>0</v>
      </c>
      <c r="P316" s="16">
        <f t="shared" si="26"/>
        <v>1.81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81.02</v>
      </c>
      <c r="U316" s="15">
        <f>'[1]TCE - ANEXO III - Preencher'!V325</f>
        <v>0</v>
      </c>
      <c r="V316" s="16">
        <f t="shared" si="28"/>
        <v>81.02</v>
      </c>
      <c r="W316" s="17" t="str">
        <f>IF('[1]TCE - ANEXO III - Preencher'!X325="","",'[1]TCE - ANEXO III - Preencher'!X325)</f>
        <v>AUX. CRECHE</v>
      </c>
      <c r="X316" s="15">
        <f>'[1]TCE - ANEXO III - Preencher'!Y325</f>
        <v>1913</v>
      </c>
      <c r="Y316" s="15">
        <f>'[1]TCE - ANEXO III - Preencher'!Z325</f>
        <v>0</v>
      </c>
      <c r="Z316" s="16">
        <f t="shared" si="29"/>
        <v>1913</v>
      </c>
      <c r="AA316" s="17" t="str">
        <f>IF('[1]TCE - ANEXO III - Preencher'!AB325="","",'[1]TCE - ANEXO III - Preencher'!AB325)</f>
        <v xml:space="preserve">ABONO ASSIS FIN COMPL 08/2024 </v>
      </c>
      <c r="AB316" s="15">
        <f t="shared" si="24"/>
        <v>2280.6</v>
      </c>
    </row>
    <row r="317" spans="1:28" x14ac:dyDescent="0.2">
      <c r="A317" s="8">
        <f>IFERROR(VLOOKUP(B317,'[1]DADOS (OCULTAR)'!$Q$3:$S$136,3,0),"")</f>
        <v>9767633000366</v>
      </c>
      <c r="B317" s="9" t="str">
        <f>'[1]TCE - ANEXO III - Preencher'!C326</f>
        <v>HOSPITAL ERMÍRIO COUTINHO - CG Nº 014/2022</v>
      </c>
      <c r="C317" s="10"/>
      <c r="D317" s="11" t="str">
        <f>'[1]TCE - ANEXO III - Preencher'!E326</f>
        <v>SIMONE FERREIRA BARBOSA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>
        <f>IF('[1]TCE - ANEXO III - Preencher'!H326="","",'[1]TCE - ANEXO III - Preencher'!H326)</f>
        <v>44075</v>
      </c>
      <c r="H317" s="14">
        <f>'[1]TCE - ANEXO III - Preencher'!I326</f>
        <v>0</v>
      </c>
      <c r="I317" s="14">
        <f>'[1]TCE - ANEXO III - Preencher'!J326</f>
        <v>427.85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4.97</v>
      </c>
      <c r="O317" s="15">
        <f>'[1]TCE - ANEXO III - Preencher'!P326</f>
        <v>0</v>
      </c>
      <c r="P317" s="16">
        <f t="shared" si="26"/>
        <v>4.97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432.82000000000005</v>
      </c>
    </row>
    <row r="318" spans="1:28" x14ac:dyDescent="0.2">
      <c r="A318" s="8">
        <f>IFERROR(VLOOKUP(B318,'[1]DADOS (OCULTAR)'!$Q$3:$S$136,3,0),"")</f>
        <v>9767633000366</v>
      </c>
      <c r="B318" s="9" t="str">
        <f>'[1]TCE - ANEXO III - Preencher'!C327</f>
        <v>HOSPITAL ERMÍRIO COUTINHO - CG Nº 014/2022</v>
      </c>
      <c r="C318" s="10"/>
      <c r="D318" s="11" t="str">
        <f>'[1]TCE - ANEXO III - Preencher'!E327</f>
        <v>SIMONE FERREIRA COUTINHO CASSEMIRO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2235-05</v>
      </c>
      <c r="G318" s="13">
        <f>IF('[1]TCE - ANEXO III - Preencher'!H327="","",'[1]TCE - ANEXO III - Preencher'!H327)</f>
        <v>44075</v>
      </c>
      <c r="H318" s="14">
        <f>'[1]TCE - ANEXO III - Preencher'!I327</f>
        <v>0</v>
      </c>
      <c r="I318" s="14">
        <f>'[1]TCE - ANEXO III - Preencher'!J327</f>
        <v>303.25</v>
      </c>
      <c r="J318" s="14">
        <f>'[1]TCE - ANEXO III - Preencher'!K327</f>
        <v>0</v>
      </c>
      <c r="K318" s="15">
        <f>'[1]TCE - ANEXO III - Preencher'!L327</f>
        <v>81.75</v>
      </c>
      <c r="L318" s="15">
        <f>'[1]TCE - ANEXO III - Preencher'!M327</f>
        <v>3.59</v>
      </c>
      <c r="M318" s="15">
        <f t="shared" si="25"/>
        <v>78.16</v>
      </c>
      <c r="N318" s="15">
        <f>'[1]TCE - ANEXO III - Preencher'!O327</f>
        <v>4.97</v>
      </c>
      <c r="O318" s="15">
        <f>'[1]TCE - ANEXO III - Preencher'!P327</f>
        <v>0</v>
      </c>
      <c r="P318" s="16">
        <f t="shared" si="26"/>
        <v>4.97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1466.14</v>
      </c>
      <c r="Y318" s="15">
        <f>'[1]TCE - ANEXO III - Preencher'!Z327</f>
        <v>0</v>
      </c>
      <c r="Z318" s="16">
        <f t="shared" si="29"/>
        <v>1466.14</v>
      </c>
      <c r="AA318" s="17" t="str">
        <f>IF('[1]TCE - ANEXO III - Preencher'!AB327="","",'[1]TCE - ANEXO III - Preencher'!AB327)</f>
        <v xml:space="preserve">ABONO ASSIS FIN COMPL 08/2024 </v>
      </c>
      <c r="AB318" s="15">
        <f t="shared" si="24"/>
        <v>1852.52</v>
      </c>
    </row>
    <row r="319" spans="1:28" x14ac:dyDescent="0.2">
      <c r="A319" s="8">
        <f>IFERROR(VLOOKUP(B319,'[1]DADOS (OCULTAR)'!$Q$3:$S$136,3,0),"")</f>
        <v>9767633000366</v>
      </c>
      <c r="B319" s="9" t="str">
        <f>'[1]TCE - ANEXO III - Preencher'!C328</f>
        <v>HOSPITAL ERMÍRIO COUTINHO - CG Nº 014/2022</v>
      </c>
      <c r="C319" s="10"/>
      <c r="D319" s="11" t="str">
        <f>'[1]TCE - ANEXO III - Preencher'!E328</f>
        <v>SIMONE JOSEFA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2515-40</v>
      </c>
      <c r="G319" s="13">
        <f>IF('[1]TCE - ANEXO III - Preencher'!H328="","",'[1]TCE - ANEXO III - Preencher'!H328)</f>
        <v>44075</v>
      </c>
      <c r="H319" s="14">
        <f>'[1]TCE - ANEXO III - Preencher'!I328</f>
        <v>0</v>
      </c>
      <c r="I319" s="14">
        <f>'[1]TCE - ANEXO III - Preencher'!J328</f>
        <v>325.64999999999998</v>
      </c>
      <c r="J319" s="14">
        <f>'[1]TCE - ANEXO III - Preencher'!K328</f>
        <v>0</v>
      </c>
      <c r="K319" s="15">
        <f>'[1]TCE - ANEXO III - Preencher'!L328</f>
        <v>81.75</v>
      </c>
      <c r="L319" s="15">
        <f>'[1]TCE - ANEXO III - Preencher'!M328</f>
        <v>7.06</v>
      </c>
      <c r="M319" s="15">
        <f t="shared" si="25"/>
        <v>74.69</v>
      </c>
      <c r="N319" s="15">
        <f>'[1]TCE - ANEXO III - Preencher'!O328</f>
        <v>1.81</v>
      </c>
      <c r="O319" s="15">
        <f>'[1]TCE - ANEXO III - Preencher'!P328</f>
        <v>0</v>
      </c>
      <c r="P319" s="16">
        <f t="shared" si="26"/>
        <v>1.81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402.15</v>
      </c>
    </row>
    <row r="320" spans="1:28" x14ac:dyDescent="0.2">
      <c r="A320" s="8">
        <f>IFERROR(VLOOKUP(B320,'[1]DADOS (OCULTAR)'!$Q$3:$S$136,3,0),"")</f>
        <v>9767633000366</v>
      </c>
      <c r="B320" s="9" t="str">
        <f>'[1]TCE - ANEXO III - Preencher'!C329</f>
        <v>HOSPITAL ERMÍRIO COUTINHO - CG Nº 014/2022</v>
      </c>
      <c r="C320" s="10"/>
      <c r="D320" s="11" t="str">
        <f>'[1]TCE - ANEXO III - Preencher'!E329</f>
        <v>SINADIA MARIA DE OLIVEIRA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44075</v>
      </c>
      <c r="H320" s="14">
        <f>'[1]TCE - ANEXO III - Preencher'!I329</f>
        <v>0</v>
      </c>
      <c r="I320" s="14">
        <f>'[1]TCE - ANEXO III - Preencher'!J329</f>
        <v>246.23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1.81</v>
      </c>
      <c r="O320" s="15">
        <f>'[1]TCE - ANEXO III - Preencher'!P329</f>
        <v>0</v>
      </c>
      <c r="P320" s="16">
        <f t="shared" si="26"/>
        <v>1.81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1913</v>
      </c>
      <c r="Y320" s="15">
        <f>'[1]TCE - ANEXO III - Preencher'!Z329</f>
        <v>0</v>
      </c>
      <c r="Z320" s="16">
        <f t="shared" si="29"/>
        <v>1913</v>
      </c>
      <c r="AA320" s="17" t="str">
        <f>IF('[1]TCE - ANEXO III - Preencher'!AB329="","",'[1]TCE - ANEXO III - Preencher'!AB329)</f>
        <v xml:space="preserve">ABONO ASSIS FIN COMPL 08/2024 </v>
      </c>
      <c r="AB320" s="15">
        <f t="shared" si="24"/>
        <v>2161.04</v>
      </c>
    </row>
    <row r="321" spans="1:28" x14ac:dyDescent="0.2">
      <c r="A321" s="8">
        <f>IFERROR(VLOOKUP(B321,'[1]DADOS (OCULTAR)'!$Q$3:$S$136,3,0),"")</f>
        <v>9767633000366</v>
      </c>
      <c r="B321" s="9" t="str">
        <f>'[1]TCE - ANEXO III - Preencher'!C330</f>
        <v>HOSPITAL ERMÍRIO COUTINHO - CG Nº 014/2022</v>
      </c>
      <c r="C321" s="10"/>
      <c r="D321" s="11" t="str">
        <f>'[1]TCE - ANEXO III - Preencher'!E330</f>
        <v>SONIA MARIA VALERIANO DA SILVA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4221-10</v>
      </c>
      <c r="G321" s="13">
        <f>IF('[1]TCE - ANEXO III - Preencher'!H330="","",'[1]TCE - ANEXO III - Preencher'!H330)</f>
        <v>44075</v>
      </c>
      <c r="H321" s="14">
        <f>'[1]TCE - ANEXO III - Preencher'!I330</f>
        <v>0</v>
      </c>
      <c r="I321" s="14">
        <f>'[1]TCE - ANEXO III - Preencher'!J330</f>
        <v>212.92</v>
      </c>
      <c r="J321" s="14">
        <f>'[1]TCE - ANEXO III - Preencher'!K330</f>
        <v>0</v>
      </c>
      <c r="K321" s="15">
        <f>'[1]TCE - ANEXO III - Preencher'!L330</f>
        <v>81.75</v>
      </c>
      <c r="L321" s="15">
        <f>'[1]TCE - ANEXO III - Preencher'!M330</f>
        <v>7.06</v>
      </c>
      <c r="M321" s="15">
        <f t="shared" si="25"/>
        <v>74.69</v>
      </c>
      <c r="N321" s="15">
        <f>'[1]TCE - ANEXO III - Preencher'!O330</f>
        <v>1.81</v>
      </c>
      <c r="O321" s="15">
        <f>'[1]TCE - ANEXO III - Preencher'!P330</f>
        <v>0</v>
      </c>
      <c r="P321" s="16">
        <f t="shared" si="26"/>
        <v>1.81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289.42</v>
      </c>
    </row>
    <row r="322" spans="1:28" x14ac:dyDescent="0.2">
      <c r="A322" s="8">
        <f>IFERROR(VLOOKUP(B322,'[1]DADOS (OCULTAR)'!$Q$3:$S$136,3,0),"")</f>
        <v>9767633000366</v>
      </c>
      <c r="B322" s="9" t="str">
        <f>'[1]TCE - ANEXO III - Preencher'!C331</f>
        <v>HOSPITAL ERMÍRIO COUTINHO - CG Nº 014/2022</v>
      </c>
      <c r="C322" s="10"/>
      <c r="D322" s="11" t="str">
        <f>'[1]TCE - ANEXO III - Preencher'!E331</f>
        <v>SOPHIA MICAELLY VICENTE DE MOURA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4110-05</v>
      </c>
      <c r="G322" s="13">
        <f>IF('[1]TCE - ANEXO III - Preencher'!H331="","",'[1]TCE - ANEXO III - Preencher'!H331)</f>
        <v>44075</v>
      </c>
      <c r="H322" s="14">
        <f>'[1]TCE - ANEXO III - Preencher'!I331</f>
        <v>0</v>
      </c>
      <c r="I322" s="14">
        <f>'[1]TCE - ANEXO III - Preencher'!J331</f>
        <v>17.12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1.81</v>
      </c>
      <c r="O322" s="15">
        <f>'[1]TCE - ANEXO III - Preencher'!P331</f>
        <v>0</v>
      </c>
      <c r="P322" s="16">
        <f t="shared" si="26"/>
        <v>1.81</v>
      </c>
      <c r="Q322" s="15">
        <f>'[1]TCE - ANEXO III - Preencher'!R331</f>
        <v>64</v>
      </c>
      <c r="R322" s="15">
        <f>'[1]TCE - ANEXO III - Preencher'!S331</f>
        <v>0</v>
      </c>
      <c r="S322" s="16">
        <f t="shared" si="27"/>
        <v>64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82.93</v>
      </c>
    </row>
    <row r="323" spans="1:28" x14ac:dyDescent="0.2">
      <c r="A323" s="8">
        <f>IFERROR(VLOOKUP(B323,'[1]DADOS (OCULTAR)'!$Q$3:$S$136,3,0),"")</f>
        <v>9767633000366</v>
      </c>
      <c r="B323" s="9" t="str">
        <f>'[1]TCE - ANEXO III - Preencher'!C332</f>
        <v>HOSPITAL ERMÍRIO COUTINHO - CG Nº 014/2022</v>
      </c>
      <c r="C323" s="10"/>
      <c r="D323" s="11" t="str">
        <f>'[1]TCE - ANEXO III - Preencher'!E332</f>
        <v>STEFANO MAGNO DA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4110-05</v>
      </c>
      <c r="G323" s="13">
        <f>IF('[1]TCE - ANEXO III - Preencher'!H332="","",'[1]TCE - ANEXO III - Preencher'!H332)</f>
        <v>44075</v>
      </c>
      <c r="H323" s="14">
        <f>'[1]TCE - ANEXO III - Preencher'!I332</f>
        <v>0</v>
      </c>
      <c r="I323" s="14">
        <f>'[1]TCE - ANEXO III - Preencher'!J332</f>
        <v>173.04</v>
      </c>
      <c r="J323" s="14">
        <f>'[1]TCE - ANEXO III - Preencher'!K332</f>
        <v>0</v>
      </c>
      <c r="K323" s="15">
        <f>'[1]TCE - ANEXO III - Preencher'!L332</f>
        <v>81.75</v>
      </c>
      <c r="L323" s="15">
        <f>'[1]TCE - ANEXO III - Preencher'!M332</f>
        <v>7.06</v>
      </c>
      <c r="M323" s="15">
        <f t="shared" si="25"/>
        <v>74.69</v>
      </c>
      <c r="N323" s="15">
        <f>'[1]TCE - ANEXO III - Preencher'!O332</f>
        <v>1.81</v>
      </c>
      <c r="O323" s="15">
        <f>'[1]TCE - ANEXO III - Preencher'!P332</f>
        <v>0</v>
      </c>
      <c r="P323" s="16">
        <f t="shared" si="26"/>
        <v>1.81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249.54</v>
      </c>
    </row>
    <row r="324" spans="1:28" x14ac:dyDescent="0.2">
      <c r="A324" s="8">
        <f>IFERROR(VLOOKUP(B324,'[1]DADOS (OCULTAR)'!$Q$3:$S$136,3,0),"")</f>
        <v>9767633000366</v>
      </c>
      <c r="B324" s="9" t="str">
        <f>'[1]TCE - ANEXO III - Preencher'!C333</f>
        <v>HOSPITAL ERMÍRIO COUTINHO - CG Nº 014/2022</v>
      </c>
      <c r="C324" s="10"/>
      <c r="D324" s="11" t="str">
        <f>'[1]TCE - ANEXO III - Preencher'!E333</f>
        <v>SUSANA VITORIA DE SOUZA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5211-30</v>
      </c>
      <c r="G324" s="13">
        <f>IF('[1]TCE - ANEXO III - Preencher'!H333="","",'[1]TCE - ANEXO III - Preencher'!H333)</f>
        <v>44075</v>
      </c>
      <c r="H324" s="14">
        <f>'[1]TCE - ANEXO III - Preencher'!I333</f>
        <v>0</v>
      </c>
      <c r="I324" s="14">
        <f>'[1]TCE - ANEXO III - Preencher'!J333</f>
        <v>136.49</v>
      </c>
      <c r="J324" s="14">
        <f>'[1]TCE - ANEXO III - Preencher'!K333</f>
        <v>0</v>
      </c>
      <c r="K324" s="15">
        <f>'[1]TCE - ANEXO III - Preencher'!L333</f>
        <v>81.75</v>
      </c>
      <c r="L324" s="15">
        <f>'[1]TCE - ANEXO III - Preencher'!M333</f>
        <v>7.06</v>
      </c>
      <c r="M324" s="15">
        <f t="shared" ref="M324:M387" si="31">K324-L324</f>
        <v>74.69</v>
      </c>
      <c r="N324" s="15">
        <f>'[1]TCE - ANEXO III - Preencher'!O333</f>
        <v>1.81</v>
      </c>
      <c r="O324" s="15">
        <f>'[1]TCE - ANEXO III - Preencher'!P333</f>
        <v>0</v>
      </c>
      <c r="P324" s="16">
        <f t="shared" ref="P324:P387" si="32">N324-O324</f>
        <v>1.81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212.99</v>
      </c>
    </row>
    <row r="325" spans="1:28" x14ac:dyDescent="0.2">
      <c r="A325" s="8">
        <f>IFERROR(VLOOKUP(B325,'[1]DADOS (OCULTAR)'!$Q$3:$S$136,3,0),"")</f>
        <v>9767633000366</v>
      </c>
      <c r="B325" s="9" t="str">
        <f>'[1]TCE - ANEXO III - Preencher'!C334</f>
        <v>HOSPITAL ERMÍRIO COUTINHO - CG Nº 014/2022</v>
      </c>
      <c r="C325" s="10"/>
      <c r="D325" s="11" t="str">
        <f>'[1]TCE - ANEXO III - Preencher'!E334</f>
        <v>TALITA MIRELE RIBEIRO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44075</v>
      </c>
      <c r="H325" s="14">
        <f>'[1]TCE - ANEXO III - Preencher'!I334</f>
        <v>0</v>
      </c>
      <c r="I325" s="14">
        <f>'[1]TCE - ANEXO III - Preencher'!J334</f>
        <v>227.72</v>
      </c>
      <c r="J325" s="14">
        <f>'[1]TCE - ANEXO III - Preencher'!K334</f>
        <v>0</v>
      </c>
      <c r="K325" s="15">
        <f>'[1]TCE - ANEXO III - Preencher'!L334</f>
        <v>81.75</v>
      </c>
      <c r="L325" s="15">
        <f>'[1]TCE - ANEXO III - Preencher'!M334</f>
        <v>7.06</v>
      </c>
      <c r="M325" s="15">
        <f t="shared" si="31"/>
        <v>74.69</v>
      </c>
      <c r="N325" s="15">
        <f>'[1]TCE - ANEXO III - Preencher'!O334</f>
        <v>1.81</v>
      </c>
      <c r="O325" s="15">
        <f>'[1]TCE - ANEXO III - Preencher'!P334</f>
        <v>0</v>
      </c>
      <c r="P325" s="16">
        <f t="shared" si="32"/>
        <v>1.81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81.02</v>
      </c>
      <c r="U325" s="15">
        <f>'[1]TCE - ANEXO III - Preencher'!V334</f>
        <v>0</v>
      </c>
      <c r="V325" s="16">
        <f t="shared" si="34"/>
        <v>81.02</v>
      </c>
      <c r="W325" s="17" t="str">
        <f>IF('[1]TCE - ANEXO III - Preencher'!X334="","",'[1]TCE - ANEXO III - Preencher'!X334)</f>
        <v>AUX. CRECHE</v>
      </c>
      <c r="X325" s="15">
        <f>'[1]TCE - ANEXO III - Preencher'!Y334</f>
        <v>1913</v>
      </c>
      <c r="Y325" s="15">
        <f>'[1]TCE - ANEXO III - Preencher'!Z334</f>
        <v>0</v>
      </c>
      <c r="Z325" s="16">
        <f t="shared" si="35"/>
        <v>1913</v>
      </c>
      <c r="AA325" s="17" t="str">
        <f>IF('[1]TCE - ANEXO III - Preencher'!AB334="","",'[1]TCE - ANEXO III - Preencher'!AB334)</f>
        <v xml:space="preserve">ABONO ASSIS FIN COMPL 08/2024 </v>
      </c>
      <c r="AB325" s="15">
        <f t="shared" si="30"/>
        <v>2298.2399999999998</v>
      </c>
    </row>
    <row r="326" spans="1:28" x14ac:dyDescent="0.2">
      <c r="A326" s="8">
        <f>IFERROR(VLOOKUP(B326,'[1]DADOS (OCULTAR)'!$Q$3:$S$136,3,0),"")</f>
        <v>9767633000366</v>
      </c>
      <c r="B326" s="9" t="str">
        <f>'[1]TCE - ANEXO III - Preencher'!C335</f>
        <v>HOSPITAL ERMÍRIO COUTINHO - CG Nº 014/2022</v>
      </c>
      <c r="C326" s="10"/>
      <c r="D326" s="11" t="str">
        <f>'[1]TCE - ANEXO III - Preencher'!E335</f>
        <v>TASSYA DAYANE GONCALVES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2234-05</v>
      </c>
      <c r="G326" s="13">
        <f>IF('[1]TCE - ANEXO III - Preencher'!H335="","",'[1]TCE - ANEXO III - Preencher'!H335)</f>
        <v>44075</v>
      </c>
      <c r="H326" s="14">
        <f>'[1]TCE - ANEXO III - Preencher'!I335</f>
        <v>0</v>
      </c>
      <c r="I326" s="14">
        <f>'[1]TCE - ANEXO III - Preencher'!J335</f>
        <v>310.86</v>
      </c>
      <c r="J326" s="14">
        <f>'[1]TCE - ANEXO III - Preencher'!K335</f>
        <v>0</v>
      </c>
      <c r="K326" s="15">
        <f>'[1]TCE - ANEXO III - Preencher'!L335</f>
        <v>81.75</v>
      </c>
      <c r="L326" s="15">
        <f>'[1]TCE - ANEXO III - Preencher'!M335</f>
        <v>7.06</v>
      </c>
      <c r="M326" s="15">
        <f t="shared" si="31"/>
        <v>74.69</v>
      </c>
      <c r="N326" s="15">
        <f>'[1]TCE - ANEXO III - Preencher'!O335</f>
        <v>1.81</v>
      </c>
      <c r="O326" s="15">
        <f>'[1]TCE - ANEXO III - Preencher'!P335</f>
        <v>0</v>
      </c>
      <c r="P326" s="16">
        <f t="shared" si="32"/>
        <v>1.81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387.36</v>
      </c>
    </row>
    <row r="327" spans="1:28" x14ac:dyDescent="0.2">
      <c r="A327" s="8">
        <f>IFERROR(VLOOKUP(B327,'[1]DADOS (OCULTAR)'!$Q$3:$S$136,3,0),"")</f>
        <v>9767633000366</v>
      </c>
      <c r="B327" s="9" t="str">
        <f>'[1]TCE - ANEXO III - Preencher'!C336</f>
        <v>HOSPITAL ERMÍRIO COUTINHO - CG Nº 014/2022</v>
      </c>
      <c r="C327" s="10"/>
      <c r="D327" s="11" t="str">
        <f>'[1]TCE - ANEXO III - Preencher'!E336</f>
        <v>TEREZINHA GOMES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44075</v>
      </c>
      <c r="H327" s="14">
        <f>'[1]TCE - ANEXO III - Preencher'!I336</f>
        <v>0</v>
      </c>
      <c r="I327" s="14">
        <f>'[1]TCE - ANEXO III - Preencher'!J336</f>
        <v>218.3</v>
      </c>
      <c r="J327" s="14">
        <f>'[1]TCE - ANEXO III - Preencher'!K336</f>
        <v>0</v>
      </c>
      <c r="K327" s="15">
        <f>'[1]TCE - ANEXO III - Preencher'!L336</f>
        <v>81.75</v>
      </c>
      <c r="L327" s="15">
        <f>'[1]TCE - ANEXO III - Preencher'!M336</f>
        <v>7.06</v>
      </c>
      <c r="M327" s="15">
        <f t="shared" si="31"/>
        <v>74.69</v>
      </c>
      <c r="N327" s="15">
        <f>'[1]TCE - ANEXO III - Preencher'!O336</f>
        <v>1.81</v>
      </c>
      <c r="O327" s="15">
        <f>'[1]TCE - ANEXO III - Preencher'!P336</f>
        <v>0</v>
      </c>
      <c r="P327" s="16">
        <f t="shared" si="32"/>
        <v>1.81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1913</v>
      </c>
      <c r="Y327" s="15">
        <f>'[1]TCE - ANEXO III - Preencher'!Z336</f>
        <v>0</v>
      </c>
      <c r="Z327" s="16">
        <f t="shared" si="35"/>
        <v>1913</v>
      </c>
      <c r="AA327" s="17" t="str">
        <f>IF('[1]TCE - ANEXO III - Preencher'!AB336="","",'[1]TCE - ANEXO III - Preencher'!AB336)</f>
        <v xml:space="preserve">ABONO ASSIS FIN COMPL 08/2024 </v>
      </c>
      <c r="AB327" s="15">
        <f t="shared" si="30"/>
        <v>2207.8000000000002</v>
      </c>
    </row>
    <row r="328" spans="1:28" x14ac:dyDescent="0.2">
      <c r="A328" s="8">
        <f>IFERROR(VLOOKUP(B328,'[1]DADOS (OCULTAR)'!$Q$3:$S$136,3,0),"")</f>
        <v>9767633000366</v>
      </c>
      <c r="B328" s="9" t="str">
        <f>'[1]TCE - ANEXO III - Preencher'!C337</f>
        <v>HOSPITAL ERMÍRIO COUTINHO - CG Nº 014/2022</v>
      </c>
      <c r="C328" s="10"/>
      <c r="D328" s="11" t="str">
        <f>'[1]TCE - ANEXO III - Preencher'!E337</f>
        <v>TEREZINHA LOPES DOS SANTOS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44075</v>
      </c>
      <c r="H328" s="14">
        <f>'[1]TCE - ANEXO III - Preencher'!I337</f>
        <v>0</v>
      </c>
      <c r="I328" s="14">
        <f>'[1]TCE - ANEXO III - Preencher'!J337</f>
        <v>223.95</v>
      </c>
      <c r="J328" s="14">
        <f>'[1]TCE - ANEXO III - Preencher'!K337</f>
        <v>0</v>
      </c>
      <c r="K328" s="15">
        <f>'[1]TCE - ANEXO III - Preencher'!L337</f>
        <v>81.75</v>
      </c>
      <c r="L328" s="15">
        <f>'[1]TCE - ANEXO III - Preencher'!M337</f>
        <v>7.06</v>
      </c>
      <c r="M328" s="15">
        <f t="shared" si="31"/>
        <v>74.69</v>
      </c>
      <c r="N328" s="15">
        <f>'[1]TCE - ANEXO III - Preencher'!O337</f>
        <v>1.81</v>
      </c>
      <c r="O328" s="15">
        <f>'[1]TCE - ANEXO III - Preencher'!P337</f>
        <v>0</v>
      </c>
      <c r="P328" s="16">
        <f t="shared" si="32"/>
        <v>1.81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1913</v>
      </c>
      <c r="Y328" s="15">
        <f>'[1]TCE - ANEXO III - Preencher'!Z337</f>
        <v>0</v>
      </c>
      <c r="Z328" s="16">
        <f t="shared" si="35"/>
        <v>1913</v>
      </c>
      <c r="AA328" s="17" t="str">
        <f>IF('[1]TCE - ANEXO III - Preencher'!AB337="","",'[1]TCE - ANEXO III - Preencher'!AB337)</f>
        <v xml:space="preserve">ABONO ASSIS FIN COMPL 08/2024 </v>
      </c>
      <c r="AB328" s="15">
        <f t="shared" si="30"/>
        <v>2213.4499999999998</v>
      </c>
    </row>
    <row r="329" spans="1:28" x14ac:dyDescent="0.2">
      <c r="A329" s="8">
        <f>IFERROR(VLOOKUP(B329,'[1]DADOS (OCULTAR)'!$Q$3:$S$136,3,0),"")</f>
        <v>9767633000366</v>
      </c>
      <c r="B329" s="9" t="str">
        <f>'[1]TCE - ANEXO III - Preencher'!C338</f>
        <v>HOSPITAL ERMÍRIO COUTINHO - CG Nº 014/2022</v>
      </c>
      <c r="C329" s="10"/>
      <c r="D329" s="11" t="str">
        <f>'[1]TCE - ANEXO III - Preencher'!E338</f>
        <v>THAMIRES MAMEDE DE FRANÇA NASCIMENTO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44075</v>
      </c>
      <c r="H329" s="14">
        <f>'[1]TCE - ANEXO III - Preencher'!I338</f>
        <v>0</v>
      </c>
      <c r="I329" s="14">
        <f>'[1]TCE - ANEXO III - Preencher'!J338</f>
        <v>207.3</v>
      </c>
      <c r="J329" s="14">
        <f>'[1]TCE - ANEXO III - Preencher'!K338</f>
        <v>0</v>
      </c>
      <c r="K329" s="15">
        <f>'[1]TCE - ANEXO III - Preencher'!L338</f>
        <v>81.75</v>
      </c>
      <c r="L329" s="15">
        <f>'[1]TCE - ANEXO III - Preencher'!M338</f>
        <v>7.06</v>
      </c>
      <c r="M329" s="15">
        <f t="shared" si="31"/>
        <v>74.69</v>
      </c>
      <c r="N329" s="15">
        <f>'[1]TCE - ANEXO III - Preencher'!O338</f>
        <v>1.81</v>
      </c>
      <c r="O329" s="15">
        <f>'[1]TCE - ANEXO III - Preencher'!P338</f>
        <v>0</v>
      </c>
      <c r="P329" s="16">
        <f t="shared" si="32"/>
        <v>1.81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81.02</v>
      </c>
      <c r="U329" s="15">
        <f>'[1]TCE - ANEXO III - Preencher'!V338</f>
        <v>0</v>
      </c>
      <c r="V329" s="16">
        <f t="shared" si="34"/>
        <v>81.02</v>
      </c>
      <c r="W329" s="17" t="str">
        <f>IF('[1]TCE - ANEXO III - Preencher'!X338="","",'[1]TCE - ANEXO III - Preencher'!X338)</f>
        <v>AUX. CRECHE</v>
      </c>
      <c r="X329" s="15">
        <f>'[1]TCE - ANEXO III - Preencher'!Y338</f>
        <v>1913</v>
      </c>
      <c r="Y329" s="15">
        <f>'[1]TCE - ANEXO III - Preencher'!Z338</f>
        <v>0</v>
      </c>
      <c r="Z329" s="16">
        <f t="shared" si="35"/>
        <v>1913</v>
      </c>
      <c r="AA329" s="17" t="str">
        <f>IF('[1]TCE - ANEXO III - Preencher'!AB338="","",'[1]TCE - ANEXO III - Preencher'!AB338)</f>
        <v xml:space="preserve">ABONO ASSIS FIN COMPL 08/2024 </v>
      </c>
      <c r="AB329" s="15">
        <f t="shared" si="30"/>
        <v>2277.8200000000002</v>
      </c>
    </row>
    <row r="330" spans="1:28" x14ac:dyDescent="0.2">
      <c r="A330" s="8">
        <f>IFERROR(VLOOKUP(B330,'[1]DADOS (OCULTAR)'!$Q$3:$S$136,3,0),"")</f>
        <v>9767633000366</v>
      </c>
      <c r="B330" s="9" t="str">
        <f>'[1]TCE - ANEXO III - Preencher'!C339</f>
        <v>HOSPITAL ERMÍRIO COUTINHO - CG Nº 014/2022</v>
      </c>
      <c r="C330" s="10"/>
      <c r="D330" s="11" t="str">
        <f>'[1]TCE - ANEXO III - Preencher'!E339</f>
        <v>THATIANNE LIMA DA SILVA ARAUJO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1424-05</v>
      </c>
      <c r="G330" s="13">
        <f>IF('[1]TCE - ANEXO III - Preencher'!H339="","",'[1]TCE - ANEXO III - Preencher'!H339)</f>
        <v>44075</v>
      </c>
      <c r="H330" s="14">
        <f>'[1]TCE - ANEXO III - Preencher'!I339</f>
        <v>0</v>
      </c>
      <c r="I330" s="14">
        <f>'[1]TCE - ANEXO III - Preencher'!J339</f>
        <v>466.79</v>
      </c>
      <c r="J330" s="14">
        <f>'[1]TCE - ANEXO III - Preencher'!K339</f>
        <v>0</v>
      </c>
      <c r="K330" s="15">
        <f>'[1]TCE - ANEXO III - Preencher'!L339</f>
        <v>81.75</v>
      </c>
      <c r="L330" s="15">
        <f>'[1]TCE - ANEXO III - Preencher'!M339</f>
        <v>7.06</v>
      </c>
      <c r="M330" s="15">
        <f t="shared" si="31"/>
        <v>74.69</v>
      </c>
      <c r="N330" s="15">
        <f>'[1]TCE - ANEXO III - Preencher'!O339</f>
        <v>1.81</v>
      </c>
      <c r="O330" s="15">
        <f>'[1]TCE - ANEXO III - Preencher'!P339</f>
        <v>0</v>
      </c>
      <c r="P330" s="16">
        <f t="shared" si="32"/>
        <v>1.81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543.29</v>
      </c>
    </row>
    <row r="331" spans="1:28" x14ac:dyDescent="0.2">
      <c r="A331" s="8">
        <f>IFERROR(VLOOKUP(B331,'[1]DADOS (OCULTAR)'!$Q$3:$S$136,3,0),"")</f>
        <v>9767633000366</v>
      </c>
      <c r="B331" s="9" t="str">
        <f>'[1]TCE - ANEXO III - Preencher'!C340</f>
        <v>HOSPITAL ERMÍRIO COUTINHO - CG Nº 014/2022</v>
      </c>
      <c r="C331" s="10"/>
      <c r="D331" s="11" t="str">
        <f>'[1]TCE - ANEXO III - Preencher'!E340</f>
        <v>THAYS MIRELLY DA SILVA ROZENDO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4110-05</v>
      </c>
      <c r="G331" s="13">
        <f>IF('[1]TCE - ANEXO III - Preencher'!H340="","",'[1]TCE - ANEXO III - Preencher'!H340)</f>
        <v>44075</v>
      </c>
      <c r="H331" s="14">
        <f>'[1]TCE - ANEXO III - Preencher'!I340</f>
        <v>0</v>
      </c>
      <c r="I331" s="14">
        <f>'[1]TCE - ANEXO III - Preencher'!J340</f>
        <v>144.80000000000001</v>
      </c>
      <c r="J331" s="14">
        <f>'[1]TCE - ANEXO III - Preencher'!K340</f>
        <v>0</v>
      </c>
      <c r="K331" s="15">
        <f>'[1]TCE - ANEXO III - Preencher'!L340</f>
        <v>81.75</v>
      </c>
      <c r="L331" s="15">
        <f>'[1]TCE - ANEXO III - Preencher'!M340</f>
        <v>7.06</v>
      </c>
      <c r="M331" s="15">
        <f t="shared" si="31"/>
        <v>74.69</v>
      </c>
      <c r="N331" s="15">
        <f>'[1]TCE - ANEXO III - Preencher'!O340</f>
        <v>1.81</v>
      </c>
      <c r="O331" s="15">
        <f>'[1]TCE - ANEXO III - Preencher'!P340</f>
        <v>0</v>
      </c>
      <c r="P331" s="16">
        <f t="shared" si="32"/>
        <v>1.81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80.95</v>
      </c>
      <c r="U331" s="15">
        <f>'[1]TCE - ANEXO III - Preencher'!V340</f>
        <v>0</v>
      </c>
      <c r="V331" s="16">
        <f t="shared" si="34"/>
        <v>80.95</v>
      </c>
      <c r="W331" s="17" t="str">
        <f>IF('[1]TCE - ANEXO III - Preencher'!X340="","",'[1]TCE - ANEXO III - Preencher'!X340)</f>
        <v>AUX. CRECHE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302.25</v>
      </c>
    </row>
    <row r="332" spans="1:28" x14ac:dyDescent="0.2">
      <c r="A332" s="8">
        <f>IFERROR(VLOOKUP(B332,'[1]DADOS (OCULTAR)'!$Q$3:$S$136,3,0),"")</f>
        <v>9767633000366</v>
      </c>
      <c r="B332" s="9" t="str">
        <f>'[1]TCE - ANEXO III - Preencher'!C341</f>
        <v>HOSPITAL ERMÍRIO COUTINHO - CG Nº 014/2022</v>
      </c>
      <c r="C332" s="10"/>
      <c r="D332" s="11" t="str">
        <f>'[1]TCE - ANEXO III - Preencher'!E341</f>
        <v>THAYZ CAVALCANTI STANG DIAS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2235-05</v>
      </c>
      <c r="G332" s="13">
        <f>IF('[1]TCE - ANEXO III - Preencher'!H341="","",'[1]TCE - ANEXO III - Preencher'!H341)</f>
        <v>44075</v>
      </c>
      <c r="H332" s="14">
        <f>'[1]TCE - ANEXO III - Preencher'!I341</f>
        <v>0</v>
      </c>
      <c r="I332" s="14">
        <f>'[1]TCE - ANEXO III - Preencher'!J341</f>
        <v>191.87</v>
      </c>
      <c r="J332" s="14">
        <f>'[1]TCE - ANEXO III - Preencher'!K341</f>
        <v>0</v>
      </c>
      <c r="K332" s="15">
        <f>'[1]TCE - ANEXO III - Preencher'!L341</f>
        <v>81.75</v>
      </c>
      <c r="L332" s="15">
        <f>'[1]TCE - ANEXO III - Preencher'!M341</f>
        <v>2.79</v>
      </c>
      <c r="M332" s="15">
        <f t="shared" si="31"/>
        <v>78.959999999999994</v>
      </c>
      <c r="N332" s="15">
        <f>'[1]TCE - ANEXO III - Preencher'!O341</f>
        <v>4.97</v>
      </c>
      <c r="O332" s="15">
        <f>'[1]TCE - ANEXO III - Preencher'!P341</f>
        <v>0</v>
      </c>
      <c r="P332" s="16">
        <f t="shared" si="32"/>
        <v>4.97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120.26</v>
      </c>
      <c r="U332" s="15">
        <f>'[1]TCE - ANEXO III - Preencher'!V341</f>
        <v>0</v>
      </c>
      <c r="V332" s="16">
        <f t="shared" si="34"/>
        <v>120.26</v>
      </c>
      <c r="W332" s="17" t="str">
        <f>IF('[1]TCE - ANEXO III - Preencher'!X341="","",'[1]TCE - ANEXO III - Preencher'!X341)</f>
        <v>AUX. CRECHE</v>
      </c>
      <c r="X332" s="15">
        <f>'[1]TCE - ANEXO III - Preencher'!Y341</f>
        <v>2459.15</v>
      </c>
      <c r="Y332" s="15">
        <f>'[1]TCE - ANEXO III - Preencher'!Z341</f>
        <v>0</v>
      </c>
      <c r="Z332" s="16">
        <f t="shared" si="35"/>
        <v>2459.15</v>
      </c>
      <c r="AA332" s="17" t="str">
        <f>IF('[1]TCE - ANEXO III - Preencher'!AB341="","",'[1]TCE - ANEXO III - Preencher'!AB341)</f>
        <v xml:space="preserve">ABONO ASSIS FIN COMPL 08/2024 </v>
      </c>
      <c r="AB332" s="15">
        <f t="shared" si="30"/>
        <v>2855.21</v>
      </c>
    </row>
    <row r="333" spans="1:28" x14ac:dyDescent="0.2">
      <c r="A333" s="8">
        <f>IFERROR(VLOOKUP(B333,'[1]DADOS (OCULTAR)'!$Q$3:$S$136,3,0),"")</f>
        <v>9767633000366</v>
      </c>
      <c r="B333" s="9" t="str">
        <f>'[1]TCE - ANEXO III - Preencher'!C342</f>
        <v>HOSPITAL ERMÍRIO COUTINHO - CG Nº 014/2022</v>
      </c>
      <c r="C333" s="10"/>
      <c r="D333" s="11" t="str">
        <f>'[1]TCE - ANEXO III - Preencher'!E342</f>
        <v>THEREZA CRISTINA SILVA DE SENA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2235-05</v>
      </c>
      <c r="G333" s="13">
        <f>IF('[1]TCE - ANEXO III - Preencher'!H342="","",'[1]TCE - ANEXO III - Preencher'!H342)</f>
        <v>44075</v>
      </c>
      <c r="H333" s="14">
        <f>'[1]TCE - ANEXO III - Preencher'!I342</f>
        <v>0</v>
      </c>
      <c r="I333" s="14">
        <f>'[1]TCE - ANEXO III - Preencher'!J342</f>
        <v>331.25</v>
      </c>
      <c r="J333" s="14">
        <f>'[1]TCE - ANEXO III - Preencher'!K342</f>
        <v>0</v>
      </c>
      <c r="K333" s="15">
        <f>'[1]TCE - ANEXO III - Preencher'!L342</f>
        <v>81.75</v>
      </c>
      <c r="L333" s="15">
        <f>'[1]TCE - ANEXO III - Preencher'!M342</f>
        <v>3.59</v>
      </c>
      <c r="M333" s="15">
        <f t="shared" si="31"/>
        <v>78.16</v>
      </c>
      <c r="N333" s="15">
        <f>'[1]TCE - ANEXO III - Preencher'!O342</f>
        <v>4.97</v>
      </c>
      <c r="O333" s="15">
        <f>'[1]TCE - ANEXO III - Preencher'!P342</f>
        <v>0</v>
      </c>
      <c r="P333" s="16">
        <f t="shared" si="32"/>
        <v>4.97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120.26</v>
      </c>
      <c r="U333" s="15">
        <f>'[1]TCE - ANEXO III - Preencher'!V342</f>
        <v>0</v>
      </c>
      <c r="V333" s="16">
        <f t="shared" si="34"/>
        <v>120.26</v>
      </c>
      <c r="W333" s="17" t="str">
        <f>IF('[1]TCE - ANEXO III - Preencher'!X342="","",'[1]TCE - ANEXO III - Preencher'!X342)</f>
        <v>AUX. CRECHE</v>
      </c>
      <c r="X333" s="15">
        <f>'[1]TCE - ANEXO III - Preencher'!Y342</f>
        <v>1466.14</v>
      </c>
      <c r="Y333" s="15">
        <f>'[1]TCE - ANEXO III - Preencher'!Z342</f>
        <v>0</v>
      </c>
      <c r="Z333" s="16">
        <f t="shared" si="35"/>
        <v>1466.14</v>
      </c>
      <c r="AA333" s="17" t="str">
        <f>IF('[1]TCE - ANEXO III - Preencher'!AB342="","",'[1]TCE - ANEXO III - Preencher'!AB342)</f>
        <v xml:space="preserve">ABONO ASSIS FIN COMPL 08/2024 </v>
      </c>
      <c r="AB333" s="15">
        <f t="shared" si="30"/>
        <v>2000.7800000000002</v>
      </c>
    </row>
    <row r="334" spans="1:28" x14ac:dyDescent="0.2">
      <c r="A334" s="8">
        <f>IFERROR(VLOOKUP(B334,'[1]DADOS (OCULTAR)'!$Q$3:$S$136,3,0),"")</f>
        <v>9767633000366</v>
      </c>
      <c r="B334" s="9" t="str">
        <f>'[1]TCE - ANEXO III - Preencher'!C343</f>
        <v>HOSPITAL ERMÍRIO COUTINHO - CG Nº 014/2022</v>
      </c>
      <c r="C334" s="10"/>
      <c r="D334" s="11" t="str">
        <f>'[1]TCE - ANEXO III - Preencher'!E343</f>
        <v>THIAGO MARINHO DE LIMA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>
        <f>IF('[1]TCE - ANEXO III - Preencher'!H343="","",'[1]TCE - ANEXO III - Preencher'!H343)</f>
        <v>44075</v>
      </c>
      <c r="H334" s="14">
        <f>'[1]TCE - ANEXO III - Preencher'!I343</f>
        <v>0</v>
      </c>
      <c r="I334" s="14">
        <f>'[1]TCE - ANEXO III - Preencher'!J343</f>
        <v>246.62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1.81</v>
      </c>
      <c r="O334" s="15">
        <f>'[1]TCE - ANEXO III - Preencher'!P343</f>
        <v>0</v>
      </c>
      <c r="P334" s="16">
        <f t="shared" si="32"/>
        <v>1.81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1913</v>
      </c>
      <c r="Y334" s="15">
        <f>'[1]TCE - ANEXO III - Preencher'!Z343</f>
        <v>0</v>
      </c>
      <c r="Z334" s="16">
        <f t="shared" si="35"/>
        <v>1913</v>
      </c>
      <c r="AA334" s="17" t="str">
        <f>IF('[1]TCE - ANEXO III - Preencher'!AB343="","",'[1]TCE - ANEXO III - Preencher'!AB343)</f>
        <v xml:space="preserve">ABONO ASSIS FIN COMPL 08/2024 </v>
      </c>
      <c r="AB334" s="15">
        <f t="shared" si="30"/>
        <v>2161.4299999999998</v>
      </c>
    </row>
    <row r="335" spans="1:28" x14ac:dyDescent="0.2">
      <c r="A335" s="8">
        <f>IFERROR(VLOOKUP(B335,'[1]DADOS (OCULTAR)'!$Q$3:$S$136,3,0),"")</f>
        <v>9767633000366</v>
      </c>
      <c r="B335" s="9" t="str">
        <f>'[1]TCE - ANEXO III - Preencher'!C344</f>
        <v>HOSPITAL ERMÍRIO COUTINHO - CG Nº 014/2022</v>
      </c>
      <c r="C335" s="10"/>
      <c r="D335" s="11" t="str">
        <f>'[1]TCE - ANEXO III - Preencher'!E344</f>
        <v>TUANI FRANQUILINO DA SILVA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5143-20</v>
      </c>
      <c r="G335" s="13">
        <f>IF('[1]TCE - ANEXO III - Preencher'!H344="","",'[1]TCE - ANEXO III - Preencher'!H344)</f>
        <v>44075</v>
      </c>
      <c r="H335" s="14">
        <f>'[1]TCE - ANEXO III - Preencher'!I344</f>
        <v>0</v>
      </c>
      <c r="I335" s="14">
        <f>'[1]TCE - ANEXO III - Preencher'!J344</f>
        <v>201.28</v>
      </c>
      <c r="J335" s="14">
        <f>'[1]TCE - ANEXO III - Preencher'!K344</f>
        <v>0</v>
      </c>
      <c r="K335" s="15">
        <f>'[1]TCE - ANEXO III - Preencher'!L344</f>
        <v>81.75</v>
      </c>
      <c r="L335" s="15">
        <f>'[1]TCE - ANEXO III - Preencher'!M344</f>
        <v>7.06</v>
      </c>
      <c r="M335" s="15">
        <f t="shared" si="31"/>
        <v>74.69</v>
      </c>
      <c r="N335" s="15">
        <f>'[1]TCE - ANEXO III - Preencher'!O344</f>
        <v>1.81</v>
      </c>
      <c r="O335" s="15">
        <f>'[1]TCE - ANEXO III - Preencher'!P344</f>
        <v>0</v>
      </c>
      <c r="P335" s="16">
        <f t="shared" si="32"/>
        <v>1.81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277.78000000000003</v>
      </c>
    </row>
    <row r="336" spans="1:28" x14ac:dyDescent="0.2">
      <c r="A336" s="8">
        <f>IFERROR(VLOOKUP(B336,'[1]DADOS (OCULTAR)'!$Q$3:$S$136,3,0),"")</f>
        <v>9767633000366</v>
      </c>
      <c r="B336" s="9" t="str">
        <f>'[1]TCE - ANEXO III - Preencher'!C345</f>
        <v>HOSPITAL ERMÍRIO COUTINHO - CG Nº 014/2022</v>
      </c>
      <c r="C336" s="10"/>
      <c r="D336" s="11" t="str">
        <f>'[1]TCE - ANEXO III - Preencher'!E345</f>
        <v>VALDETE MARTINS DE FRANCA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4221-10</v>
      </c>
      <c r="G336" s="13">
        <f>IF('[1]TCE - ANEXO III - Preencher'!H345="","",'[1]TCE - ANEXO III - Preencher'!H345)</f>
        <v>44075</v>
      </c>
      <c r="H336" s="14">
        <f>'[1]TCE - ANEXO III - Preencher'!I345</f>
        <v>0</v>
      </c>
      <c r="I336" s="14">
        <f>'[1]TCE - ANEXO III - Preencher'!J345</f>
        <v>212.92</v>
      </c>
      <c r="J336" s="14">
        <f>'[1]TCE - ANEXO III - Preencher'!K345</f>
        <v>0</v>
      </c>
      <c r="K336" s="15">
        <f>'[1]TCE - ANEXO III - Preencher'!L345</f>
        <v>81.75</v>
      </c>
      <c r="L336" s="15">
        <f>'[1]TCE - ANEXO III - Preencher'!M345</f>
        <v>7.06</v>
      </c>
      <c r="M336" s="15">
        <f t="shared" si="31"/>
        <v>74.69</v>
      </c>
      <c r="N336" s="15">
        <f>'[1]TCE - ANEXO III - Preencher'!O345</f>
        <v>1.81</v>
      </c>
      <c r="O336" s="15">
        <f>'[1]TCE - ANEXO III - Preencher'!P345</f>
        <v>0</v>
      </c>
      <c r="P336" s="16">
        <f t="shared" si="32"/>
        <v>1.81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289.42</v>
      </c>
    </row>
    <row r="337" spans="1:28" x14ac:dyDescent="0.2">
      <c r="A337" s="8">
        <f>IFERROR(VLOOKUP(B337,'[1]DADOS (OCULTAR)'!$Q$3:$S$136,3,0),"")</f>
        <v>9767633000366</v>
      </c>
      <c r="B337" s="9" t="str">
        <f>'[1]TCE - ANEXO III - Preencher'!C346</f>
        <v>HOSPITAL ERMÍRIO COUTINHO - CG Nº 014/2022</v>
      </c>
      <c r="C337" s="10"/>
      <c r="D337" s="11" t="str">
        <f>'[1]TCE - ANEXO III - Preencher'!E346</f>
        <v>VALMERES REGINA DOS SANTOS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>
        <f>IF('[1]TCE - ANEXO III - Preencher'!H346="","",'[1]TCE - ANEXO III - Preencher'!H346)</f>
        <v>44075</v>
      </c>
      <c r="H337" s="14">
        <f>'[1]TCE - ANEXO III - Preencher'!I346</f>
        <v>0</v>
      </c>
      <c r="I337" s="14">
        <f>'[1]TCE - ANEXO III - Preencher'!J346</f>
        <v>261.68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1.81</v>
      </c>
      <c r="O337" s="15">
        <f>'[1]TCE - ANEXO III - Preencher'!P346</f>
        <v>0</v>
      </c>
      <c r="P337" s="16">
        <f t="shared" si="32"/>
        <v>1.81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1913</v>
      </c>
      <c r="Y337" s="15">
        <f>'[1]TCE - ANEXO III - Preencher'!Z346</f>
        <v>0</v>
      </c>
      <c r="Z337" s="16">
        <f t="shared" si="35"/>
        <v>1913</v>
      </c>
      <c r="AA337" s="17" t="str">
        <f>IF('[1]TCE - ANEXO III - Preencher'!AB346="","",'[1]TCE - ANEXO III - Preencher'!AB346)</f>
        <v xml:space="preserve">ABONO ASSIS FIN COMPL 08/2024 </v>
      </c>
      <c r="AB337" s="15">
        <f t="shared" si="30"/>
        <v>2176.4899999999998</v>
      </c>
    </row>
    <row r="338" spans="1:28" x14ac:dyDescent="0.2">
      <c r="A338" s="8">
        <f>IFERROR(VLOOKUP(B338,'[1]DADOS (OCULTAR)'!$Q$3:$S$136,3,0),"")</f>
        <v>9767633000366</v>
      </c>
      <c r="B338" s="9" t="str">
        <f>'[1]TCE - ANEXO III - Preencher'!C347</f>
        <v>HOSPITAL ERMÍRIO COUTINHO - CG Nº 014/2022</v>
      </c>
      <c r="C338" s="10"/>
      <c r="D338" s="11" t="str">
        <f>'[1]TCE - ANEXO III - Preencher'!E347</f>
        <v>VANESSA MARIA RIGAUD PEIXOTO DOS SANTOS UMBELINO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2515-40</v>
      </c>
      <c r="G338" s="13">
        <f>IF('[1]TCE - ANEXO III - Preencher'!H347="","",'[1]TCE - ANEXO III - Preencher'!H347)</f>
        <v>44075</v>
      </c>
      <c r="H338" s="14">
        <f>'[1]TCE - ANEXO III - Preencher'!I347</f>
        <v>0</v>
      </c>
      <c r="I338" s="14">
        <f>'[1]TCE - ANEXO III - Preencher'!J347</f>
        <v>401.85</v>
      </c>
      <c r="J338" s="14">
        <f>'[1]TCE - ANEXO III - Preencher'!K347</f>
        <v>0</v>
      </c>
      <c r="K338" s="15">
        <f>'[1]TCE - ANEXO III - Preencher'!L347</f>
        <v>81.75</v>
      </c>
      <c r="L338" s="15">
        <f>'[1]TCE - ANEXO III - Preencher'!M347</f>
        <v>7.06</v>
      </c>
      <c r="M338" s="15">
        <f t="shared" si="31"/>
        <v>74.69</v>
      </c>
      <c r="N338" s="15">
        <f>'[1]TCE - ANEXO III - Preencher'!O347</f>
        <v>1.81</v>
      </c>
      <c r="O338" s="15">
        <f>'[1]TCE - ANEXO III - Preencher'!P347</f>
        <v>0</v>
      </c>
      <c r="P338" s="16">
        <f t="shared" si="32"/>
        <v>1.81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80.95</v>
      </c>
      <c r="U338" s="15">
        <f>'[1]TCE - ANEXO III - Preencher'!V347</f>
        <v>0</v>
      </c>
      <c r="V338" s="16">
        <f t="shared" si="34"/>
        <v>80.95</v>
      </c>
      <c r="W338" s="17" t="str">
        <f>IF('[1]TCE - ANEXO III - Preencher'!X347="","",'[1]TCE - ANEXO III - Preencher'!X347)</f>
        <v>AUX. CRECHE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559.30000000000007</v>
      </c>
    </row>
    <row r="339" spans="1:28" x14ac:dyDescent="0.2">
      <c r="A339" s="8">
        <f>IFERROR(VLOOKUP(B339,'[1]DADOS (OCULTAR)'!$Q$3:$S$136,3,0),"")</f>
        <v>9767633000366</v>
      </c>
      <c r="B339" s="9" t="str">
        <f>'[1]TCE - ANEXO III - Preencher'!C348</f>
        <v>HOSPITAL ERMÍRIO COUTINHO - CG Nº 014/2022</v>
      </c>
      <c r="C339" s="10"/>
      <c r="D339" s="11" t="str">
        <f>'[1]TCE - ANEXO III - Preencher'!E348</f>
        <v>VANIA BESERRA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44075</v>
      </c>
      <c r="H339" s="14">
        <f>'[1]TCE - ANEXO III - Preencher'!I348</f>
        <v>0</v>
      </c>
      <c r="I339" s="14">
        <f>'[1]TCE - ANEXO III - Preencher'!J348</f>
        <v>210.08</v>
      </c>
      <c r="J339" s="14">
        <f>'[1]TCE - ANEXO III - Preencher'!K348</f>
        <v>0</v>
      </c>
      <c r="K339" s="15">
        <f>'[1]TCE - ANEXO III - Preencher'!L348</f>
        <v>81.75</v>
      </c>
      <c r="L339" s="15">
        <f>'[1]TCE - ANEXO III - Preencher'!M348</f>
        <v>7.06</v>
      </c>
      <c r="M339" s="15">
        <f t="shared" si="31"/>
        <v>74.69</v>
      </c>
      <c r="N339" s="15">
        <f>'[1]TCE - ANEXO III - Preencher'!O348</f>
        <v>1.81</v>
      </c>
      <c r="O339" s="15">
        <f>'[1]TCE - ANEXO III - Preencher'!P348</f>
        <v>0</v>
      </c>
      <c r="P339" s="16">
        <f t="shared" si="32"/>
        <v>1.81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1913</v>
      </c>
      <c r="Y339" s="15">
        <f>'[1]TCE - ANEXO III - Preencher'!Z348</f>
        <v>0</v>
      </c>
      <c r="Z339" s="16">
        <f t="shared" si="35"/>
        <v>1913</v>
      </c>
      <c r="AA339" s="17" t="str">
        <f>IF('[1]TCE - ANEXO III - Preencher'!AB348="","",'[1]TCE - ANEXO III - Preencher'!AB348)</f>
        <v xml:space="preserve">ABONO ASSIS FIN COMPL 08/2024 </v>
      </c>
      <c r="AB339" s="15">
        <f t="shared" si="30"/>
        <v>2199.58</v>
      </c>
    </row>
    <row r="340" spans="1:28" x14ac:dyDescent="0.2">
      <c r="A340" s="8">
        <f>IFERROR(VLOOKUP(B340,'[1]DADOS (OCULTAR)'!$Q$3:$S$136,3,0),"")</f>
        <v>9767633000366</v>
      </c>
      <c r="B340" s="9" t="str">
        <f>'[1]TCE - ANEXO III - Preencher'!C349</f>
        <v>HOSPITAL ERMÍRIO COUTINHO - CG Nº 014/2022</v>
      </c>
      <c r="C340" s="10"/>
      <c r="D340" s="11" t="str">
        <f>'[1]TCE - ANEXO III - Preencher'!E349</f>
        <v>VERONICA LUCIANO DOS SANTOS RIBEIRO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>
        <f>IF('[1]TCE - ANEXO III - Preencher'!H349="","",'[1]TCE - ANEXO III - Preencher'!H349)</f>
        <v>44075</v>
      </c>
      <c r="H340" s="14">
        <f>'[1]TCE - ANEXO III - Preencher'!I349</f>
        <v>0</v>
      </c>
      <c r="I340" s="14">
        <f>'[1]TCE - ANEXO III - Preencher'!J349</f>
        <v>210.08</v>
      </c>
      <c r="J340" s="14">
        <f>'[1]TCE - ANEXO III - Preencher'!K349</f>
        <v>0</v>
      </c>
      <c r="K340" s="15">
        <f>'[1]TCE - ANEXO III - Preencher'!L349</f>
        <v>81.75</v>
      </c>
      <c r="L340" s="15">
        <f>'[1]TCE - ANEXO III - Preencher'!M349</f>
        <v>7.06</v>
      </c>
      <c r="M340" s="15">
        <f t="shared" si="31"/>
        <v>74.69</v>
      </c>
      <c r="N340" s="15">
        <f>'[1]TCE - ANEXO III - Preencher'!O349</f>
        <v>1.81</v>
      </c>
      <c r="O340" s="15">
        <f>'[1]TCE - ANEXO III - Preencher'!P349</f>
        <v>20.87</v>
      </c>
      <c r="P340" s="16">
        <f t="shared" si="32"/>
        <v>-19.060000000000002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1913</v>
      </c>
      <c r="Y340" s="15">
        <f>'[1]TCE - ANEXO III - Preencher'!Z349</f>
        <v>0</v>
      </c>
      <c r="Z340" s="16">
        <f t="shared" si="35"/>
        <v>1913</v>
      </c>
      <c r="AA340" s="17" t="str">
        <f>IF('[1]TCE - ANEXO III - Preencher'!AB349="","",'[1]TCE - ANEXO III - Preencher'!AB349)</f>
        <v xml:space="preserve">ABONO ASSIS FIN COMPL 08/2024 </v>
      </c>
      <c r="AB340" s="15">
        <f t="shared" si="30"/>
        <v>2178.71</v>
      </c>
    </row>
    <row r="341" spans="1:28" x14ac:dyDescent="0.2">
      <c r="A341" s="8">
        <f>IFERROR(VLOOKUP(B341,'[1]DADOS (OCULTAR)'!$Q$3:$S$136,3,0),"")</f>
        <v>9767633000366</v>
      </c>
      <c r="B341" s="9" t="str">
        <f>'[1]TCE - ANEXO III - Preencher'!C350</f>
        <v>HOSPITAL ERMÍRIO COUTINHO - CG Nº 014/2022</v>
      </c>
      <c r="C341" s="10"/>
      <c r="D341" s="11" t="str">
        <f>'[1]TCE - ANEXO III - Preencher'!E350</f>
        <v>VERONICA MARIA ANDRADE PINTO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5143-20</v>
      </c>
      <c r="G341" s="13">
        <f>IF('[1]TCE - ANEXO III - Preencher'!H350="","",'[1]TCE - ANEXO III - Preencher'!H350)</f>
        <v>44075</v>
      </c>
      <c r="H341" s="14">
        <f>'[1]TCE - ANEXO III - Preencher'!I350</f>
        <v>0</v>
      </c>
      <c r="I341" s="14">
        <f>'[1]TCE - ANEXO III - Preencher'!J350</f>
        <v>206.93</v>
      </c>
      <c r="J341" s="14">
        <f>'[1]TCE - ANEXO III - Preencher'!K350</f>
        <v>0</v>
      </c>
      <c r="K341" s="15">
        <f>'[1]TCE - ANEXO III - Preencher'!L350</f>
        <v>81.75</v>
      </c>
      <c r="L341" s="15">
        <f>'[1]TCE - ANEXO III - Preencher'!M350</f>
        <v>7.06</v>
      </c>
      <c r="M341" s="15">
        <f t="shared" si="31"/>
        <v>74.69</v>
      </c>
      <c r="N341" s="15">
        <f>'[1]TCE - ANEXO III - Preencher'!O350</f>
        <v>1.81</v>
      </c>
      <c r="O341" s="15">
        <f>'[1]TCE - ANEXO III - Preencher'!P350</f>
        <v>0</v>
      </c>
      <c r="P341" s="16">
        <f t="shared" si="32"/>
        <v>1.81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283.43</v>
      </c>
    </row>
    <row r="342" spans="1:28" x14ac:dyDescent="0.2">
      <c r="A342" s="8">
        <f>IFERROR(VLOOKUP(B342,'[1]DADOS (OCULTAR)'!$Q$3:$S$136,3,0),"")</f>
        <v>9767633000366</v>
      </c>
      <c r="B342" s="9" t="str">
        <f>'[1]TCE - ANEXO III - Preencher'!C351</f>
        <v>HOSPITAL ERMÍRIO COUTINHO - CG Nº 014/2022</v>
      </c>
      <c r="C342" s="10"/>
      <c r="D342" s="11" t="str">
        <f>'[1]TCE - ANEXO III - Preencher'!E351</f>
        <v>VERONICA MARIA DO NASCIMENTO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3242-05</v>
      </c>
      <c r="G342" s="13">
        <f>IF('[1]TCE - ANEXO III - Preencher'!H351="","",'[1]TCE - ANEXO III - Preencher'!H351)</f>
        <v>44075</v>
      </c>
      <c r="H342" s="14">
        <f>'[1]TCE - ANEXO III - Preencher'!I351</f>
        <v>0</v>
      </c>
      <c r="I342" s="14">
        <f>'[1]TCE - ANEXO III - Preencher'!J351</f>
        <v>256.5</v>
      </c>
      <c r="J342" s="14">
        <f>'[1]TCE - ANEXO III - Preencher'!K351</f>
        <v>0</v>
      </c>
      <c r="K342" s="15">
        <f>'[1]TCE - ANEXO III - Preencher'!L351</f>
        <v>81.75</v>
      </c>
      <c r="L342" s="15">
        <f>'[1]TCE - ANEXO III - Preencher'!M351</f>
        <v>7.06</v>
      </c>
      <c r="M342" s="15">
        <f t="shared" si="31"/>
        <v>74.69</v>
      </c>
      <c r="N342" s="15">
        <f>'[1]TCE - ANEXO III - Preencher'!O351</f>
        <v>1.81</v>
      </c>
      <c r="O342" s="15">
        <f>'[1]TCE - ANEXO III - Preencher'!P351</f>
        <v>0</v>
      </c>
      <c r="P342" s="16">
        <f t="shared" si="32"/>
        <v>1.81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73.55</v>
      </c>
      <c r="U342" s="15">
        <f>'[1]TCE - ANEXO III - Preencher'!V351</f>
        <v>0</v>
      </c>
      <c r="V342" s="16">
        <f t="shared" si="34"/>
        <v>73.55</v>
      </c>
      <c r="W342" s="17" t="str">
        <f>IF('[1]TCE - ANEXO III - Preencher'!X351="","",'[1]TCE - ANEXO III - Preencher'!X351)</f>
        <v>AUX. CRECHE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406.55</v>
      </c>
    </row>
    <row r="343" spans="1:28" x14ac:dyDescent="0.2">
      <c r="A343" s="8">
        <f>IFERROR(VLOOKUP(B343,'[1]DADOS (OCULTAR)'!$Q$3:$S$136,3,0),"")</f>
        <v>9767633000366</v>
      </c>
      <c r="B343" s="9" t="str">
        <f>'[1]TCE - ANEXO III - Preencher'!C352</f>
        <v>HOSPITAL ERMÍRIO COUTINHO - CG Nº 014/2022</v>
      </c>
      <c r="C343" s="10"/>
      <c r="D343" s="11" t="str">
        <f>'[1]TCE - ANEXO III - Preencher'!E352</f>
        <v>VIRGINIA KARLA BARBOSA MENDES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2235-05</v>
      </c>
      <c r="G343" s="13">
        <f>IF('[1]TCE - ANEXO III - Preencher'!H352="","",'[1]TCE - ANEXO III - Preencher'!H352)</f>
        <v>44075</v>
      </c>
      <c r="H343" s="14">
        <f>'[1]TCE - ANEXO III - Preencher'!I352</f>
        <v>0</v>
      </c>
      <c r="I343" s="14">
        <f>'[1]TCE - ANEXO III - Preencher'!J352</f>
        <v>214.62</v>
      </c>
      <c r="J343" s="14">
        <f>'[1]TCE - ANEXO III - Preencher'!K352</f>
        <v>0</v>
      </c>
      <c r="K343" s="15">
        <f>'[1]TCE - ANEXO III - Preencher'!L352</f>
        <v>81.75</v>
      </c>
      <c r="L343" s="15">
        <f>'[1]TCE - ANEXO III - Preencher'!M352</f>
        <v>2.79</v>
      </c>
      <c r="M343" s="15">
        <f t="shared" si="31"/>
        <v>78.959999999999994</v>
      </c>
      <c r="N343" s="15">
        <f>'[1]TCE - ANEXO III - Preencher'!O352</f>
        <v>4.97</v>
      </c>
      <c r="O343" s="15">
        <f>'[1]TCE - ANEXO III - Preencher'!P352</f>
        <v>0</v>
      </c>
      <c r="P343" s="16">
        <f t="shared" si="32"/>
        <v>4.97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2459.15</v>
      </c>
      <c r="Y343" s="15">
        <f>'[1]TCE - ANEXO III - Preencher'!Z352</f>
        <v>0</v>
      </c>
      <c r="Z343" s="16">
        <f t="shared" si="35"/>
        <v>2459.15</v>
      </c>
      <c r="AA343" s="17" t="str">
        <f>IF('[1]TCE - ANEXO III - Preencher'!AB352="","",'[1]TCE - ANEXO III - Preencher'!AB352)</f>
        <v xml:space="preserve">ABONO ASSIS FIN COMPL 08/2024 </v>
      </c>
      <c r="AB343" s="15">
        <f t="shared" si="30"/>
        <v>2757.7000000000003</v>
      </c>
    </row>
    <row r="344" spans="1:28" x14ac:dyDescent="0.2">
      <c r="A344" s="8">
        <f>IFERROR(VLOOKUP(B344,'[1]DADOS (OCULTAR)'!$Q$3:$S$136,3,0),"")</f>
        <v>9767633000366</v>
      </c>
      <c r="B344" s="9" t="str">
        <f>'[1]TCE - ANEXO III - Preencher'!C353</f>
        <v>HOSPITAL ERMÍRIO COUTINHO - CG Nº 014/2022</v>
      </c>
      <c r="C344" s="10"/>
      <c r="D344" s="11" t="str">
        <f>'[1]TCE - ANEXO III - Preencher'!E353</f>
        <v>VITORIA BEATRIZ NUNES RODRIGUES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4110-05</v>
      </c>
      <c r="G344" s="13">
        <f>IF('[1]TCE - ANEXO III - Preencher'!H353="","",'[1]TCE - ANEXO III - Preencher'!H353)</f>
        <v>44075</v>
      </c>
      <c r="H344" s="14">
        <f>'[1]TCE - ANEXO III - Preencher'!I353</f>
        <v>0</v>
      </c>
      <c r="I344" s="14">
        <f>'[1]TCE - ANEXO III - Preencher'!J353</f>
        <v>17.12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1.81</v>
      </c>
      <c r="O344" s="15">
        <f>'[1]TCE - ANEXO III - Preencher'!P353</f>
        <v>0</v>
      </c>
      <c r="P344" s="16">
        <f t="shared" si="32"/>
        <v>1.81</v>
      </c>
      <c r="Q344" s="15">
        <f>'[1]TCE - ANEXO III - Preencher'!R353</f>
        <v>64</v>
      </c>
      <c r="R344" s="15">
        <f>'[1]TCE - ANEXO III - Preencher'!S353</f>
        <v>0</v>
      </c>
      <c r="S344" s="16">
        <f t="shared" si="33"/>
        <v>64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82.93</v>
      </c>
    </row>
    <row r="345" spans="1:28" x14ac:dyDescent="0.2">
      <c r="A345" s="8">
        <f>IFERROR(VLOOKUP(B345,'[1]DADOS (OCULTAR)'!$Q$3:$S$136,3,0),"")</f>
        <v>9767633000366</v>
      </c>
      <c r="B345" s="9" t="str">
        <f>'[1]TCE - ANEXO III - Preencher'!C354</f>
        <v>HOSPITAL ERMÍRIO COUTINHO - CG Nº 014/2022</v>
      </c>
      <c r="C345" s="10"/>
      <c r="D345" s="11" t="str">
        <f>'[1]TCE - ANEXO III - Preencher'!E354</f>
        <v>WANDERSON SOUSA GOMES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4102-20</v>
      </c>
      <c r="G345" s="13">
        <f>IF('[1]TCE - ANEXO III - Preencher'!H354="","",'[1]TCE - ANEXO III - Preencher'!H354)</f>
        <v>44075</v>
      </c>
      <c r="H345" s="14">
        <f>'[1]TCE - ANEXO III - Preencher'!I354</f>
        <v>0</v>
      </c>
      <c r="I345" s="14">
        <f>'[1]TCE - ANEXO III - Preencher'!J354</f>
        <v>333.11</v>
      </c>
      <c r="J345" s="14">
        <f>'[1]TCE - ANEXO III - Preencher'!K354</f>
        <v>0</v>
      </c>
      <c r="K345" s="15">
        <f>'[1]TCE - ANEXO III - Preencher'!L354</f>
        <v>81.75</v>
      </c>
      <c r="L345" s="15">
        <f>'[1]TCE - ANEXO III - Preencher'!M354</f>
        <v>7.06</v>
      </c>
      <c r="M345" s="15">
        <f t="shared" si="31"/>
        <v>74.69</v>
      </c>
      <c r="N345" s="15">
        <f>'[1]TCE - ANEXO III - Preencher'!O354</f>
        <v>1.81</v>
      </c>
      <c r="O345" s="15">
        <f>'[1]TCE - ANEXO III - Preencher'!P354</f>
        <v>0</v>
      </c>
      <c r="P345" s="16">
        <f t="shared" si="32"/>
        <v>1.81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409.61</v>
      </c>
    </row>
    <row r="346" spans="1:28" x14ac:dyDescent="0.2">
      <c r="A346" s="8">
        <f>IFERROR(VLOOKUP(B346,'[1]DADOS (OCULTAR)'!$Q$3:$S$136,3,0),"")</f>
        <v>9767633000366</v>
      </c>
      <c r="B346" s="9" t="str">
        <f>'[1]TCE - ANEXO III - Preencher'!C355</f>
        <v>HOSPITAL ERMÍRIO COUTINHO - CG Nº 014/2022</v>
      </c>
      <c r="C346" s="10"/>
      <c r="D346" s="11" t="str">
        <f>'[1]TCE - ANEXO III - Preencher'!E355</f>
        <v>WANESSA MARIA RAMOS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4131-15</v>
      </c>
      <c r="G346" s="13">
        <f>IF('[1]TCE - ANEXO III - Preencher'!H355="","",'[1]TCE - ANEXO III - Preencher'!H355)</f>
        <v>44075</v>
      </c>
      <c r="H346" s="14">
        <f>'[1]TCE - ANEXO III - Preencher'!I355</f>
        <v>0</v>
      </c>
      <c r="I346" s="14">
        <f>'[1]TCE - ANEXO III - Preencher'!J355</f>
        <v>272.27</v>
      </c>
      <c r="J346" s="14">
        <f>'[1]TCE - ANEXO III - Preencher'!K355</f>
        <v>0</v>
      </c>
      <c r="K346" s="15">
        <f>'[1]TCE - ANEXO III - Preencher'!L355</f>
        <v>81.75</v>
      </c>
      <c r="L346" s="15">
        <f>'[1]TCE - ANEXO III - Preencher'!M355</f>
        <v>7.06</v>
      </c>
      <c r="M346" s="15">
        <f t="shared" si="31"/>
        <v>74.69</v>
      </c>
      <c r="N346" s="15">
        <f>'[1]TCE - ANEXO III - Preencher'!O355</f>
        <v>1.81</v>
      </c>
      <c r="O346" s="15">
        <f>'[1]TCE - ANEXO III - Preencher'!P355</f>
        <v>0</v>
      </c>
      <c r="P346" s="16">
        <f t="shared" si="32"/>
        <v>1.81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348.77</v>
      </c>
    </row>
    <row r="347" spans="1:28" x14ac:dyDescent="0.2">
      <c r="A347" s="8">
        <f>IFERROR(VLOOKUP(B347,'[1]DADOS (OCULTAR)'!$Q$3:$S$136,3,0),"")</f>
        <v>9767633000366</v>
      </c>
      <c r="B347" s="9" t="str">
        <f>'[1]TCE - ANEXO III - Preencher'!C356</f>
        <v>HOSPITAL ERMÍRIO COUTINHO - CG Nº 014/2022</v>
      </c>
      <c r="C347" s="10"/>
      <c r="D347" s="11" t="str">
        <f>'[1]TCE - ANEXO III - Preencher'!E356</f>
        <v>WELISON DOMINGOS DE SOUZA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3241-15</v>
      </c>
      <c r="G347" s="13">
        <f>IF('[1]TCE - ANEXO III - Preencher'!H356="","",'[1]TCE - ANEXO III - Preencher'!H356)</f>
        <v>44075</v>
      </c>
      <c r="H347" s="14">
        <f>'[1]TCE - ANEXO III - Preencher'!I356</f>
        <v>0</v>
      </c>
      <c r="I347" s="14">
        <f>'[1]TCE - ANEXO III - Preencher'!J356</f>
        <v>415.5</v>
      </c>
      <c r="J347" s="14">
        <f>'[1]TCE - ANEXO III - Preencher'!K356</f>
        <v>0</v>
      </c>
      <c r="K347" s="15">
        <f>'[1]TCE - ANEXO III - Preencher'!L356</f>
        <v>81.75</v>
      </c>
      <c r="L347" s="15">
        <f>'[1]TCE - ANEXO III - Preencher'!M356</f>
        <v>7.06</v>
      </c>
      <c r="M347" s="15">
        <f t="shared" si="31"/>
        <v>74.69</v>
      </c>
      <c r="N347" s="15">
        <f>'[1]TCE - ANEXO III - Preencher'!O356</f>
        <v>13.98</v>
      </c>
      <c r="O347" s="15">
        <f>'[1]TCE - ANEXO III - Preencher'!P356</f>
        <v>0</v>
      </c>
      <c r="P347" s="16">
        <f t="shared" si="32"/>
        <v>13.98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504.17</v>
      </c>
    </row>
    <row r="348" spans="1:28" x14ac:dyDescent="0.2">
      <c r="A348" s="8">
        <f>IFERROR(VLOOKUP(B348,'[1]DADOS (OCULTAR)'!$Q$3:$S$136,3,0),"")</f>
        <v>9767633000366</v>
      </c>
      <c r="B348" s="9" t="str">
        <f>'[1]TCE - ANEXO III - Preencher'!C357</f>
        <v>HOSPITAL ERMÍRIO COUTINHO - CG Nº 014/2022</v>
      </c>
      <c r="C348" s="10"/>
      <c r="D348" s="11" t="str">
        <f>'[1]TCE - ANEXO III - Preencher'!E357</f>
        <v>WELLINGTON LOPES DA SILVA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4110-05</v>
      </c>
      <c r="G348" s="13">
        <f>IF('[1]TCE - ANEXO III - Preencher'!H357="","",'[1]TCE - ANEXO III - Preencher'!H357)</f>
        <v>44075</v>
      </c>
      <c r="H348" s="14">
        <f>'[1]TCE - ANEXO III - Preencher'!I357</f>
        <v>0</v>
      </c>
      <c r="I348" s="14">
        <f>'[1]TCE - ANEXO III - Preencher'!J357</f>
        <v>310.36</v>
      </c>
      <c r="J348" s="14">
        <f>'[1]TCE - ANEXO III - Preencher'!K357</f>
        <v>0</v>
      </c>
      <c r="K348" s="15">
        <f>'[1]TCE - ANEXO III - Preencher'!L357</f>
        <v>81.75</v>
      </c>
      <c r="L348" s="15">
        <f>'[1]TCE - ANEXO III - Preencher'!M357</f>
        <v>7.06</v>
      </c>
      <c r="M348" s="15">
        <f t="shared" si="31"/>
        <v>74.69</v>
      </c>
      <c r="N348" s="15">
        <f>'[1]TCE - ANEXO III - Preencher'!O357</f>
        <v>1.81</v>
      </c>
      <c r="O348" s="15">
        <f>'[1]TCE - ANEXO III - Preencher'!P357</f>
        <v>0</v>
      </c>
      <c r="P348" s="16">
        <f t="shared" si="32"/>
        <v>1.81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386.86</v>
      </c>
    </row>
    <row r="349" spans="1:28" x14ac:dyDescent="0.2">
      <c r="A349" s="8">
        <f>IFERROR(VLOOKUP(B349,'[1]DADOS (OCULTAR)'!$Q$3:$S$136,3,0),"")</f>
        <v>9767633000366</v>
      </c>
      <c r="B349" s="9" t="str">
        <f>'[1]TCE - ANEXO III - Preencher'!C358</f>
        <v>HOSPITAL ERMÍRIO COUTINHO - CG Nº 014/2022</v>
      </c>
      <c r="C349" s="10"/>
      <c r="D349" s="11" t="str">
        <f>'[1]TCE - ANEXO III - Preencher'!E358</f>
        <v>WILLIAN EDRIK DA SILVA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5143-20</v>
      </c>
      <c r="G349" s="13">
        <f>IF('[1]TCE - ANEXO III - Preencher'!H358="","",'[1]TCE - ANEXO III - Preencher'!H358)</f>
        <v>44075</v>
      </c>
      <c r="H349" s="14">
        <f>'[1]TCE - ANEXO III - Preencher'!I358</f>
        <v>0</v>
      </c>
      <c r="I349" s="14">
        <f>'[1]TCE - ANEXO III - Preencher'!J358</f>
        <v>140.25</v>
      </c>
      <c r="J349" s="14">
        <f>'[1]TCE - ANEXO III - Preencher'!K358</f>
        <v>0</v>
      </c>
      <c r="K349" s="15">
        <f>'[1]TCE - ANEXO III - Preencher'!L358</f>
        <v>81.75</v>
      </c>
      <c r="L349" s="15">
        <f>'[1]TCE - ANEXO III - Preencher'!M358</f>
        <v>7.06</v>
      </c>
      <c r="M349" s="15">
        <f t="shared" si="31"/>
        <v>74.69</v>
      </c>
      <c r="N349" s="15">
        <f>'[1]TCE - ANEXO III - Preencher'!O358</f>
        <v>1.81</v>
      </c>
      <c r="O349" s="15">
        <f>'[1]TCE - ANEXO III - Preencher'!P358</f>
        <v>0</v>
      </c>
      <c r="P349" s="16">
        <f t="shared" si="32"/>
        <v>1.81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216.75</v>
      </c>
    </row>
    <row r="350" spans="1:28" x14ac:dyDescent="0.2">
      <c r="A350" s="8">
        <f>IFERROR(VLOOKUP(B350,'[1]DADOS (OCULTAR)'!$Q$3:$S$136,3,0),"")</f>
        <v>9767633000366</v>
      </c>
      <c r="B350" s="9" t="str">
        <f>'[1]TCE - ANEXO III - Preencher'!C359</f>
        <v>HOSPITAL ERMÍRIO COUTINHO - CG Nº 014/2022</v>
      </c>
      <c r="C350" s="10"/>
      <c r="D350" s="11" t="str">
        <f>'[1]TCE - ANEXO III - Preencher'!E359</f>
        <v>WINARACI LOPES MARCOLINO DE ARAUJO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4221-10</v>
      </c>
      <c r="G350" s="13">
        <f>IF('[1]TCE - ANEXO III - Preencher'!H359="","",'[1]TCE - ANEXO III - Preencher'!H359)</f>
        <v>44075</v>
      </c>
      <c r="H350" s="14">
        <f>'[1]TCE - ANEXO III - Preencher'!I359</f>
        <v>0</v>
      </c>
      <c r="I350" s="14">
        <f>'[1]TCE - ANEXO III - Preencher'!J359</f>
        <v>225.15</v>
      </c>
      <c r="J350" s="14">
        <f>'[1]TCE - ANEXO III - Preencher'!K359</f>
        <v>0</v>
      </c>
      <c r="K350" s="15">
        <f>'[1]TCE - ANEXO III - Preencher'!L359</f>
        <v>81.75</v>
      </c>
      <c r="L350" s="15">
        <f>'[1]TCE - ANEXO III - Preencher'!M359</f>
        <v>7.06</v>
      </c>
      <c r="M350" s="15">
        <f t="shared" si="31"/>
        <v>74.69</v>
      </c>
      <c r="N350" s="15">
        <f>'[1]TCE - ANEXO III - Preencher'!O359</f>
        <v>1.81</v>
      </c>
      <c r="O350" s="15">
        <f>'[1]TCE - ANEXO III - Preencher'!P359</f>
        <v>0</v>
      </c>
      <c r="P350" s="16">
        <f t="shared" si="32"/>
        <v>1.81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301.65000000000003</v>
      </c>
    </row>
    <row r="351" spans="1:28" x14ac:dyDescent="0.2">
      <c r="A351" s="8">
        <f>IFERROR(VLOOKUP(B351,'[1]DADOS (OCULTAR)'!$Q$3:$S$136,3,0),"")</f>
        <v>9767633000366</v>
      </c>
      <c r="B351" s="9" t="str">
        <f>'[1]TCE - ANEXO III - Preencher'!C360</f>
        <v>HOSPITAL ERMÍRIO COUTINHO - CG Nº 014/2022</v>
      </c>
      <c r="C351" s="10"/>
      <c r="D351" s="11" t="str">
        <f>'[1]TCE - ANEXO III - Preencher'!E360</f>
        <v>YASMIN VITORIA CANDIDO PEREIRA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4110-05</v>
      </c>
      <c r="G351" s="13">
        <f>IF('[1]TCE - ANEXO III - Preencher'!H360="","",'[1]TCE - ANEXO III - Preencher'!H360)</f>
        <v>44075</v>
      </c>
      <c r="H351" s="14">
        <f>'[1]TCE - ANEXO III - Preencher'!I360</f>
        <v>0</v>
      </c>
      <c r="I351" s="14">
        <f>'[1]TCE - ANEXO III - Preencher'!J360</f>
        <v>17.12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1.81</v>
      </c>
      <c r="O351" s="15">
        <f>'[1]TCE - ANEXO III - Preencher'!P360</f>
        <v>0</v>
      </c>
      <c r="P351" s="16">
        <f t="shared" si="32"/>
        <v>1.81</v>
      </c>
      <c r="Q351" s="15">
        <f>'[1]TCE - ANEXO III - Preencher'!R360</f>
        <v>64</v>
      </c>
      <c r="R351" s="15">
        <f>'[1]TCE - ANEXO III - Preencher'!S360</f>
        <v>0</v>
      </c>
      <c r="S351" s="16">
        <f t="shared" si="33"/>
        <v>64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82.93</v>
      </c>
    </row>
    <row r="352" spans="1:28" x14ac:dyDescent="0.2">
      <c r="A352" s="8">
        <f>IFERROR(VLOOKUP(B352,'[1]DADOS (OCULTAR)'!$Q$3:$S$136,3,0),"")</f>
        <v>9767633000366</v>
      </c>
      <c r="B352" s="9" t="str">
        <f>'[1]TCE - ANEXO III - Preencher'!C361</f>
        <v>HOSPITAL ERMÍRIO COUTINHO - CG Nº 014/2022</v>
      </c>
      <c r="C352" s="10"/>
      <c r="D352" s="11" t="str">
        <f>'[1]TCE - ANEXO III - Preencher'!E361</f>
        <v>AILTON JOSE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2235-05</v>
      </c>
      <c r="G352" s="13">
        <f>IF('[1]TCE - ANEXO III - Preencher'!H361="","",'[1]TCE - ANEXO III - Preencher'!H361)</f>
        <v>44075</v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2459.15</v>
      </c>
      <c r="Y352" s="15">
        <f>'[1]TCE - ANEXO III - Preencher'!Z361</f>
        <v>0</v>
      </c>
      <c r="Z352" s="16">
        <f t="shared" si="35"/>
        <v>2459.15</v>
      </c>
      <c r="AA352" s="17" t="str">
        <f>IF('[1]TCE - ANEXO III - Preencher'!AB361="","",'[1]TCE - ANEXO III - Preencher'!AB361)</f>
        <v xml:space="preserve">ABONO ASSIS FIN COMPL 08/2024 </v>
      </c>
      <c r="AB352" s="15">
        <f t="shared" si="30"/>
        <v>2459.15</v>
      </c>
    </row>
    <row r="353" spans="1:28" x14ac:dyDescent="0.2">
      <c r="A353" s="8">
        <f>IFERROR(VLOOKUP(B353,'[1]DADOS (OCULTAR)'!$Q$3:$S$136,3,0),"")</f>
        <v>9767633000366</v>
      </c>
      <c r="B353" s="9" t="str">
        <f>'[1]TCE - ANEXO III - Preencher'!C362</f>
        <v>HOSPITAL ERMÍRIO COUTINHO - CG Nº 014/2022</v>
      </c>
      <c r="C353" s="10"/>
      <c r="D353" s="11" t="str">
        <f>'[1]TCE - ANEXO III - Preencher'!E362</f>
        <v>ANA CAROLINA FREITAS CAVALCANTI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2235-05</v>
      </c>
      <c r="G353" s="13">
        <f>IF('[1]TCE - ANEXO III - Preencher'!H362="","",'[1]TCE - ANEXO III - Preencher'!H362)</f>
        <v>44075</v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2459.15</v>
      </c>
      <c r="Y353" s="15">
        <f>'[1]TCE - ANEXO III - Preencher'!Z362</f>
        <v>0</v>
      </c>
      <c r="Z353" s="16">
        <f t="shared" si="35"/>
        <v>2459.15</v>
      </c>
      <c r="AA353" s="17" t="str">
        <f>IF('[1]TCE - ANEXO III - Preencher'!AB362="","",'[1]TCE - ANEXO III - Preencher'!AB362)</f>
        <v xml:space="preserve">ABONO ASSIS FIN COMPL 08/2024 </v>
      </c>
      <c r="AB353" s="15">
        <f t="shared" si="30"/>
        <v>2459.15</v>
      </c>
    </row>
    <row r="354" spans="1:28" x14ac:dyDescent="0.2">
      <c r="A354" s="8">
        <f>IFERROR(VLOOKUP(B354,'[1]DADOS (OCULTAR)'!$Q$3:$S$136,3,0),"")</f>
        <v>9767633000366</v>
      </c>
      <c r="B354" s="9" t="str">
        <f>'[1]TCE - ANEXO III - Preencher'!C363</f>
        <v>HOSPITAL ERMÍRIO COUTINHO - CG Nº 014/2022</v>
      </c>
      <c r="C354" s="10"/>
      <c r="D354" s="11" t="str">
        <f>'[1]TCE - ANEXO III - Preencher'!E363</f>
        <v>ANA KAROLYNA DA SILVA SENA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2235-05</v>
      </c>
      <c r="G354" s="13">
        <f>IF('[1]TCE - ANEXO III - Preencher'!H363="","",'[1]TCE - ANEXO III - Preencher'!H363)</f>
        <v>44075</v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2459.15</v>
      </c>
      <c r="Y354" s="15">
        <f>'[1]TCE - ANEXO III - Preencher'!Z363</f>
        <v>0</v>
      </c>
      <c r="Z354" s="16">
        <f t="shared" si="35"/>
        <v>2459.15</v>
      </c>
      <c r="AA354" s="17" t="str">
        <f>IF('[1]TCE - ANEXO III - Preencher'!AB363="","",'[1]TCE - ANEXO III - Preencher'!AB363)</f>
        <v xml:space="preserve">ABONO ASSIS FIN COMPL 08/2024 </v>
      </c>
      <c r="AB354" s="15">
        <f t="shared" si="30"/>
        <v>2459.15</v>
      </c>
    </row>
    <row r="355" spans="1:28" x14ac:dyDescent="0.2">
      <c r="A355" s="8">
        <f>IFERROR(VLOOKUP(B355,'[1]DADOS (OCULTAR)'!$Q$3:$S$136,3,0),"")</f>
        <v>9767633000366</v>
      </c>
      <c r="B355" s="9" t="str">
        <f>'[1]TCE - ANEXO III - Preencher'!C364</f>
        <v>HOSPITAL ERMÍRIO COUTINHO - CG Nº 014/2022</v>
      </c>
      <c r="C355" s="10"/>
      <c r="D355" s="11" t="str">
        <f>'[1]TCE - ANEXO III - Preencher'!E364</f>
        <v>ANDRIELY RISOMAR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2235-05</v>
      </c>
      <c r="G355" s="13">
        <f>IF('[1]TCE - ANEXO III - Preencher'!H364="","",'[1]TCE - ANEXO III - Preencher'!H364)</f>
        <v>44075</v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2459.15</v>
      </c>
      <c r="Y355" s="15">
        <f>'[1]TCE - ANEXO III - Preencher'!Z364</f>
        <v>0</v>
      </c>
      <c r="Z355" s="16">
        <f t="shared" si="35"/>
        <v>2459.15</v>
      </c>
      <c r="AA355" s="17" t="str">
        <f>IF('[1]TCE - ANEXO III - Preencher'!AB364="","",'[1]TCE - ANEXO III - Preencher'!AB364)</f>
        <v xml:space="preserve">ABONO ASSIS FIN COMPL 08/2024 </v>
      </c>
      <c r="AB355" s="15">
        <f t="shared" si="30"/>
        <v>2459.15</v>
      </c>
    </row>
    <row r="356" spans="1:28" x14ac:dyDescent="0.2">
      <c r="A356" s="8">
        <f>IFERROR(VLOOKUP(B356,'[1]DADOS (OCULTAR)'!$Q$3:$S$136,3,0),"")</f>
        <v>9767633000366</v>
      </c>
      <c r="B356" s="9" t="str">
        <f>'[1]TCE - ANEXO III - Preencher'!C365</f>
        <v>HOSPITAL ERMÍRIO COUTINHO - CG Nº 014/2022</v>
      </c>
      <c r="C356" s="10"/>
      <c r="D356" s="11" t="str">
        <f>'[1]TCE - ANEXO III - Preencher'!E365</f>
        <v>ANGELA MARIA RIBEIRO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>
        <f>IF('[1]TCE - ANEXO III - Preencher'!H365="","",'[1]TCE - ANEXO III - Preencher'!H365)</f>
        <v>44075</v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1913</v>
      </c>
      <c r="Y356" s="15">
        <f>'[1]TCE - ANEXO III - Preencher'!Z365</f>
        <v>0</v>
      </c>
      <c r="Z356" s="16">
        <f t="shared" si="35"/>
        <v>1913</v>
      </c>
      <c r="AA356" s="17" t="str">
        <f>IF('[1]TCE - ANEXO III - Preencher'!AB365="","",'[1]TCE - ANEXO III - Preencher'!AB365)</f>
        <v xml:space="preserve">ABONO ASSIS FIN COMPL 08/2024 </v>
      </c>
      <c r="AB356" s="15">
        <f t="shared" si="30"/>
        <v>1913</v>
      </c>
    </row>
    <row r="357" spans="1:28" x14ac:dyDescent="0.2">
      <c r="A357" s="8">
        <f>IFERROR(VLOOKUP(B357,'[1]DADOS (OCULTAR)'!$Q$3:$S$136,3,0),"")</f>
        <v>9767633000366</v>
      </c>
      <c r="B357" s="9" t="str">
        <f>'[1]TCE - ANEXO III - Preencher'!C366</f>
        <v>HOSPITAL ERMÍRIO COUTINHO - CG Nº 014/2022</v>
      </c>
      <c r="C357" s="10"/>
      <c r="D357" s="11" t="str">
        <f>'[1]TCE - ANEXO III - Preencher'!E366</f>
        <v>CAMILA MARIA BARBOSA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>
        <f>IF('[1]TCE - ANEXO III - Preencher'!H366="","",'[1]TCE - ANEXO III - Preencher'!H366)</f>
        <v>44075</v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1913</v>
      </c>
      <c r="Y357" s="15">
        <f>'[1]TCE - ANEXO III - Preencher'!Z366</f>
        <v>0</v>
      </c>
      <c r="Z357" s="16">
        <f t="shared" si="35"/>
        <v>1913</v>
      </c>
      <c r="AA357" s="17" t="str">
        <f>IF('[1]TCE - ANEXO III - Preencher'!AB366="","",'[1]TCE - ANEXO III - Preencher'!AB366)</f>
        <v xml:space="preserve">ABONO ASSIS FIN COMPL 08/2024 </v>
      </c>
      <c r="AB357" s="15">
        <f t="shared" si="30"/>
        <v>1913</v>
      </c>
    </row>
    <row r="358" spans="1:28" x14ac:dyDescent="0.2">
      <c r="A358" s="8">
        <f>IFERROR(VLOOKUP(B358,'[1]DADOS (OCULTAR)'!$Q$3:$S$136,3,0),"")</f>
        <v>9767633000366</v>
      </c>
      <c r="B358" s="9" t="str">
        <f>'[1]TCE - ANEXO III - Preencher'!C367</f>
        <v>HOSPITAL ERMÍRIO COUTINHO - CG Nº 014/2022</v>
      </c>
      <c r="C358" s="10"/>
      <c r="D358" s="11" t="str">
        <f>'[1]TCE - ANEXO III - Preencher'!E367</f>
        <v>CINARA MARIANO PIMENTEL CAMPOS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>
        <f>IF('[1]TCE - ANEXO III - Preencher'!H367="","",'[1]TCE - ANEXO III - Preencher'!H367)</f>
        <v>44075</v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1913</v>
      </c>
      <c r="Y358" s="15">
        <f>'[1]TCE - ANEXO III - Preencher'!Z367</f>
        <v>0</v>
      </c>
      <c r="Z358" s="16">
        <f t="shared" si="35"/>
        <v>1913</v>
      </c>
      <c r="AA358" s="17" t="str">
        <f>IF('[1]TCE - ANEXO III - Preencher'!AB367="","",'[1]TCE - ANEXO III - Preencher'!AB367)</f>
        <v xml:space="preserve">ABONO ASSIS FIN COMPL 08/2024 </v>
      </c>
      <c r="AB358" s="15">
        <f t="shared" si="30"/>
        <v>1913</v>
      </c>
    </row>
    <row r="359" spans="1:28" x14ac:dyDescent="0.2">
      <c r="A359" s="8">
        <f>IFERROR(VLOOKUP(B359,'[1]DADOS (OCULTAR)'!$Q$3:$S$136,3,0),"")</f>
        <v>9767633000366</v>
      </c>
      <c r="B359" s="9" t="str">
        <f>'[1]TCE - ANEXO III - Preencher'!C368</f>
        <v>HOSPITAL ERMÍRIO COUTINHO - CG Nº 014/2022</v>
      </c>
      <c r="C359" s="10"/>
      <c r="D359" s="11" t="str">
        <f>'[1]TCE - ANEXO III - Preencher'!E368</f>
        <v>CINTIA AMARA BARBOSA DA SILVA RAMOS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2235-05</v>
      </c>
      <c r="G359" s="13">
        <f>IF('[1]TCE - ANEXO III - Preencher'!H368="","",'[1]TCE - ANEXO III - Preencher'!H368)</f>
        <v>44075</v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2459.15</v>
      </c>
      <c r="Y359" s="15">
        <f>'[1]TCE - ANEXO III - Preencher'!Z368</f>
        <v>0</v>
      </c>
      <c r="Z359" s="16">
        <f t="shared" si="35"/>
        <v>2459.15</v>
      </c>
      <c r="AA359" s="17" t="str">
        <f>IF('[1]TCE - ANEXO III - Preencher'!AB368="","",'[1]TCE - ANEXO III - Preencher'!AB368)</f>
        <v xml:space="preserve">ABONO ASSIS FIN COMPL 08/2024 </v>
      </c>
      <c r="AB359" s="15">
        <f t="shared" si="30"/>
        <v>2459.15</v>
      </c>
    </row>
    <row r="360" spans="1:28" x14ac:dyDescent="0.2">
      <c r="A360" s="8">
        <f>IFERROR(VLOOKUP(B360,'[1]DADOS (OCULTAR)'!$Q$3:$S$136,3,0),"")</f>
        <v>9767633000366</v>
      </c>
      <c r="B360" s="9" t="str">
        <f>'[1]TCE - ANEXO III - Preencher'!C369</f>
        <v>HOSPITAL ERMÍRIO COUTINHO - CG Nº 014/2022</v>
      </c>
      <c r="C360" s="10"/>
      <c r="D360" s="11" t="str">
        <f>'[1]TCE - ANEXO III - Preencher'!E369</f>
        <v>DAYANE CYBELLE ARAUJO DE ANDRADE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2235-05</v>
      </c>
      <c r="G360" s="13">
        <f>IF('[1]TCE - ANEXO III - Preencher'!H369="","",'[1]TCE - ANEXO III - Preencher'!H369)</f>
        <v>44075</v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2459.15</v>
      </c>
      <c r="Y360" s="15">
        <f>'[1]TCE - ANEXO III - Preencher'!Z369</f>
        <v>0</v>
      </c>
      <c r="Z360" s="16">
        <f t="shared" si="35"/>
        <v>2459.15</v>
      </c>
      <c r="AA360" s="17" t="str">
        <f>IF('[1]TCE - ANEXO III - Preencher'!AB369="","",'[1]TCE - ANEXO III - Preencher'!AB369)</f>
        <v xml:space="preserve">ABONO ASSIS FIN COMPL 08/2024 </v>
      </c>
      <c r="AB360" s="15">
        <f t="shared" si="30"/>
        <v>2459.15</v>
      </c>
    </row>
    <row r="361" spans="1:28" x14ac:dyDescent="0.2">
      <c r="A361" s="8">
        <f>IFERROR(VLOOKUP(B361,'[1]DADOS (OCULTAR)'!$Q$3:$S$136,3,0),"")</f>
        <v>9767633000366</v>
      </c>
      <c r="B361" s="9" t="str">
        <f>'[1]TCE - ANEXO III - Preencher'!C370</f>
        <v>HOSPITAL ERMÍRIO COUTINHO - CG Nº 014/2022</v>
      </c>
      <c r="C361" s="10"/>
      <c r="D361" s="11" t="str">
        <f>'[1]TCE - ANEXO III - Preencher'!E370</f>
        <v>ELANIA ANDRADE PEREIRA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>
        <f>IF('[1]TCE - ANEXO III - Preencher'!H370="","",'[1]TCE - ANEXO III - Preencher'!H370)</f>
        <v>44075</v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1913</v>
      </c>
      <c r="Y361" s="15">
        <f>'[1]TCE - ANEXO III - Preencher'!Z370</f>
        <v>0</v>
      </c>
      <c r="Z361" s="16">
        <f t="shared" si="35"/>
        <v>1913</v>
      </c>
      <c r="AA361" s="17" t="str">
        <f>IF('[1]TCE - ANEXO III - Preencher'!AB370="","",'[1]TCE - ANEXO III - Preencher'!AB370)</f>
        <v xml:space="preserve">ABONO ASSIS FIN COMPL 08/2024 </v>
      </c>
      <c r="AB361" s="15">
        <f t="shared" si="30"/>
        <v>1913</v>
      </c>
    </row>
    <row r="362" spans="1:28" x14ac:dyDescent="0.2">
      <c r="A362" s="8">
        <f>IFERROR(VLOOKUP(B362,'[1]DADOS (OCULTAR)'!$Q$3:$S$136,3,0),"")</f>
        <v>9767633000366</v>
      </c>
      <c r="B362" s="9" t="str">
        <f>'[1]TCE - ANEXO III - Preencher'!C371</f>
        <v>HOSPITAL ERMÍRIO COUTINHO - CG Nº 014/2022</v>
      </c>
      <c r="C362" s="10"/>
      <c r="D362" s="11" t="str">
        <f>'[1]TCE - ANEXO III - Preencher'!E371</f>
        <v>ELANY CHIRSTINY GOMES DA MOTA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>
        <f>IF('[1]TCE - ANEXO III - Preencher'!H371="","",'[1]TCE - ANEXO III - Preencher'!H371)</f>
        <v>44075</v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1913</v>
      </c>
      <c r="Y362" s="15">
        <f>'[1]TCE - ANEXO III - Preencher'!Z371</f>
        <v>0</v>
      </c>
      <c r="Z362" s="16">
        <f t="shared" si="35"/>
        <v>1913</v>
      </c>
      <c r="AA362" s="17" t="str">
        <f>IF('[1]TCE - ANEXO III - Preencher'!AB371="","",'[1]TCE - ANEXO III - Preencher'!AB371)</f>
        <v xml:space="preserve">ABONO ASSIS FIN COMPL 08/2024 </v>
      </c>
      <c r="AB362" s="15">
        <f t="shared" si="30"/>
        <v>1913</v>
      </c>
    </row>
    <row r="363" spans="1:28" x14ac:dyDescent="0.2">
      <c r="A363" s="8">
        <f>IFERROR(VLOOKUP(B363,'[1]DADOS (OCULTAR)'!$Q$3:$S$136,3,0),"")</f>
        <v>9767633000366</v>
      </c>
      <c r="B363" s="9" t="str">
        <f>'[1]TCE - ANEXO III - Preencher'!C372</f>
        <v>HOSPITAL ERMÍRIO COUTINHO - CG Nº 014/2022</v>
      </c>
      <c r="C363" s="10"/>
      <c r="D363" s="11" t="str">
        <f>'[1]TCE - ANEXO III - Preencher'!E372</f>
        <v>ELISA SOARES DA SILVA QUEIROZ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>
        <f>IF('[1]TCE - ANEXO III - Preencher'!H372="","",'[1]TCE - ANEXO III - Preencher'!H372)</f>
        <v>44075</v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1913</v>
      </c>
      <c r="Y363" s="15">
        <f>'[1]TCE - ANEXO III - Preencher'!Z372</f>
        <v>0</v>
      </c>
      <c r="Z363" s="16">
        <f t="shared" si="35"/>
        <v>1913</v>
      </c>
      <c r="AA363" s="17" t="str">
        <f>IF('[1]TCE - ANEXO III - Preencher'!AB372="","",'[1]TCE - ANEXO III - Preencher'!AB372)</f>
        <v xml:space="preserve">ABONO ASSIS FIN COMPL 08/2024 </v>
      </c>
      <c r="AB363" s="15">
        <f t="shared" si="30"/>
        <v>1913</v>
      </c>
    </row>
    <row r="364" spans="1:28" x14ac:dyDescent="0.2">
      <c r="A364" s="8">
        <f>IFERROR(VLOOKUP(B364,'[1]DADOS (OCULTAR)'!$Q$3:$S$136,3,0),"")</f>
        <v>9767633000366</v>
      </c>
      <c r="B364" s="9" t="str">
        <f>'[1]TCE - ANEXO III - Preencher'!C373</f>
        <v>HOSPITAL ERMÍRIO COUTINHO - CG Nº 014/2022</v>
      </c>
      <c r="C364" s="10"/>
      <c r="D364" s="11" t="str">
        <f>'[1]TCE - ANEXO III - Preencher'!E373</f>
        <v>FLAVIA MARIA DOMINGOS DE OLIVEIRA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44075</v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1913</v>
      </c>
      <c r="Y364" s="15">
        <f>'[1]TCE - ANEXO III - Preencher'!Z373</f>
        <v>0</v>
      </c>
      <c r="Z364" s="16">
        <f t="shared" si="35"/>
        <v>1913</v>
      </c>
      <c r="AA364" s="17" t="str">
        <f>IF('[1]TCE - ANEXO III - Preencher'!AB373="","",'[1]TCE - ANEXO III - Preencher'!AB373)</f>
        <v xml:space="preserve">ABONO ASSIS FIN COMPL 08/2024 </v>
      </c>
      <c r="AB364" s="15">
        <f t="shared" si="30"/>
        <v>1913</v>
      </c>
    </row>
    <row r="365" spans="1:28" x14ac:dyDescent="0.2">
      <c r="A365" s="8">
        <f>IFERROR(VLOOKUP(B365,'[1]DADOS (OCULTAR)'!$Q$3:$S$136,3,0),"")</f>
        <v>9767633000366</v>
      </c>
      <c r="B365" s="9" t="str">
        <f>'[1]TCE - ANEXO III - Preencher'!C374</f>
        <v>HOSPITAL ERMÍRIO COUTINHO - CG Nº 014/2022</v>
      </c>
      <c r="C365" s="10"/>
      <c r="D365" s="11" t="str">
        <f>'[1]TCE - ANEXO III - Preencher'!E374</f>
        <v>FLAVIO ROBERTO DA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>
        <f>IF('[1]TCE - ANEXO III - Preencher'!H374="","",'[1]TCE - ANEXO III - Preencher'!H374)</f>
        <v>44075</v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1913</v>
      </c>
      <c r="Y365" s="15">
        <f>'[1]TCE - ANEXO III - Preencher'!Z374</f>
        <v>0</v>
      </c>
      <c r="Z365" s="16">
        <f t="shared" si="35"/>
        <v>1913</v>
      </c>
      <c r="AA365" s="17" t="str">
        <f>IF('[1]TCE - ANEXO III - Preencher'!AB374="","",'[1]TCE - ANEXO III - Preencher'!AB374)</f>
        <v xml:space="preserve">ABONO ASSIS FIN COMPL 08/2024 </v>
      </c>
      <c r="AB365" s="15">
        <f t="shared" si="30"/>
        <v>1913</v>
      </c>
    </row>
    <row r="366" spans="1:28" x14ac:dyDescent="0.2">
      <c r="A366" s="8">
        <f>IFERROR(VLOOKUP(B366,'[1]DADOS (OCULTAR)'!$Q$3:$S$136,3,0),"")</f>
        <v>9767633000366</v>
      </c>
      <c r="B366" s="9" t="str">
        <f>'[1]TCE - ANEXO III - Preencher'!C375</f>
        <v>HOSPITAL ERMÍRIO COUTINHO - CG Nº 014/2022</v>
      </c>
      <c r="C366" s="10"/>
      <c r="D366" s="11" t="str">
        <f>'[1]TCE - ANEXO III - Preencher'!E375</f>
        <v>GABRIELA NATALIA MAGERO DIAS DE LIRA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>
        <f>IF('[1]TCE - ANEXO III - Preencher'!H375="","",'[1]TCE - ANEXO III - Preencher'!H375)</f>
        <v>44075</v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1913</v>
      </c>
      <c r="Y366" s="15">
        <f>'[1]TCE - ANEXO III - Preencher'!Z375</f>
        <v>0</v>
      </c>
      <c r="Z366" s="16">
        <f t="shared" si="35"/>
        <v>1913</v>
      </c>
      <c r="AA366" s="17" t="str">
        <f>IF('[1]TCE - ANEXO III - Preencher'!AB375="","",'[1]TCE - ANEXO III - Preencher'!AB375)</f>
        <v xml:space="preserve">ABONO ASSIS FIN COMPL 08/2024 </v>
      </c>
      <c r="AB366" s="15">
        <f t="shared" si="30"/>
        <v>1913</v>
      </c>
    </row>
    <row r="367" spans="1:28" x14ac:dyDescent="0.2">
      <c r="A367" s="8">
        <f>IFERROR(VLOOKUP(B367,'[1]DADOS (OCULTAR)'!$Q$3:$S$136,3,0),"")</f>
        <v>9767633000366</v>
      </c>
      <c r="B367" s="9" t="str">
        <f>'[1]TCE - ANEXO III - Preencher'!C376</f>
        <v>HOSPITAL ERMÍRIO COUTINHO - CG Nº 014/2022</v>
      </c>
      <c r="C367" s="10"/>
      <c r="D367" s="11" t="str">
        <f>'[1]TCE - ANEXO III - Preencher'!E376</f>
        <v>HELAYNE CRISTINA HENRIQUE DE SOUZA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2235-05</v>
      </c>
      <c r="G367" s="13">
        <f>IF('[1]TCE - ANEXO III - Preencher'!H376="","",'[1]TCE - ANEXO III - Preencher'!H376)</f>
        <v>44075</v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2459.15</v>
      </c>
      <c r="Y367" s="15">
        <f>'[1]TCE - ANEXO III - Preencher'!Z376</f>
        <v>0</v>
      </c>
      <c r="Z367" s="16">
        <f t="shared" si="35"/>
        <v>2459.15</v>
      </c>
      <c r="AA367" s="17" t="str">
        <f>IF('[1]TCE - ANEXO III - Preencher'!AB376="","",'[1]TCE - ANEXO III - Preencher'!AB376)</f>
        <v xml:space="preserve">ABONO ASSIS FIN COMPL 08/2024 </v>
      </c>
      <c r="AB367" s="15">
        <f t="shared" si="30"/>
        <v>2459.15</v>
      </c>
    </row>
    <row r="368" spans="1:28" x14ac:dyDescent="0.2">
      <c r="A368" s="8">
        <f>IFERROR(VLOOKUP(B368,'[1]DADOS (OCULTAR)'!$Q$3:$S$136,3,0),"")</f>
        <v>9767633000366</v>
      </c>
      <c r="B368" s="9" t="str">
        <f>'[1]TCE - ANEXO III - Preencher'!C377</f>
        <v>HOSPITAL ERMÍRIO COUTINHO - CG Nº 014/2022</v>
      </c>
      <c r="C368" s="10"/>
      <c r="D368" s="11" t="str">
        <f>'[1]TCE - ANEXO III - Preencher'!E377</f>
        <v>INES DAIANE ALVES DE ARAUJO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>
        <f>IF('[1]TCE - ANEXO III - Preencher'!H377="","",'[1]TCE - ANEXO III - Preencher'!H377)</f>
        <v>44075</v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1913</v>
      </c>
      <c r="Y368" s="15">
        <f>'[1]TCE - ANEXO III - Preencher'!Z377</f>
        <v>0</v>
      </c>
      <c r="Z368" s="16">
        <f t="shared" si="35"/>
        <v>1913</v>
      </c>
      <c r="AA368" s="17" t="str">
        <f>IF('[1]TCE - ANEXO III - Preencher'!AB377="","",'[1]TCE - ANEXO III - Preencher'!AB377)</f>
        <v xml:space="preserve">ABONO ASSIS FIN COMPL 08/2024 </v>
      </c>
      <c r="AB368" s="15">
        <f t="shared" si="30"/>
        <v>1913</v>
      </c>
    </row>
    <row r="369" spans="1:28" x14ac:dyDescent="0.2">
      <c r="A369" s="8">
        <f>IFERROR(VLOOKUP(B369,'[1]DADOS (OCULTAR)'!$Q$3:$S$136,3,0),"")</f>
        <v>9767633000366</v>
      </c>
      <c r="B369" s="9" t="str">
        <f>'[1]TCE - ANEXO III - Preencher'!C378</f>
        <v>HOSPITAL ERMÍRIO COUTINHO - CG Nº 014/2022</v>
      </c>
      <c r="C369" s="10"/>
      <c r="D369" s="11" t="str">
        <f>'[1]TCE - ANEXO III - Preencher'!E378</f>
        <v>JESSICA REGINA NASCIMENTO ALVES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2235-05</v>
      </c>
      <c r="G369" s="13">
        <f>IF('[1]TCE - ANEXO III - Preencher'!H378="","",'[1]TCE - ANEXO III - Preencher'!H378)</f>
        <v>44075</v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2459.15</v>
      </c>
      <c r="Y369" s="15">
        <f>'[1]TCE - ANEXO III - Preencher'!Z378</f>
        <v>0</v>
      </c>
      <c r="Z369" s="16">
        <f t="shared" si="35"/>
        <v>2459.15</v>
      </c>
      <c r="AA369" s="17" t="str">
        <f>IF('[1]TCE - ANEXO III - Preencher'!AB378="","",'[1]TCE - ANEXO III - Preencher'!AB378)</f>
        <v xml:space="preserve">ABONO ASSIS FIN COMPL 08/2024 </v>
      </c>
      <c r="AB369" s="15">
        <f t="shared" si="30"/>
        <v>2459.15</v>
      </c>
    </row>
    <row r="370" spans="1:28" x14ac:dyDescent="0.2">
      <c r="A370" s="8">
        <f>IFERROR(VLOOKUP(B370,'[1]DADOS (OCULTAR)'!$Q$3:$S$136,3,0),"")</f>
        <v>9767633000366</v>
      </c>
      <c r="B370" s="9" t="str">
        <f>'[1]TCE - ANEXO III - Preencher'!C379</f>
        <v>HOSPITAL ERMÍRIO COUTINHO - CG Nº 014/2022</v>
      </c>
      <c r="C370" s="10"/>
      <c r="D370" s="11" t="str">
        <f>'[1]TCE - ANEXO III - Preencher'!E379</f>
        <v>JOSENILDO DO NASCIMENTO PAULINO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>
        <f>IF('[1]TCE - ANEXO III - Preencher'!H379="","",'[1]TCE - ANEXO III - Preencher'!H379)</f>
        <v>44075</v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1913</v>
      </c>
      <c r="Y370" s="15">
        <f>'[1]TCE - ANEXO III - Preencher'!Z379</f>
        <v>0</v>
      </c>
      <c r="Z370" s="16">
        <f t="shared" si="35"/>
        <v>1913</v>
      </c>
      <c r="AA370" s="17" t="str">
        <f>IF('[1]TCE - ANEXO III - Preencher'!AB379="","",'[1]TCE - ANEXO III - Preencher'!AB379)</f>
        <v xml:space="preserve">ABONO ASSIS FIN COMPL 08/2024 </v>
      </c>
      <c r="AB370" s="15">
        <f t="shared" si="30"/>
        <v>1913</v>
      </c>
    </row>
    <row r="371" spans="1:28" x14ac:dyDescent="0.2">
      <c r="A371" s="8">
        <f>IFERROR(VLOOKUP(B371,'[1]DADOS (OCULTAR)'!$Q$3:$S$136,3,0),"")</f>
        <v>9767633000366</v>
      </c>
      <c r="B371" s="9" t="str">
        <f>'[1]TCE - ANEXO III - Preencher'!C380</f>
        <v>HOSPITAL ERMÍRIO COUTINHO - CG Nº 014/2022</v>
      </c>
      <c r="C371" s="10"/>
      <c r="D371" s="11" t="str">
        <f>'[1]TCE - ANEXO III - Preencher'!E380</f>
        <v>JUAN CARLOS DA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>
        <f>IF('[1]TCE - ANEXO III - Preencher'!H380="","",'[1]TCE - ANEXO III - Preencher'!H380)</f>
        <v>44075</v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2459.15</v>
      </c>
      <c r="Y371" s="15">
        <f>'[1]TCE - ANEXO III - Preencher'!Z380</f>
        <v>0</v>
      </c>
      <c r="Z371" s="16">
        <f t="shared" si="35"/>
        <v>2459.15</v>
      </c>
      <c r="AA371" s="17" t="str">
        <f>IF('[1]TCE - ANEXO III - Preencher'!AB380="","",'[1]TCE - ANEXO III - Preencher'!AB380)</f>
        <v xml:space="preserve">ABONO ASSIS FIN COMPL 08/2024 </v>
      </c>
      <c r="AB371" s="15">
        <f t="shared" si="30"/>
        <v>2459.15</v>
      </c>
    </row>
    <row r="372" spans="1:28" x14ac:dyDescent="0.2">
      <c r="A372" s="8">
        <f>IFERROR(VLOOKUP(B372,'[1]DADOS (OCULTAR)'!$Q$3:$S$136,3,0),"")</f>
        <v>9767633000366</v>
      </c>
      <c r="B372" s="9" t="str">
        <f>'[1]TCE - ANEXO III - Preencher'!C381</f>
        <v>HOSPITAL ERMÍRIO COUTINHO - CG Nº 014/2022</v>
      </c>
      <c r="C372" s="10"/>
      <c r="D372" s="11" t="str">
        <f>'[1]TCE - ANEXO III - Preencher'!E381</f>
        <v>KARLA EMANUELLE DE FRANCA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>
        <f>IF('[1]TCE - ANEXO III - Preencher'!H381="","",'[1]TCE - ANEXO III - Preencher'!H381)</f>
        <v>44075</v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1913</v>
      </c>
      <c r="Y372" s="15">
        <f>'[1]TCE - ANEXO III - Preencher'!Z381</f>
        <v>0</v>
      </c>
      <c r="Z372" s="16">
        <f t="shared" si="35"/>
        <v>1913</v>
      </c>
      <c r="AA372" s="17" t="str">
        <f>IF('[1]TCE - ANEXO III - Preencher'!AB381="","",'[1]TCE - ANEXO III - Preencher'!AB381)</f>
        <v xml:space="preserve">ABONO ASSIS FIN COMPL 08/2024 </v>
      </c>
      <c r="AB372" s="15">
        <f t="shared" si="30"/>
        <v>1913</v>
      </c>
    </row>
    <row r="373" spans="1:28" x14ac:dyDescent="0.2">
      <c r="A373" s="8">
        <f>IFERROR(VLOOKUP(B373,'[1]DADOS (OCULTAR)'!$Q$3:$S$136,3,0),"")</f>
        <v>9767633000366</v>
      </c>
      <c r="B373" s="9" t="str">
        <f>'[1]TCE - ANEXO III - Preencher'!C382</f>
        <v>HOSPITAL ERMÍRIO COUTINHO - CG Nº 014/2022</v>
      </c>
      <c r="C373" s="10"/>
      <c r="D373" s="11" t="str">
        <f>'[1]TCE - ANEXO III - Preencher'!E382</f>
        <v>KARLLA EUGENIA MARIA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2235-05</v>
      </c>
      <c r="G373" s="13">
        <f>IF('[1]TCE - ANEXO III - Preencher'!H382="","",'[1]TCE - ANEXO III - Preencher'!H382)</f>
        <v>44075</v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2459.15</v>
      </c>
      <c r="Y373" s="15">
        <f>'[1]TCE - ANEXO III - Preencher'!Z382</f>
        <v>0</v>
      </c>
      <c r="Z373" s="16">
        <f t="shared" si="35"/>
        <v>2459.15</v>
      </c>
      <c r="AA373" s="17" t="str">
        <f>IF('[1]TCE - ANEXO III - Preencher'!AB382="","",'[1]TCE - ANEXO III - Preencher'!AB382)</f>
        <v xml:space="preserve">ABONO ASSIS FIN COMPL 08/2024 </v>
      </c>
      <c r="AB373" s="15">
        <f t="shared" si="30"/>
        <v>2459.15</v>
      </c>
    </row>
    <row r="374" spans="1:28" x14ac:dyDescent="0.2">
      <c r="A374" s="8">
        <f>IFERROR(VLOOKUP(B374,'[1]DADOS (OCULTAR)'!$Q$3:$S$136,3,0),"")</f>
        <v>9767633000366</v>
      </c>
      <c r="B374" s="9" t="str">
        <f>'[1]TCE - ANEXO III - Preencher'!C383</f>
        <v>HOSPITAL ERMÍRIO COUTINHO - CG Nº 014/2022</v>
      </c>
      <c r="C374" s="10"/>
      <c r="D374" s="11" t="str">
        <f>'[1]TCE - ANEXO III - Preencher'!E383</f>
        <v>KATIA LUCIA DO NASCIMENTO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>
        <f>IF('[1]TCE - ANEXO III - Preencher'!H383="","",'[1]TCE - ANEXO III - Preencher'!H383)</f>
        <v>44075</v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1913</v>
      </c>
      <c r="Y374" s="15">
        <f>'[1]TCE - ANEXO III - Preencher'!Z383</f>
        <v>0</v>
      </c>
      <c r="Z374" s="16">
        <f t="shared" si="35"/>
        <v>1913</v>
      </c>
      <c r="AA374" s="17" t="str">
        <f>IF('[1]TCE - ANEXO III - Preencher'!AB383="","",'[1]TCE - ANEXO III - Preencher'!AB383)</f>
        <v xml:space="preserve">ABONO ASSIS FIN COMPL 08/2024 </v>
      </c>
      <c r="AB374" s="15">
        <f t="shared" si="30"/>
        <v>1913</v>
      </c>
    </row>
    <row r="375" spans="1:28" x14ac:dyDescent="0.2">
      <c r="A375" s="8">
        <f>IFERROR(VLOOKUP(B375,'[1]DADOS (OCULTAR)'!$Q$3:$S$136,3,0),"")</f>
        <v>9767633000366</v>
      </c>
      <c r="B375" s="9" t="str">
        <f>'[1]TCE - ANEXO III - Preencher'!C384</f>
        <v>HOSPITAL ERMÍRIO COUTINHO - CG Nº 014/2022</v>
      </c>
      <c r="C375" s="10"/>
      <c r="D375" s="11" t="str">
        <f>'[1]TCE - ANEXO III - Preencher'!E384</f>
        <v>LARISSA MACEDO DE MATOS SOUZA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2235-05</v>
      </c>
      <c r="G375" s="13">
        <f>IF('[1]TCE - ANEXO III - Preencher'!H384="","",'[1]TCE - ANEXO III - Preencher'!H384)</f>
        <v>44075</v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2459.15</v>
      </c>
      <c r="Y375" s="15">
        <f>'[1]TCE - ANEXO III - Preencher'!Z384</f>
        <v>0</v>
      </c>
      <c r="Z375" s="16">
        <f t="shared" si="35"/>
        <v>2459.15</v>
      </c>
      <c r="AA375" s="17" t="str">
        <f>IF('[1]TCE - ANEXO III - Preencher'!AB384="","",'[1]TCE - ANEXO III - Preencher'!AB384)</f>
        <v xml:space="preserve">ABONO ASSIS FIN COMPL 08/2024 </v>
      </c>
      <c r="AB375" s="15">
        <f t="shared" si="30"/>
        <v>2459.15</v>
      </c>
    </row>
    <row r="376" spans="1:28" x14ac:dyDescent="0.2">
      <c r="A376" s="8">
        <f>IFERROR(VLOOKUP(B376,'[1]DADOS (OCULTAR)'!$Q$3:$S$136,3,0),"")</f>
        <v>9767633000366</v>
      </c>
      <c r="B376" s="9" t="str">
        <f>'[1]TCE - ANEXO III - Preencher'!C385</f>
        <v>HOSPITAL ERMÍRIO COUTINHO - CG Nº 014/2022</v>
      </c>
      <c r="C376" s="10"/>
      <c r="D376" s="11" t="str">
        <f>'[1]TCE - ANEXO III - Preencher'!E385</f>
        <v>LEANDRO DO ESPIRITO SANTO FARIAS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>
        <f>IF('[1]TCE - ANEXO III - Preencher'!H385="","",'[1]TCE - ANEXO III - Preencher'!H385)</f>
        <v>44075</v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1913</v>
      </c>
      <c r="Y376" s="15">
        <f>'[1]TCE - ANEXO III - Preencher'!Z385</f>
        <v>0</v>
      </c>
      <c r="Z376" s="16">
        <f t="shared" si="35"/>
        <v>1913</v>
      </c>
      <c r="AA376" s="17" t="str">
        <f>IF('[1]TCE - ANEXO III - Preencher'!AB385="","",'[1]TCE - ANEXO III - Preencher'!AB385)</f>
        <v xml:space="preserve">ABONO ASSIS FIN COMPL 08/2024 </v>
      </c>
      <c r="AB376" s="15">
        <f t="shared" si="30"/>
        <v>1913</v>
      </c>
    </row>
    <row r="377" spans="1:28" x14ac:dyDescent="0.2">
      <c r="A377" s="8">
        <f>IFERROR(VLOOKUP(B377,'[1]DADOS (OCULTAR)'!$Q$3:$S$136,3,0),"")</f>
        <v>9767633000366</v>
      </c>
      <c r="B377" s="9" t="str">
        <f>'[1]TCE - ANEXO III - Preencher'!C386</f>
        <v>HOSPITAL ERMÍRIO COUTINHO - CG Nº 014/2022</v>
      </c>
      <c r="C377" s="10"/>
      <c r="D377" s="11" t="str">
        <f>'[1]TCE - ANEXO III - Preencher'!E386</f>
        <v>MARINA DIAS DELFINO DOS SANTOS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>
        <f>IF('[1]TCE - ANEXO III - Preencher'!H386="","",'[1]TCE - ANEXO III - Preencher'!H386)</f>
        <v>44075</v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1913</v>
      </c>
      <c r="Y377" s="15">
        <f>'[1]TCE - ANEXO III - Preencher'!Z386</f>
        <v>0</v>
      </c>
      <c r="Z377" s="16">
        <f t="shared" si="35"/>
        <v>1913</v>
      </c>
      <c r="AA377" s="17" t="str">
        <f>IF('[1]TCE - ANEXO III - Preencher'!AB386="","",'[1]TCE - ANEXO III - Preencher'!AB386)</f>
        <v xml:space="preserve">ABONO ASSIS FIN COMPL 08/2024 </v>
      </c>
      <c r="AB377" s="15">
        <f t="shared" si="30"/>
        <v>1913</v>
      </c>
    </row>
    <row r="378" spans="1:28" x14ac:dyDescent="0.2">
      <c r="A378" s="8">
        <f>IFERROR(VLOOKUP(B378,'[1]DADOS (OCULTAR)'!$Q$3:$S$136,3,0),"")</f>
        <v>9767633000366</v>
      </c>
      <c r="B378" s="9" t="str">
        <f>'[1]TCE - ANEXO III - Preencher'!C387</f>
        <v>HOSPITAL ERMÍRIO COUTINHO - CG Nº 014/2022</v>
      </c>
      <c r="C378" s="10"/>
      <c r="D378" s="11" t="str">
        <f>'[1]TCE - ANEXO III - Preencher'!E387</f>
        <v>MIRELLA MARIA BARBOSA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>
        <f>IF('[1]TCE - ANEXO III - Preencher'!H387="","",'[1]TCE - ANEXO III - Preencher'!H387)</f>
        <v>44075</v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1913</v>
      </c>
      <c r="Y378" s="15">
        <f>'[1]TCE - ANEXO III - Preencher'!Z387</f>
        <v>0</v>
      </c>
      <c r="Z378" s="16">
        <f t="shared" si="35"/>
        <v>1913</v>
      </c>
      <c r="AA378" s="17" t="str">
        <f>IF('[1]TCE - ANEXO III - Preencher'!AB387="","",'[1]TCE - ANEXO III - Preencher'!AB387)</f>
        <v xml:space="preserve">ABONO ASSIS FIN COMPL 08/2024 </v>
      </c>
      <c r="AB378" s="15">
        <f t="shared" si="30"/>
        <v>1913</v>
      </c>
    </row>
    <row r="379" spans="1:28" x14ac:dyDescent="0.2">
      <c r="A379" s="8">
        <f>IFERROR(VLOOKUP(B379,'[1]DADOS (OCULTAR)'!$Q$3:$S$136,3,0),"")</f>
        <v>9767633000366</v>
      </c>
      <c r="B379" s="9" t="str">
        <f>'[1]TCE - ANEXO III - Preencher'!C388</f>
        <v>HOSPITAL ERMÍRIO COUTINHO - CG Nº 014/2022</v>
      </c>
      <c r="C379" s="10"/>
      <c r="D379" s="11" t="str">
        <f>'[1]TCE - ANEXO III - Preencher'!E388</f>
        <v>MYLENA EDUARDA SOARES DE LIMA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>
        <f>IF('[1]TCE - ANEXO III - Preencher'!H388="","",'[1]TCE - ANEXO III - Preencher'!H388)</f>
        <v>44075</v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1913</v>
      </c>
      <c r="Y379" s="15">
        <f>'[1]TCE - ANEXO III - Preencher'!Z388</f>
        <v>0</v>
      </c>
      <c r="Z379" s="16">
        <f t="shared" si="35"/>
        <v>1913</v>
      </c>
      <c r="AA379" s="17" t="str">
        <f>IF('[1]TCE - ANEXO III - Preencher'!AB388="","",'[1]TCE - ANEXO III - Preencher'!AB388)</f>
        <v xml:space="preserve">ABONO ASSIS FIN COMPL 08/2024 </v>
      </c>
      <c r="AB379" s="15">
        <f t="shared" si="30"/>
        <v>1913</v>
      </c>
    </row>
    <row r="380" spans="1:28" x14ac:dyDescent="0.2">
      <c r="A380" s="8">
        <f>IFERROR(VLOOKUP(B380,'[1]DADOS (OCULTAR)'!$Q$3:$S$136,3,0),"")</f>
        <v>9767633000366</v>
      </c>
      <c r="B380" s="9" t="str">
        <f>'[1]TCE - ANEXO III - Preencher'!C389</f>
        <v>HOSPITAL ERMÍRIO COUTINHO - CG Nº 014/2022</v>
      </c>
      <c r="C380" s="10"/>
      <c r="D380" s="11" t="str">
        <f>'[1]TCE - ANEXO III - Preencher'!E389</f>
        <v>NILZA KARLA PEREIRA ARAUJO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>
        <f>IF('[1]TCE - ANEXO III - Preencher'!H389="","",'[1]TCE - ANEXO III - Preencher'!H389)</f>
        <v>44075</v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1913</v>
      </c>
      <c r="Y380" s="15">
        <f>'[1]TCE - ANEXO III - Preencher'!Z389</f>
        <v>0</v>
      </c>
      <c r="Z380" s="16">
        <f t="shared" si="35"/>
        <v>1913</v>
      </c>
      <c r="AA380" s="17" t="str">
        <f>IF('[1]TCE - ANEXO III - Preencher'!AB389="","",'[1]TCE - ANEXO III - Preencher'!AB389)</f>
        <v xml:space="preserve">ABONO ASSIS FIN COMPL 08/2024 </v>
      </c>
      <c r="AB380" s="15">
        <f t="shared" si="30"/>
        <v>1913</v>
      </c>
    </row>
    <row r="381" spans="1:28" x14ac:dyDescent="0.2">
      <c r="A381" s="8">
        <f>IFERROR(VLOOKUP(B381,'[1]DADOS (OCULTAR)'!$Q$3:$S$136,3,0),"")</f>
        <v>9767633000366</v>
      </c>
      <c r="B381" s="9" t="str">
        <f>'[1]TCE - ANEXO III - Preencher'!C390</f>
        <v>HOSPITAL ERMÍRIO COUTINHO - CG Nº 014/2022</v>
      </c>
      <c r="C381" s="10"/>
      <c r="D381" s="11" t="str">
        <f>'[1]TCE - ANEXO III - Preencher'!E390</f>
        <v>PRISCILA KARLA ROCHA DA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>
        <f>IF('[1]TCE - ANEXO III - Preencher'!H390="","",'[1]TCE - ANEXO III - Preencher'!H390)</f>
        <v>44075</v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1913</v>
      </c>
      <c r="Y381" s="15">
        <f>'[1]TCE - ANEXO III - Preencher'!Z390</f>
        <v>0</v>
      </c>
      <c r="Z381" s="16">
        <f t="shared" si="35"/>
        <v>1913</v>
      </c>
      <c r="AA381" s="17" t="str">
        <f>IF('[1]TCE - ANEXO III - Preencher'!AB390="","",'[1]TCE - ANEXO III - Preencher'!AB390)</f>
        <v xml:space="preserve">ABONO ASSIS FIN COMPL 08/2024 </v>
      </c>
      <c r="AB381" s="15">
        <f t="shared" si="30"/>
        <v>1913</v>
      </c>
    </row>
    <row r="382" spans="1:28" x14ac:dyDescent="0.2">
      <c r="A382" s="8">
        <f>IFERROR(VLOOKUP(B382,'[1]DADOS (OCULTAR)'!$Q$3:$S$136,3,0),"")</f>
        <v>9767633000366</v>
      </c>
      <c r="B382" s="9" t="str">
        <f>'[1]TCE - ANEXO III - Preencher'!C391</f>
        <v>HOSPITAL ERMÍRIO COUTINHO - CG Nº 014/2022</v>
      </c>
      <c r="C382" s="10"/>
      <c r="D382" s="11" t="str">
        <f>'[1]TCE - ANEXO III - Preencher'!E391</f>
        <v>SANDRA RODRIGUES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>
        <f>IF('[1]TCE - ANEXO III - Preencher'!H391="","",'[1]TCE - ANEXO III - Preencher'!H391)</f>
        <v>44075</v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1913</v>
      </c>
      <c r="Y382" s="15">
        <f>'[1]TCE - ANEXO III - Preencher'!Z391</f>
        <v>0</v>
      </c>
      <c r="Z382" s="16">
        <f t="shared" si="35"/>
        <v>1913</v>
      </c>
      <c r="AA382" s="17" t="str">
        <f>IF('[1]TCE - ANEXO III - Preencher'!AB391="","",'[1]TCE - ANEXO III - Preencher'!AB391)</f>
        <v xml:space="preserve">ABONO ASSIS FIN COMPL 08/2024 </v>
      </c>
      <c r="AB382" s="15">
        <f t="shared" si="30"/>
        <v>1913</v>
      </c>
    </row>
    <row r="383" spans="1:28" x14ac:dyDescent="0.2">
      <c r="A383" s="8">
        <f>IFERROR(VLOOKUP(B383,'[1]DADOS (OCULTAR)'!$Q$3:$S$136,3,0),"")</f>
        <v>9767633000366</v>
      </c>
      <c r="B383" s="9" t="str">
        <f>'[1]TCE - ANEXO III - Preencher'!C392</f>
        <v>HOSPITAL ERMÍRIO COUTINHO - CG Nº 014/2022</v>
      </c>
      <c r="C383" s="10"/>
      <c r="D383" s="11" t="str">
        <f>'[1]TCE - ANEXO III - Preencher'!E392</f>
        <v>TALITA TENORIO SANTANA DA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>
        <f>IF('[1]TCE - ANEXO III - Preencher'!H392="","",'[1]TCE - ANEXO III - Preencher'!H392)</f>
        <v>44075</v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1913</v>
      </c>
      <c r="Y383" s="15">
        <f>'[1]TCE - ANEXO III - Preencher'!Z392</f>
        <v>0</v>
      </c>
      <c r="Z383" s="16">
        <f t="shared" si="35"/>
        <v>1913</v>
      </c>
      <c r="AA383" s="17" t="str">
        <f>IF('[1]TCE - ANEXO III - Preencher'!AB392="","",'[1]TCE - ANEXO III - Preencher'!AB392)</f>
        <v xml:space="preserve">ABONO ASSIS FIN COMPL 08/2024 </v>
      </c>
      <c r="AB383" s="15">
        <f t="shared" si="30"/>
        <v>1913</v>
      </c>
    </row>
    <row r="384" spans="1:28" x14ac:dyDescent="0.2">
      <c r="A384" s="8">
        <f>IFERROR(VLOOKUP(B384,'[1]DADOS (OCULTAR)'!$Q$3:$S$136,3,0),"")</f>
        <v>9767633000366</v>
      </c>
      <c r="B384" s="9" t="str">
        <f>'[1]TCE - ANEXO III - Preencher'!C393</f>
        <v>HOSPITAL ERMÍRIO COUTINHO - CG Nº 014/2022</v>
      </c>
      <c r="C384" s="10"/>
      <c r="D384" s="11" t="str">
        <f>'[1]TCE - ANEXO III - Preencher'!E393</f>
        <v>TARCYANNA APOLINARIO DE MOURA BORBA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>
        <f>IF('[1]TCE - ANEXO III - Preencher'!H393="","",'[1]TCE - ANEXO III - Preencher'!H393)</f>
        <v>44075</v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1913</v>
      </c>
      <c r="Y384" s="15">
        <f>'[1]TCE - ANEXO III - Preencher'!Z393</f>
        <v>0</v>
      </c>
      <c r="Z384" s="16">
        <f t="shared" si="35"/>
        <v>1913</v>
      </c>
      <c r="AA384" s="17" t="str">
        <f>IF('[1]TCE - ANEXO III - Preencher'!AB393="","",'[1]TCE - ANEXO III - Preencher'!AB393)</f>
        <v xml:space="preserve">ABONO ASSIS FIN COMPL 08/2024 </v>
      </c>
      <c r="AB384" s="15">
        <f t="shared" si="30"/>
        <v>1913</v>
      </c>
    </row>
    <row r="385" spans="1:28" x14ac:dyDescent="0.2">
      <c r="A385" s="8">
        <f>IFERROR(VLOOKUP(B385,'[1]DADOS (OCULTAR)'!$Q$3:$S$136,3,0),"")</f>
        <v>9767633000366</v>
      </c>
      <c r="B385" s="9" t="str">
        <f>'[1]TCE - ANEXO III - Preencher'!C394</f>
        <v>HOSPITAL ERMÍRIO COUTINHO - CG Nº 014/2022</v>
      </c>
      <c r="C385" s="10"/>
      <c r="D385" s="11" t="str">
        <f>'[1]TCE - ANEXO III - Preencher'!E394</f>
        <v>VIRGINIA FELIPE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2235-05</v>
      </c>
      <c r="G385" s="13">
        <f>IF('[1]TCE - ANEXO III - Preencher'!H394="","",'[1]TCE - ANEXO III - Preencher'!H394)</f>
        <v>44075</v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2459.15</v>
      </c>
      <c r="Y385" s="15">
        <f>'[1]TCE - ANEXO III - Preencher'!Z394</f>
        <v>0</v>
      </c>
      <c r="Z385" s="16">
        <f t="shared" si="35"/>
        <v>2459.15</v>
      </c>
      <c r="AA385" s="17" t="str">
        <f>IF('[1]TCE - ANEXO III - Preencher'!AB394="","",'[1]TCE - ANEXO III - Preencher'!AB394)</f>
        <v xml:space="preserve">ABONO ASSIS FIN COMPL 08/2024 </v>
      </c>
      <c r="AB385" s="15">
        <f t="shared" si="30"/>
        <v>2459.15</v>
      </c>
    </row>
    <row r="386" spans="1:28" x14ac:dyDescent="0.2">
      <c r="A386" s="8">
        <f>IFERROR(VLOOKUP(B386,'[1]DADOS (OCULTAR)'!$Q$3:$S$136,3,0),"")</f>
        <v>9767633000366</v>
      </c>
      <c r="B386" s="9" t="str">
        <f>'[1]TCE - ANEXO III - Preencher'!C395</f>
        <v>HOSPITAL ERMÍRIO COUTINHO - CG Nº 014/2022</v>
      </c>
      <c r="C386" s="10"/>
      <c r="D386" s="11" t="str">
        <f>'[1]TCE - ANEXO III - Preencher'!E395</f>
        <v>VIVIANE PRISCILA MIGUEL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2235-05</v>
      </c>
      <c r="G386" s="13">
        <f>IF('[1]TCE - ANEXO III - Preencher'!H395="","",'[1]TCE - ANEXO III - Preencher'!H395)</f>
        <v>44075</v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2459.15</v>
      </c>
      <c r="Y386" s="15">
        <f>'[1]TCE - ANEXO III - Preencher'!Z395</f>
        <v>0</v>
      </c>
      <c r="Z386" s="16">
        <f t="shared" si="35"/>
        <v>2459.15</v>
      </c>
      <c r="AA386" s="17" t="str">
        <f>IF('[1]TCE - ANEXO III - Preencher'!AB395="","",'[1]TCE - ANEXO III - Preencher'!AB395)</f>
        <v xml:space="preserve">ABONO ASSIS FIN COMPL 08/2024 </v>
      </c>
      <c r="AB386" s="15">
        <f t="shared" si="30"/>
        <v>2459.15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Lucicleide Gomes</dc:creator>
  <cp:lastModifiedBy>Lucicleide Gomes</cp:lastModifiedBy>
  <dcterms:created xsi:type="dcterms:W3CDTF">2024-10-24T14:23:44Z</dcterms:created>
  <dcterms:modified xsi:type="dcterms:W3CDTF">2024-10-24T14:24:11Z</dcterms:modified>
</cp:coreProperties>
</file>