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S\PLANILHA FINANCEIRA\PLANILHA FINANCEIRA 2024\08.2024 AGOSTO\TCE\Nova pasta\"/>
    </mc:Choice>
  </mc:AlternateContent>
  <xr:revisionPtr revIDLastSave="0" documentId="8_{A6E0AFE8-2968-4A6B-8A48-70A001BD2A29}" xr6:coauthVersionLast="47" xr6:coauthVersionMax="47" xr10:uidLastSave="{00000000-0000-0000-0000-000000000000}"/>
  <bookViews>
    <workbookView xWindow="-108" yWindow="-108" windowWidth="23256" windowHeight="12576" xr2:uid="{9734A9A7-E8EA-42EF-8A3C-DCFDC3407B82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<sst xmlns="http://schemas.openxmlformats.org/spreadsheetml/2006/main" count="19" uniqueCount="16">
  <si>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</si>
  <si>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</si>
  <si>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</si>
  <si>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</si>
  <si>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</si>
  <si>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</si>
  <si>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</si>
  <si>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CAXANGÁ - CG Nº 007/2022</t>
  </si>
  <si>
    <t>CAIXA ECONOMICA FEDERAL</t>
  </si>
  <si>
    <t>APLICACAO FIC GIRO CAIXA 1524-7</t>
  </si>
  <si>
    <t>SANTANDER ECONOMICA FEDERAL</t>
  </si>
  <si>
    <t>APLICACAO CONTA MAX SANTANDER</t>
  </si>
  <si>
    <t>CAIXA 1581-6 ECONOMICA FEDERAL</t>
  </si>
  <si>
    <t>FIC GIRO CAIXA 1581-6</t>
  </si>
  <si>
    <t>ITAU ECONOMICA FEDERAL</t>
  </si>
  <si>
    <t>APLICACAO ITAU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</si>
</sst>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ES\PLANILHA%20FINANCEIRA\PLANILHA%20FINANCEIRA%202024\08.2024%20AGOSTO\PCF%20AGOSTO_2024-%20REV.10%20V3.xlsx" TargetMode="External"/><Relationship Id="rId1" Type="http://schemas.openxmlformats.org/officeDocument/2006/relationships/externalLinkPath" Target="/SES/PLANILHA%20FINANCEIRA/PLANILHA%20FINANCEIRA%202024/08.2024%20AGOSTO/PCF%20AGOSTO_2024-%20REV.10%20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25A17-5007-4B8A-AAD4-3FCE445C5A22}">
  <sheetPr>
    <tabColor indexed="13"/>
  </sheetPr>
  <dimension ref="A1:H991"/>
  <sheetViews>
    <sheetView showGridLines="0" tabSelected="1" zoomScale="90" zoomScaleNormal="90" workbookViewId="0">
      <selection activeCell="C10" sqref="C10"/>
    </sheetView>
  </sheetViews>
  <sheetFormatPr defaultColWidth="8.6640625" defaultRowHeight="13.2" x14ac:dyDescent="0.25"/>
  <cols>
    <col min="1" max="1" width="33.6640625" customWidth="1"/>
    <col min="2" max="2" width="29.44140625" customWidth="1"/>
    <col min="3" max="3" width="30" style="9" customWidth="1"/>
    <col min="4" max="4" width="37" customWidth="1"/>
    <col min="5" max="5" width="53.6640625" customWidth="1"/>
    <col min="6" max="6" width="27.33203125" style="10" customWidth="1"/>
    <col min="7" max="7" width="25.33203125" style="11" customWidth="1"/>
    <col min="8" max="8" width="8.6640625" style="8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5">
      <c r="A2" s="2">
        <f>IFERROR(VLOOKUP(B2,'[1]DADOS (OCULTAR)'!$Q$3:$S$136,3,0),"")</f>
        <v>9767633000609</v>
      </c>
      <c r="B2" s="3" t="s">
        <v>7</v>
      </c>
      <c r="C2" s="4">
        <v>16916063000122</v>
      </c>
      <c r="D2" s="5" t="s">
        <v>8</v>
      </c>
      <c r="E2" s="5" t="s">
        <v>9</v>
      </c>
      <c r="F2" s="6">
        <v>45534</v>
      </c>
      <c r="G2" s="7">
        <v>0.42</v>
      </c>
    </row>
    <row r="3" spans="1:8" ht="22.5" customHeight="1" x14ac:dyDescent="0.25">
      <c r="A3" s="2">
        <f>IFERROR(VLOOKUP(B3,'[1]DADOS (OCULTAR)'!$Q$3:$S$136,3,0),"")</f>
        <v>9767633000609</v>
      </c>
      <c r="B3" s="3" t="s">
        <v>7</v>
      </c>
      <c r="C3" s="4">
        <v>90400888177743</v>
      </c>
      <c r="D3" s="5" t="s">
        <v>10</v>
      </c>
      <c r="E3" s="5" t="s">
        <v>11</v>
      </c>
      <c r="F3" s="6">
        <v>45534</v>
      </c>
      <c r="G3" s="7">
        <v>43</v>
      </c>
    </row>
    <row r="4" spans="1:8" ht="22.5" customHeight="1" x14ac:dyDescent="0.25">
      <c r="A4" s="2">
        <f>IFERROR(VLOOKUP(B4,'[1]DADOS (OCULTAR)'!$Q$3:$S$136,3,0),"")</f>
        <v>9767633000609</v>
      </c>
      <c r="B4" s="3" t="s">
        <v>7</v>
      </c>
      <c r="C4" s="4">
        <v>16916063000122</v>
      </c>
      <c r="D4" s="5" t="s">
        <v>12</v>
      </c>
      <c r="E4" s="5" t="s">
        <v>13</v>
      </c>
      <c r="F4" s="6">
        <v>45534</v>
      </c>
      <c r="G4" s="7">
        <v>3.32</v>
      </c>
    </row>
    <row r="5" spans="1:8" ht="22.5" customHeight="1" x14ac:dyDescent="0.25">
      <c r="A5" s="2">
        <f>IFERROR(VLOOKUP(B5,'[1]DADOS (OCULTAR)'!$Q$3:$S$136,3,0),"")</f>
        <v>9767633000609</v>
      </c>
      <c r="B5" s="3" t="s">
        <v>7</v>
      </c>
      <c r="C5" s="4">
        <v>60701190365021</v>
      </c>
      <c r="D5" s="5" t="s">
        <v>14</v>
      </c>
      <c r="E5" s="5" t="s">
        <v>15</v>
      </c>
      <c r="F5" s="6">
        <v>45534</v>
      </c>
      <c r="G5" s="7">
        <v>3.63</v>
      </c>
    </row>
    <row r="6" spans="1:8" ht="22.5" customHeight="1" x14ac:dyDescent="0.25">
      <c r="A6" s="2" t="str">
        <f>IFERROR(VLOOKUP(B6,'[1]DADOS (OCULTAR)'!$Q$3:$S$136,3,0),"")</f>
        <v/>
      </c>
      <c r="B6" s="3"/>
      <c r="C6" s="4"/>
      <c r="D6" s="5"/>
      <c r="E6" s="5"/>
      <c r="F6" s="6"/>
      <c r="G6" s="7"/>
    </row>
    <row r="7" spans="1:8" ht="22.5" customHeight="1" x14ac:dyDescent="0.25">
      <c r="A7" s="2" t="str">
        <f>IFERROR(VLOOKUP(B7,'[1]DADOS (OCULTAR)'!$Q$3:$S$136,3,0),"")</f>
        <v/>
      </c>
      <c r="B7" s="3"/>
      <c r="C7" s="4"/>
      <c r="D7" s="5"/>
      <c r="E7" s="5"/>
      <c r="F7" s="6"/>
      <c r="G7" s="7"/>
    </row>
    <row r="8" spans="1:8" ht="22.5" customHeight="1" x14ac:dyDescent="0.25">
      <c r="A8" s="2" t="str">
        <f>IFERROR(VLOOKUP(B8,'[1]DADOS (OCULTAR)'!$Q$3:$S$136,3,0),"")</f>
        <v/>
      </c>
      <c r="B8" s="3"/>
      <c r="C8" s="4"/>
      <c r="D8" s="5"/>
      <c r="E8" s="5"/>
      <c r="F8" s="6"/>
      <c r="G8" s="7"/>
    </row>
    <row r="9" spans="1:8" ht="22.5" customHeight="1" x14ac:dyDescent="0.25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 x14ac:dyDescent="0.25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5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5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5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5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5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5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5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5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5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5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5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5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5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5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5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5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5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5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5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5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5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5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5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5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5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5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5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5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5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5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5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5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5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5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5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5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5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5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5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5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5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5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5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5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5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5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5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5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5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5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5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5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5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5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5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5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5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5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5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5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5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5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5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5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5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5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5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5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5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5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5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5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5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5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5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5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5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5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5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5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5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5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5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5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5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5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5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5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5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5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5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5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5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5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5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5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5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5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5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5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5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5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5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5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5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5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5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5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5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5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5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5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5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5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5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5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5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5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5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5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5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5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5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5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5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5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5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5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5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5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5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5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5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5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5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5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5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5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5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5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5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5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5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5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5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5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5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5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5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5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5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5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5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5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5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5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5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5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5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5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5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5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5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5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5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5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5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5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5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5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5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5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5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5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5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5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5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5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5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5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5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5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5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5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5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5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5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5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5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5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5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5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5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5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5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5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5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5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5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5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5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5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5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5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5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5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5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5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5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5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5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5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5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5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5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5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5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5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5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5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5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5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5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5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5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5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5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5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5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5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5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5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5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5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5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5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5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5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5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5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5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5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5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5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5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5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5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5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5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5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5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5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5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5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5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5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5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5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5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5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5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5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5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5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5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5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5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5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5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5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5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5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5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5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5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5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5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5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5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5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5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5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5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5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5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5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5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5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5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5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5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5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5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5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5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5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5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5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5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5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5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5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5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5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5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5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5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5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5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5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5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5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5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5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5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5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5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5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5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5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5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5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5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5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5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5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5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5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5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5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5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5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5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5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5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5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5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5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5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5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5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5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5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5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5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5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5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5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5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5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5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5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5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5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5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5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5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5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5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5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5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5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5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5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5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5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5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5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5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5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5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5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5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5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5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5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5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5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5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5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5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5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5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5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5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5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5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5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5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5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5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5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5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5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5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5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5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5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5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5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5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5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5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5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5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5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5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5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5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5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5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5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5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5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5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5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5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5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5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5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5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5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5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5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5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5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5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5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5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5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5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5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5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5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5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5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5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5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5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5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5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5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5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5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5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5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5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5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5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5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5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5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5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5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5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5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5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5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5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5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5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5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5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5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5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5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5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5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5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5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5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5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5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5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5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5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5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5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5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5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5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5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5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5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5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5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5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5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5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5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5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5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5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5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5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5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5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5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5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5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5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5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5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5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5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5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5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5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5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5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5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5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5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5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5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5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5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5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5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5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5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5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5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5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5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5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5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5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5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5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5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5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5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5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5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5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5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5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5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5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5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5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5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5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5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5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5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5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5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5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5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5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5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5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5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5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5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5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5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5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5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5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5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5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5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5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5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5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5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5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5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5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5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5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5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5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5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5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5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5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5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5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5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5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5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5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5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5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5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5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5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5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5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5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5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5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5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5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5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5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5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5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5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5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5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5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5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5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5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5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5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5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5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5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5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5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5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5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5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5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5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5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5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5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5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5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5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5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5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5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5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5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5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5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5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5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5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5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5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5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5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5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5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5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5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5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5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5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5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5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5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5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5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5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5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5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5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5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5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5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5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5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5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5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5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5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5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5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5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5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5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5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5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5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5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5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5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5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5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5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5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5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5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5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5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5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5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5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5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5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5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5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5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5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5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5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5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5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5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5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5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5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5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5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5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5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5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5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5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5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5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5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5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5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5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5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5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5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5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5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5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5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5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5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5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5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5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5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5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5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5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5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5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5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5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5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5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5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5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5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5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5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5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5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5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5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5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5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5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5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5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5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5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5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5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5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5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5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5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5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5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5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5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5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5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5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5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5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5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5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5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5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5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5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5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5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5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5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5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5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5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5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5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5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5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5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5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5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5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5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5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5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5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5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5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5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5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5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5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5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5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5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5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5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5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5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5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5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5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5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5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5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5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5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5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5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5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5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5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5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5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5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5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5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5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5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5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5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5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5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5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5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5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5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5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5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5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5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5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5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5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5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5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5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5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5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5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5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5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5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5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5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5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5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5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5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5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5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5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5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5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5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5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5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5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5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5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5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5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5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5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5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5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5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5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5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5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5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5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5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5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5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5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5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5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5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5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5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5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5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5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5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5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5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5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5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5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5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5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5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5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5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5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5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5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5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5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5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5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5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5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5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5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5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5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5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5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5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5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5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5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5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5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5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5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5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5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5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5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5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5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5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5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5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5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5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5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5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5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5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5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5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5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5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5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5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5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5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5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5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5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5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5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5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5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5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5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5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5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5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5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5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5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5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5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5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5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5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5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5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5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5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5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5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5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5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5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5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5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5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5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63E1C0B8-41A7-4F10-9B3B-96338138BBAB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2024-09-25T20:22:54Z</dcterms:created>
  <dcterms:modified xsi:type="dcterms:W3CDTF">2024-09-25T20:23:16Z</dcterms:modified>
</cp:coreProperties>
</file>