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8 2024\6 - TCE.CSV\PUBLICAÇÃO EXCEL\"/>
    </mc:Choice>
  </mc:AlternateContent>
  <xr:revisionPtr revIDLastSave="0" documentId="8_{68507CF1-E1A5-4042-9F65-AF0970B50DEF}" xr6:coauthVersionLast="47" xr6:coauthVersionMax="47" xr10:uidLastSave="{00000000-0000-0000-0000-000000000000}"/>
  <bookViews>
    <workbookView xWindow="-120" yWindow="-120" windowWidth="29040" windowHeight="15720" xr2:uid="{498EB832-9FE4-49C6-843D-21C47C08624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<sst xmlns="http://schemas.openxmlformats.org/spreadsheetml/2006/main" count="12" uniqueCount="12">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</sst>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8%202024\1%20-%20RELAT&#211;RIO%20CONT&#193;BIL\1%20-%20Planilha%20Contabil%20Financeira\13.2%20PCF%20em%20Excel%20082024.xlsx" TargetMode="External"/><Relationship Id="rId1" Type="http://schemas.openxmlformats.org/officeDocument/2006/relationships/externalLinkPath" Target="/14%20-%20PASTAS%20DIGITALIZADAS/2024/08%202024/1%20-%20RELAT&#211;RIO%20CONT&#193;BIL/1%20-%20Planilha%20Contabil%20Financeira/13.2%20PCF%20em%20Excel%2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 - CG Nº 006/2014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45545</v>
          </cell>
          <cell r="M11" t="str">
            <v>33 -  Rio de Janeiro</v>
          </cell>
          <cell r="N11">
            <v>126.24</v>
          </cell>
        </row>
        <row r="12">
          <cell r="C12" t="str">
            <v>UPAE SALGUEIRO - CG Nº 006/2014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45502</v>
          </cell>
          <cell r="M12" t="str">
            <v>3550308 - São Paulo - SP</v>
          </cell>
          <cell r="N12">
            <v>16693.62</v>
          </cell>
        </row>
        <row r="13">
          <cell r="C13" t="str">
            <v>UPAE SALGUEIRO - CG Nº 006/2014</v>
          </cell>
          <cell r="E13" t="str">
            <v>3.12 - Material Hospitalar</v>
          </cell>
          <cell r="F13">
            <v>46700220000129</v>
          </cell>
          <cell r="G13" t="str">
            <v>NOVA DISTRIBUIDORA E ATACADO DE LIMPEZA LTDA</v>
          </cell>
          <cell r="H13" t="str">
            <v>B</v>
          </cell>
          <cell r="I13" t="str">
            <v>S</v>
          </cell>
          <cell r="J13" t="str">
            <v>19353</v>
          </cell>
          <cell r="K13">
            <v>45509</v>
          </cell>
          <cell r="L13" t="str">
            <v>26240846700220000129550010000193531668725219</v>
          </cell>
          <cell r="M13" t="str">
            <v>2611606 - Recife - PE</v>
          </cell>
          <cell r="N13">
            <v>45.75</v>
          </cell>
        </row>
        <row r="14">
          <cell r="C14" t="str">
            <v>UPAE SALGUEIRO - CG Nº 006/2014</v>
          </cell>
          <cell r="E14" t="str">
            <v>3.12 - Material Hospitalar</v>
          </cell>
          <cell r="F14">
            <v>11230512000160</v>
          </cell>
          <cell r="G14" t="str">
            <v>SOUZA SEG EPIS LTDA</v>
          </cell>
          <cell r="H14" t="str">
            <v>B</v>
          </cell>
          <cell r="I14" t="str">
            <v>S</v>
          </cell>
          <cell r="J14" t="str">
            <v>17114</v>
          </cell>
          <cell r="K14">
            <v>45433</v>
          </cell>
          <cell r="L14" t="str">
            <v>31240511230512000160550010000171141145218016</v>
          </cell>
          <cell r="M14" t="str">
            <v>31 -  Minas Gerais</v>
          </cell>
          <cell r="N14">
            <v>25.8</v>
          </cell>
        </row>
        <row r="15">
          <cell r="C15" t="str">
            <v>UPAE SALGUEIRO - CG Nº 006/2014</v>
          </cell>
          <cell r="E15" t="str">
            <v>3.12 - Material Hospitalar</v>
          </cell>
          <cell r="F15">
            <v>1884446000199</v>
          </cell>
          <cell r="G15" t="str">
            <v>TECNOVIDA COMERCIAL LTDA</v>
          </cell>
          <cell r="H15" t="str">
            <v>B</v>
          </cell>
          <cell r="I15" t="str">
            <v>S</v>
          </cell>
          <cell r="J15" t="str">
            <v>000140586</v>
          </cell>
          <cell r="K15">
            <v>45497</v>
          </cell>
          <cell r="L15" t="str">
            <v>26240701884446000199550010001405861142610009</v>
          </cell>
          <cell r="M15" t="str">
            <v>2611606 - Recife - PE</v>
          </cell>
          <cell r="N15">
            <v>1013</v>
          </cell>
        </row>
        <row r="16">
          <cell r="C16" t="str">
            <v>UPAE SALGUEIRO - CG Nº 006/2014</v>
          </cell>
          <cell r="E16" t="str">
            <v>3.12 - Material Hospitalar</v>
          </cell>
          <cell r="F16">
            <v>1884446000199</v>
          </cell>
          <cell r="G16" t="str">
            <v>TECNOVIDA COMERCIAL LTDA</v>
          </cell>
          <cell r="H16" t="str">
            <v>B</v>
          </cell>
          <cell r="I16" t="str">
            <v>S</v>
          </cell>
          <cell r="J16" t="str">
            <v>000140516</v>
          </cell>
          <cell r="K16">
            <v>45492</v>
          </cell>
          <cell r="L16" t="str">
            <v>26240701884446000199550010001405161142540006</v>
          </cell>
          <cell r="M16" t="str">
            <v>2611606 - Recife - PE</v>
          </cell>
          <cell r="N16">
            <v>13382.49</v>
          </cell>
        </row>
        <row r="17">
          <cell r="C17" t="str">
            <v>UPAE SALGUEIRO - CG Nº 006/2014</v>
          </cell>
          <cell r="E17" t="str">
            <v>3.7 - Material de Limpeza e Produtos de Hgienização</v>
          </cell>
          <cell r="F17">
            <v>22006201000139</v>
          </cell>
          <cell r="G17" t="str">
            <v>FORTPEL COMERCIO DE DESCARTAVEIS LTDA</v>
          </cell>
          <cell r="H17" t="str">
            <v>B</v>
          </cell>
          <cell r="I17" t="str">
            <v>S</v>
          </cell>
          <cell r="J17" t="str">
            <v>256571</v>
          </cell>
          <cell r="K17">
            <v>45506</v>
          </cell>
          <cell r="L17" t="str">
            <v>26240822006201000139550000002565711102565710</v>
          </cell>
          <cell r="M17" t="str">
            <v>26 -  Pernambuco</v>
          </cell>
          <cell r="N17">
            <v>651.62</v>
          </cell>
        </row>
        <row r="18">
          <cell r="C18" t="str">
            <v>UPAE SALGUEIRO - CG Nº 006/2014</v>
          </cell>
          <cell r="E18" t="str">
            <v>3.7 - Material de Limpeza e Produtos de Hgienização</v>
          </cell>
          <cell r="F18">
            <v>22006201000139</v>
          </cell>
          <cell r="G18" t="str">
            <v>FORTPEL COMERCIO DE DESCARTAVEIS LTDA</v>
          </cell>
          <cell r="H18" t="str">
            <v>B</v>
          </cell>
          <cell r="I18" t="str">
            <v>S</v>
          </cell>
          <cell r="J18" t="str">
            <v>256830</v>
          </cell>
          <cell r="K18">
            <v>45509</v>
          </cell>
          <cell r="L18" t="str">
            <v>26240822006201000139550000002568301102568305</v>
          </cell>
          <cell r="M18" t="str">
            <v>26 -  Pernambuco</v>
          </cell>
          <cell r="N18">
            <v>117</v>
          </cell>
        </row>
        <row r="19">
          <cell r="C19" t="str">
            <v>UPAE SALGUEIRO - CG Nº 006/2014</v>
          </cell>
          <cell r="E19" t="str">
            <v>3.7 - Material de Limpeza e Produtos de Hgienização</v>
          </cell>
          <cell r="F19">
            <v>41200526000100</v>
          </cell>
          <cell r="G19" t="str">
            <v xml:space="preserve">LEAL DISTRIB MAT DE LIMPEZA </v>
          </cell>
          <cell r="H19" t="str">
            <v>B</v>
          </cell>
          <cell r="I19" t="str">
            <v>S</v>
          </cell>
          <cell r="J19" t="str">
            <v>000005373</v>
          </cell>
          <cell r="K19">
            <v>45509</v>
          </cell>
          <cell r="L19" t="str">
            <v>26240841200526000100550010000053731199153362</v>
          </cell>
          <cell r="M19" t="str">
            <v>2611606 - Recife - PE</v>
          </cell>
          <cell r="N19">
            <v>59.85</v>
          </cell>
        </row>
        <row r="20">
          <cell r="C20" t="str">
            <v>UPAE SALGUEIRO - CG Nº 006/2014</v>
          </cell>
          <cell r="E20" t="str">
            <v>3.7 - Material de Limpeza e Produtos de Hgienização</v>
          </cell>
          <cell r="F20">
            <v>46700220000129</v>
          </cell>
          <cell r="G20" t="str">
            <v>NOVA DISTRIBUIDORA E ATACADO DE LIMPEZA LTDA</v>
          </cell>
          <cell r="H20" t="str">
            <v>B</v>
          </cell>
          <cell r="I20" t="str">
            <v>S</v>
          </cell>
          <cell r="J20" t="str">
            <v>19353</v>
          </cell>
          <cell r="K20">
            <v>45509</v>
          </cell>
          <cell r="L20" t="str">
            <v>26240846700220000129550010000193531668725219</v>
          </cell>
          <cell r="M20" t="str">
            <v>2611606 - Recife - PE</v>
          </cell>
          <cell r="N20">
            <v>391.86</v>
          </cell>
        </row>
        <row r="21">
          <cell r="C21" t="str">
            <v>UPAE SALGUEIRO - CG Nº 006/2014</v>
          </cell>
          <cell r="E21" t="str">
            <v>3.7 - Material de Limpeza e Produtos de Hgienização</v>
          </cell>
          <cell r="F21">
            <v>53369089000124</v>
          </cell>
          <cell r="G21" t="str">
            <v>ZAX VAREJO E ATACADO LTDA</v>
          </cell>
          <cell r="H21" t="str">
            <v>B</v>
          </cell>
          <cell r="I21" t="str">
            <v>S</v>
          </cell>
          <cell r="J21" t="str">
            <v>000000325</v>
          </cell>
          <cell r="K21">
            <v>45519</v>
          </cell>
          <cell r="L21" t="str">
            <v>26240853369089000124550010000003251347457977</v>
          </cell>
          <cell r="M21" t="str">
            <v>2611606 - Recife - PE</v>
          </cell>
          <cell r="N21">
            <v>89.9</v>
          </cell>
        </row>
        <row r="22">
          <cell r="C22" t="str">
            <v>UPAE SALGUEIRO - CG Nº 006/2014</v>
          </cell>
          <cell r="E22" t="str">
            <v>3.7 - Material de Limpeza e Produtos de Hgienização</v>
          </cell>
          <cell r="F22">
            <v>22006201000139</v>
          </cell>
          <cell r="G22" t="str">
            <v>FORTPEL COMERCIO DE DESCARTAVEIS LTDA</v>
          </cell>
          <cell r="H22" t="str">
            <v>B</v>
          </cell>
          <cell r="I22" t="str">
            <v>S</v>
          </cell>
          <cell r="J22" t="str">
            <v>256571</v>
          </cell>
          <cell r="K22">
            <v>45506</v>
          </cell>
          <cell r="L22" t="str">
            <v>26240822006201000139550000002565711102565710</v>
          </cell>
          <cell r="M22" t="str">
            <v>26 -  Pernambuco</v>
          </cell>
          <cell r="N22">
            <v>2650.04</v>
          </cell>
        </row>
        <row r="23">
          <cell r="C23" t="str">
            <v>UPAE SALGUEIRO - CG Nº 006/2014</v>
          </cell>
          <cell r="E23" t="str">
            <v>3.7 - Material de Limpeza e Produtos de Hgienização</v>
          </cell>
          <cell r="F23">
            <v>41200526000100</v>
          </cell>
          <cell r="G23" t="str">
            <v xml:space="preserve">LEAL DISTRIB MAT DE LIMPEZA </v>
          </cell>
          <cell r="H23" t="str">
            <v>B</v>
          </cell>
          <cell r="I23" t="str">
            <v>S</v>
          </cell>
          <cell r="J23" t="str">
            <v>000005373</v>
          </cell>
          <cell r="K23">
            <v>45509</v>
          </cell>
          <cell r="L23" t="str">
            <v>26240841200526000100550010000053731199153362</v>
          </cell>
          <cell r="M23" t="str">
            <v>2611606 - Recife - PE</v>
          </cell>
          <cell r="N23">
            <v>280</v>
          </cell>
        </row>
        <row r="24">
          <cell r="C24" t="str">
            <v>UPAE SALGUEIRO - CG Nº 006/2014</v>
          </cell>
          <cell r="E24" t="str">
            <v>3.7 - Material de Limpeza e Produtos de Hgienização</v>
          </cell>
          <cell r="F24">
            <v>31329180000183</v>
          </cell>
          <cell r="G24" t="str">
            <v>MAXXISUPRI COMERCIO DE SANEANTES EIRELI</v>
          </cell>
          <cell r="H24" t="str">
            <v>B</v>
          </cell>
          <cell r="I24" t="str">
            <v>S</v>
          </cell>
          <cell r="J24" t="str">
            <v>54007</v>
          </cell>
          <cell r="K24">
            <v>45510</v>
          </cell>
          <cell r="L24" t="str">
            <v>26240831329180000183550070000540071117126160</v>
          </cell>
          <cell r="M24" t="str">
            <v>26 -  Pernambuco</v>
          </cell>
          <cell r="N24">
            <v>2284.54</v>
          </cell>
        </row>
        <row r="25">
          <cell r="C25" t="str">
            <v>UPAE SALGUEIRO - CG Nº 006/2014</v>
          </cell>
          <cell r="E25" t="str">
            <v>3.7 - Material de Limpeza e Produtos de Hgienização</v>
          </cell>
          <cell r="F25">
            <v>46700220000129</v>
          </cell>
          <cell r="G25" t="str">
            <v>NOVA DISTRIBUIDORA E ATACADO DE LIMPEZA LTDA</v>
          </cell>
          <cell r="H25" t="str">
            <v>B</v>
          </cell>
          <cell r="I25" t="str">
            <v>S</v>
          </cell>
          <cell r="J25" t="str">
            <v>19324</v>
          </cell>
          <cell r="K25">
            <v>45506</v>
          </cell>
          <cell r="L25" t="str">
            <v>26240846700220000129550010000193241592549731</v>
          </cell>
          <cell r="M25" t="str">
            <v>2611606 - Recife - PE</v>
          </cell>
          <cell r="N25">
            <v>143</v>
          </cell>
        </row>
        <row r="26">
          <cell r="C26" t="str">
            <v>UPAE SALGUEIRO - CG Nº 006/2014</v>
          </cell>
          <cell r="E26" t="str">
            <v>3.7 - Material de Limpeza e Produtos de Hgienização</v>
          </cell>
          <cell r="F26">
            <v>46700220000129</v>
          </cell>
          <cell r="G26" t="str">
            <v>NOVA DISTRIBUIDORA E ATACADO DE LIMPEZA LTDA</v>
          </cell>
          <cell r="H26" t="str">
            <v>B</v>
          </cell>
          <cell r="I26" t="str">
            <v>S</v>
          </cell>
          <cell r="J26" t="str">
            <v>19353</v>
          </cell>
          <cell r="K26">
            <v>45509</v>
          </cell>
          <cell r="L26" t="str">
            <v>26240846700220000129550010000193531668725219</v>
          </cell>
          <cell r="M26" t="str">
            <v>2611606 - Recife - PE</v>
          </cell>
          <cell r="N26">
            <v>3803.73</v>
          </cell>
        </row>
        <row r="27">
          <cell r="C27" t="str">
            <v>UPAE SALGUEIRO - CG Nº 006/2014</v>
          </cell>
          <cell r="E27" t="str">
            <v>3.7 - Material de Limpeza e Produtos de Hgienização</v>
          </cell>
          <cell r="F27">
            <v>53369089000124</v>
          </cell>
          <cell r="G27" t="str">
            <v>ZAX VAREJO E ATACADO LTDA</v>
          </cell>
          <cell r="H27" t="str">
            <v>B</v>
          </cell>
          <cell r="I27" t="str">
            <v>S</v>
          </cell>
          <cell r="J27" t="str">
            <v>000000325</v>
          </cell>
          <cell r="K27">
            <v>45519</v>
          </cell>
          <cell r="L27" t="str">
            <v>26240853369089000124550010000003251347457977</v>
          </cell>
          <cell r="M27" t="str">
            <v>2611606 - Recife - PE</v>
          </cell>
          <cell r="N27">
            <v>318.10000000000002</v>
          </cell>
        </row>
        <row r="28">
          <cell r="C28" t="str">
            <v>UPAE SALGUEIRO - CG Nº 006/2014</v>
          </cell>
          <cell r="E28" t="str">
            <v>3.6 - Material de Expediente</v>
          </cell>
          <cell r="F28">
            <v>22006201000139</v>
          </cell>
          <cell r="G28" t="str">
            <v>FORTPEL COMERCIO DE DESCARTAVEIS LTDA</v>
          </cell>
          <cell r="H28" t="str">
            <v>B</v>
          </cell>
          <cell r="I28" t="str">
            <v>S</v>
          </cell>
          <cell r="J28" t="str">
            <v>256571</v>
          </cell>
          <cell r="K28">
            <v>45506</v>
          </cell>
          <cell r="L28" t="str">
            <v>26240822006201000139550000002565711102565710</v>
          </cell>
          <cell r="M28" t="str">
            <v>26 -  Pernambuco</v>
          </cell>
          <cell r="N28">
            <v>621.29999999999995</v>
          </cell>
        </row>
        <row r="29">
          <cell r="C29" t="str">
            <v>UPAE SALGUEIRO - CG Nº 006/2014</v>
          </cell>
          <cell r="E29" t="str">
            <v>3.6 - Material de Expediente</v>
          </cell>
          <cell r="F29">
            <v>53369089000124</v>
          </cell>
          <cell r="G29" t="str">
            <v>ZAX VAREJO E ATACADO LTDA</v>
          </cell>
          <cell r="H29" t="str">
            <v>B</v>
          </cell>
          <cell r="I29" t="str">
            <v>S</v>
          </cell>
          <cell r="J29" t="str">
            <v>000000325</v>
          </cell>
          <cell r="K29">
            <v>45519</v>
          </cell>
          <cell r="L29" t="str">
            <v>26240853369089000124550010000003251347457977</v>
          </cell>
          <cell r="M29" t="str">
            <v>2611606 - Recife - PE</v>
          </cell>
          <cell r="N29">
            <v>249.5</v>
          </cell>
        </row>
        <row r="30">
          <cell r="C30" t="str">
            <v>UPAE SALGUEIRO - CG Nº 006/2014</v>
          </cell>
          <cell r="E30" t="str">
            <v xml:space="preserve">3.9 - Material para Manutenção de Bens Imóveis </v>
          </cell>
          <cell r="F30">
            <v>22006201000139</v>
          </cell>
          <cell r="G30" t="str">
            <v>FORTPEL COMERCIO DE DESCARTAVEIS LTDA</v>
          </cell>
          <cell r="H30" t="str">
            <v>B</v>
          </cell>
          <cell r="I30" t="str">
            <v>S</v>
          </cell>
          <cell r="J30" t="str">
            <v>256571</v>
          </cell>
          <cell r="K30">
            <v>45506</v>
          </cell>
          <cell r="L30" t="str">
            <v>26240822006201000139550000002565711102565710</v>
          </cell>
          <cell r="M30" t="str">
            <v>26 -  Pernambuco</v>
          </cell>
          <cell r="N30">
            <v>356</v>
          </cell>
        </row>
        <row r="31">
          <cell r="C31" t="str">
            <v>UPAE SALGUEIRO - CG Nº 006/2014</v>
          </cell>
          <cell r="E31" t="str">
            <v xml:space="preserve">3.9 - Material para Manutenção de Bens Imóveis </v>
          </cell>
          <cell r="F31">
            <v>41200526000100</v>
          </cell>
          <cell r="G31" t="str">
            <v xml:space="preserve">LEAL DISTRIB MAT DE LIMPEZA </v>
          </cell>
          <cell r="H31" t="str">
            <v>B</v>
          </cell>
          <cell r="I31" t="str">
            <v>S</v>
          </cell>
          <cell r="J31" t="str">
            <v>000005373</v>
          </cell>
          <cell r="K31">
            <v>45509</v>
          </cell>
          <cell r="L31" t="str">
            <v>26240841200526000100550010000053731199153362</v>
          </cell>
          <cell r="M31" t="str">
            <v>2611606 - Recife - PE</v>
          </cell>
          <cell r="N31">
            <v>284</v>
          </cell>
        </row>
        <row r="32">
          <cell r="C32" t="str">
            <v>UPAE SALGUEIRO - CG Nº 006/2014</v>
          </cell>
          <cell r="E32" t="str">
            <v xml:space="preserve">3.9 - Material para Manutenção de Bens Imóveis </v>
          </cell>
          <cell r="F32">
            <v>12800694000120</v>
          </cell>
          <cell r="G32" t="str">
            <v>ROCHA COMERCIO E INDUSTRIA LTDA</v>
          </cell>
          <cell r="H32" t="str">
            <v>B</v>
          </cell>
          <cell r="I32" t="str">
            <v>S</v>
          </cell>
          <cell r="J32" t="str">
            <v>147725</v>
          </cell>
          <cell r="K32">
            <v>45523</v>
          </cell>
          <cell r="L32" t="str">
            <v>26240812800694000120550010001477251009521307</v>
          </cell>
          <cell r="M32" t="str">
            <v>2612208 - Salgueiro - PE</v>
          </cell>
          <cell r="N32">
            <v>57.54</v>
          </cell>
        </row>
        <row r="33">
          <cell r="C33" t="str">
            <v>UPAE SALGUEIRO - CG Nº 006/2014</v>
          </cell>
          <cell r="E33" t="str">
            <v xml:space="preserve">3.9 - Material para Manutenção de Bens Imóveis </v>
          </cell>
          <cell r="F33">
            <v>53369089000124</v>
          </cell>
          <cell r="G33" t="str">
            <v>ZAX VAREJO E ATACADO LTDA</v>
          </cell>
          <cell r="H33" t="str">
            <v>B</v>
          </cell>
          <cell r="I33" t="str">
            <v>S</v>
          </cell>
          <cell r="J33" t="str">
            <v>000000325</v>
          </cell>
          <cell r="K33">
            <v>45519</v>
          </cell>
          <cell r="L33" t="str">
            <v>26240853369089000124550010000003251347457977</v>
          </cell>
          <cell r="M33" t="str">
            <v>2611606 - Recife - PE</v>
          </cell>
          <cell r="N33">
            <v>1499.7</v>
          </cell>
        </row>
        <row r="34">
          <cell r="C34" t="str">
            <v>UPAE SALGUEIRO - CG Nº 006/2014</v>
          </cell>
          <cell r="E34" t="str">
            <v>3.1 - Combustíveis e Lubrificantes Automotivos</v>
          </cell>
          <cell r="F34">
            <v>53369089000124</v>
          </cell>
          <cell r="G34" t="str">
            <v>ZAX VAREJO E ATACADO LTDA</v>
          </cell>
          <cell r="H34" t="str">
            <v>B</v>
          </cell>
          <cell r="I34" t="str">
            <v>S</v>
          </cell>
          <cell r="J34" t="str">
            <v>000000325</v>
          </cell>
          <cell r="K34">
            <v>45519</v>
          </cell>
          <cell r="L34" t="str">
            <v>26240853369089000124550010000003251347457977</v>
          </cell>
          <cell r="M34" t="str">
            <v>2611606 - Recife - PE</v>
          </cell>
          <cell r="N34">
            <v>364.5</v>
          </cell>
        </row>
        <row r="35">
          <cell r="C35" t="str">
            <v>UPAE SALGUEIRO - CG Nº 006/2014</v>
          </cell>
          <cell r="E35" t="str">
            <v>3.1 - Combustíveis e Lubrificantes Automotivos</v>
          </cell>
          <cell r="F35">
            <v>53369089000124</v>
          </cell>
          <cell r="G35" t="str">
            <v>ZAX VAREJO E ATACADO LTDA</v>
          </cell>
          <cell r="H35" t="str">
            <v>B</v>
          </cell>
          <cell r="I35" t="str">
            <v>S</v>
          </cell>
          <cell r="J35" t="str">
            <v>000000328</v>
          </cell>
          <cell r="K35">
            <v>45520</v>
          </cell>
          <cell r="L35" t="str">
            <v>26240853369089000124550010000003281813206476</v>
          </cell>
          <cell r="M35" t="str">
            <v>2611606 - Recife - PE</v>
          </cell>
          <cell r="N35">
            <v>560</v>
          </cell>
        </row>
        <row r="36">
          <cell r="C36" t="str">
            <v>UPAE SALGUEIRO - CG Nº 006/2014</v>
          </cell>
          <cell r="E36" t="str">
            <v xml:space="preserve">3.10 - Material para Manutenção de Bens Móveis </v>
          </cell>
          <cell r="F36">
            <v>9032626000235</v>
          </cell>
          <cell r="G36" t="str">
            <v>AGFA HEALTHCARE BRASIL IMPORT E SERVICOS</v>
          </cell>
          <cell r="H36" t="str">
            <v>B</v>
          </cell>
          <cell r="I36" t="str">
            <v>S</v>
          </cell>
          <cell r="J36" t="str">
            <v>000083408</v>
          </cell>
          <cell r="K36">
            <v>45510</v>
          </cell>
          <cell r="L36" t="str">
            <v>35240809032626000235550010000834081922199419</v>
          </cell>
          <cell r="M36" t="str">
            <v>3550308 - São Paulo - SP</v>
          </cell>
          <cell r="N36">
            <v>1142.3399999999999</v>
          </cell>
        </row>
        <row r="37">
          <cell r="C37" t="str">
            <v>UPAE SALGUEIRO - CG Nº 006/2014</v>
          </cell>
          <cell r="E37" t="str">
            <v xml:space="preserve">3.10 - Material para Manutenção de Bens Móveis </v>
          </cell>
          <cell r="F37">
            <v>9032626000235</v>
          </cell>
          <cell r="G37" t="str">
            <v>AGFA HEALTHCARE BRASIL IMPORT E SERVICOS</v>
          </cell>
          <cell r="H37" t="str">
            <v>B</v>
          </cell>
          <cell r="I37" t="str">
            <v>S</v>
          </cell>
          <cell r="J37" t="str">
            <v>000083410</v>
          </cell>
          <cell r="K37">
            <v>45510</v>
          </cell>
          <cell r="L37" t="str">
            <v>35240809032626000235550010000834101381327093</v>
          </cell>
          <cell r="M37" t="str">
            <v>3550308 - São Paulo - SP</v>
          </cell>
          <cell r="N37">
            <v>1046.31</v>
          </cell>
        </row>
        <row r="38">
          <cell r="C38" t="str">
            <v>UPAE SALGUEIRO - CG Nº 006/2014</v>
          </cell>
          <cell r="E38" t="str">
            <v xml:space="preserve">3.8 - Uniformes, Tecidos e Aviamentos </v>
          </cell>
          <cell r="F38">
            <v>22006201000139</v>
          </cell>
          <cell r="G38" t="str">
            <v>FORTPEL COMERCIO DE DESCARTAVEIS LTDA</v>
          </cell>
          <cell r="H38" t="str">
            <v>B</v>
          </cell>
          <cell r="I38" t="str">
            <v>S</v>
          </cell>
          <cell r="J38" t="str">
            <v>000256859</v>
          </cell>
          <cell r="K38">
            <v>45509</v>
          </cell>
          <cell r="L38" t="str">
            <v>26240822006201000139550000002568591102568591</v>
          </cell>
          <cell r="M38" t="str">
            <v>26 -  Pernambuco</v>
          </cell>
          <cell r="N38">
            <v>300.95999999999998</v>
          </cell>
        </row>
        <row r="39">
          <cell r="C39" t="str">
            <v>UPAE SALGUEIRO - CG Nº 006/2014</v>
          </cell>
          <cell r="E39" t="str">
            <v xml:space="preserve">3.8 - Uniformes, Tecidos e Aviamentos </v>
          </cell>
          <cell r="F39">
            <v>53369089000124</v>
          </cell>
          <cell r="G39" t="str">
            <v>ZAX VAREJO E ATACADO LTDA</v>
          </cell>
          <cell r="H39" t="str">
            <v>B</v>
          </cell>
          <cell r="I39" t="str">
            <v>S</v>
          </cell>
          <cell r="J39" t="str">
            <v>000000348</v>
          </cell>
          <cell r="K39">
            <v>45524</v>
          </cell>
          <cell r="L39" t="str">
            <v>26240853369089000124550010000003481421098674</v>
          </cell>
          <cell r="M39" t="str">
            <v>2611606 - Recife - PE</v>
          </cell>
          <cell r="N39">
            <v>628.94000000000005</v>
          </cell>
        </row>
        <row r="40">
          <cell r="C40" t="str">
            <v>UPAE SALGUEIRO - CG Nº 006/2014</v>
          </cell>
          <cell r="E40" t="str">
            <v>3.99 - Outras despesas com Material de Consumo</v>
          </cell>
          <cell r="F40">
            <v>53369089000124</v>
          </cell>
          <cell r="G40" t="str">
            <v>ZAX VAREJO E ATACADO LTDA</v>
          </cell>
          <cell r="H40" t="str">
            <v>B</v>
          </cell>
          <cell r="I40" t="str">
            <v>S</v>
          </cell>
          <cell r="J40" t="str">
            <v>000000314</v>
          </cell>
          <cell r="K40">
            <v>45518</v>
          </cell>
          <cell r="L40" t="str">
            <v>26240853369089000124550010000003141873934669</v>
          </cell>
          <cell r="M40" t="str">
            <v>2611606 - Recife - PE</v>
          </cell>
          <cell r="N40">
            <v>399.8</v>
          </cell>
        </row>
        <row r="41">
          <cell r="C41" t="str">
            <v>UPAE SALGUEIRO - CG Nº 006/2014</v>
          </cell>
          <cell r="E41" t="str">
            <v>3.99 - Outras despesas com Material de Consumo</v>
          </cell>
          <cell r="F41">
            <v>53369089000124</v>
          </cell>
          <cell r="G41" t="str">
            <v>ZAX VAREJO E ATACADO LTDA</v>
          </cell>
          <cell r="H41" t="str">
            <v>B</v>
          </cell>
          <cell r="I41" t="str">
            <v>S</v>
          </cell>
          <cell r="J41" t="str">
            <v>000000325</v>
          </cell>
          <cell r="K41">
            <v>45519</v>
          </cell>
          <cell r="L41" t="str">
            <v>26240853369089000124550010000003251347457977</v>
          </cell>
          <cell r="M41" t="str">
            <v>2611606 - Recife - PE</v>
          </cell>
          <cell r="N41">
            <v>417.8</v>
          </cell>
        </row>
        <row r="42">
          <cell r="C42" t="str">
            <v>UPAE SALGUEIRO - CG Nº 006/2014</v>
          </cell>
          <cell r="E42" t="str">
            <v xml:space="preserve">5.21 - Seguros em geral </v>
          </cell>
          <cell r="F42">
            <v>33065699000127</v>
          </cell>
          <cell r="G42" t="str">
            <v xml:space="preserve">SEGUROS SURA S/A </v>
          </cell>
          <cell r="H42" t="str">
            <v>S</v>
          </cell>
          <cell r="I42" t="str">
            <v>N</v>
          </cell>
          <cell r="K42">
            <v>45440</v>
          </cell>
          <cell r="M42" t="str">
            <v>3550308 - São Paulo - SP</v>
          </cell>
          <cell r="N42">
            <v>251.38</v>
          </cell>
        </row>
        <row r="43">
          <cell r="C43" t="str">
            <v>UPAE SALGUEIRO - CG Nº 006/2014</v>
          </cell>
          <cell r="E43" t="str">
            <v>5.99 - Outros Serviços de Terceiros Pessoa Jurídica</v>
          </cell>
          <cell r="F43">
            <v>18335922000115</v>
          </cell>
          <cell r="G43" t="str">
            <v>TRIBUNAL DE JUSTIÇA DE PERNAMBUCO</v>
          </cell>
          <cell r="H43" t="str">
            <v>S</v>
          </cell>
          <cell r="I43" t="str">
            <v>N</v>
          </cell>
          <cell r="K43">
            <v>45510</v>
          </cell>
          <cell r="M43" t="str">
            <v>26 -  Pernambuco</v>
          </cell>
          <cell r="N43">
            <v>112.34</v>
          </cell>
        </row>
        <row r="44">
          <cell r="C44" t="str">
            <v>UPAE SALGUEIRO - CG Nº 006/2014</v>
          </cell>
          <cell r="E44" t="str">
            <v>5.13 - Água e Esgoto</v>
          </cell>
          <cell r="F44">
            <v>9769035000164</v>
          </cell>
          <cell r="G44" t="str">
            <v>COMPANHIA PERNAMBUCANA DE SANEAMENTO</v>
          </cell>
          <cell r="H44" t="str">
            <v>S</v>
          </cell>
          <cell r="I44" t="str">
            <v>N</v>
          </cell>
          <cell r="J44" t="str">
            <v> </v>
          </cell>
          <cell r="K44">
            <v>45540</v>
          </cell>
          <cell r="L44" t="str">
            <v> </v>
          </cell>
          <cell r="M44" t="str">
            <v>26 -  Pernambuco</v>
          </cell>
          <cell r="N44">
            <v>1625.61</v>
          </cell>
        </row>
        <row r="45">
          <cell r="C45" t="str">
            <v>UPAE SALGUEIRO - CG Nº 006/2014</v>
          </cell>
          <cell r="E45" t="str">
            <v>5.12 - Energia Elétrica</v>
          </cell>
          <cell r="F45">
            <v>10835932000108</v>
          </cell>
          <cell r="G45" t="str">
            <v>COMPANHIA ENERGETICA DE PERNAMBUCO</v>
          </cell>
          <cell r="H45" t="str">
            <v>S</v>
          </cell>
          <cell r="I45" t="str">
            <v>N</v>
          </cell>
          <cell r="J45" t="str">
            <v> </v>
          </cell>
          <cell r="K45">
            <v>45539</v>
          </cell>
          <cell r="L45" t="str">
            <v> </v>
          </cell>
          <cell r="M45" t="str">
            <v>26 -  Pernambuco</v>
          </cell>
          <cell r="N45">
            <v>11115.44</v>
          </cell>
        </row>
        <row r="46">
          <cell r="C46" t="str">
            <v>UPAE SALGUEIRO - CG Nº 006/2014</v>
          </cell>
          <cell r="E46" t="str">
            <v>5.3 - Locação de Máquinas e Equipamentos</v>
          </cell>
          <cell r="F46">
            <v>10279299000119</v>
          </cell>
          <cell r="G46" t="str">
            <v>R GRAPH LOC COM E SERV LTDA ME</v>
          </cell>
          <cell r="H46" t="str">
            <v>S</v>
          </cell>
          <cell r="I46" t="str">
            <v>S</v>
          </cell>
          <cell r="J46" t="str">
            <v>08271</v>
          </cell>
          <cell r="K46">
            <v>45548</v>
          </cell>
          <cell r="L46" t="str">
            <v> </v>
          </cell>
          <cell r="M46" t="str">
            <v>2611606 - Recife - PE</v>
          </cell>
          <cell r="N46">
            <v>704.64</v>
          </cell>
        </row>
        <row r="47">
          <cell r="C47" t="str">
            <v>UPAE SALGUEIRO - CG Nº 006/2014</v>
          </cell>
          <cell r="E47" t="str">
            <v>5.3 - Locação de Máquinas e Equipamentos</v>
          </cell>
          <cell r="F47">
            <v>24380578002041</v>
          </cell>
          <cell r="G47" t="str">
            <v xml:space="preserve">WHITE MARTINS </v>
          </cell>
          <cell r="H47" t="str">
            <v>S</v>
          </cell>
          <cell r="I47" t="str">
            <v>S</v>
          </cell>
          <cell r="J47" t="str">
            <v>0095947204</v>
          </cell>
          <cell r="K47">
            <v>45517</v>
          </cell>
          <cell r="M47" t="str">
            <v>2607901 - Jaboatão dos Guararapes - PE</v>
          </cell>
          <cell r="N47">
            <v>62.88</v>
          </cell>
        </row>
        <row r="48">
          <cell r="C48" t="str">
            <v>UPAE SALGUEIRO - CG Nº 006/2014</v>
          </cell>
          <cell r="E48" t="str">
            <v>4.99 - Outros Serviços de Terceiros Pessoa Física</v>
          </cell>
          <cell r="F48">
            <v>4235528300</v>
          </cell>
          <cell r="G48" t="str">
            <v>FERNANDA MIRELLE VIEIRA DAMACENO</v>
          </cell>
          <cell r="H48" t="str">
            <v>S</v>
          </cell>
          <cell r="I48" t="str">
            <v>N</v>
          </cell>
          <cell r="K48">
            <v>45505</v>
          </cell>
          <cell r="M48" t="str">
            <v>2612208 - Salgueiro - PE</v>
          </cell>
          <cell r="N48">
            <v>110.35</v>
          </cell>
        </row>
        <row r="49">
          <cell r="C49" t="str">
            <v>UPAE SALGUEIRO - CG Nº 006/2014</v>
          </cell>
          <cell r="E49" t="str">
            <v>4.99 - Outros Serviços de Terceiros Pessoa Física</v>
          </cell>
          <cell r="F49">
            <v>4235528300</v>
          </cell>
          <cell r="G49" t="str">
            <v>FERNANDA MIRELLE VIEIRA DAMACENO</v>
          </cell>
          <cell r="H49" t="str">
            <v>S</v>
          </cell>
          <cell r="I49" t="str">
            <v>N</v>
          </cell>
          <cell r="K49">
            <v>45505</v>
          </cell>
          <cell r="M49" t="str">
            <v>2612208 - Salgueiro - PE</v>
          </cell>
          <cell r="N49">
            <v>203.8</v>
          </cell>
        </row>
        <row r="50">
          <cell r="C50" t="str">
            <v>UPAE SALGUEIRO - CG Nº 006/2014</v>
          </cell>
          <cell r="E50" t="str">
            <v>4.99 - Outros Serviços de Terceiros Pessoa Física</v>
          </cell>
          <cell r="F50">
            <v>9047679490</v>
          </cell>
          <cell r="G50" t="str">
            <v>TALITA GRANGEIRO SANTOS</v>
          </cell>
          <cell r="H50" t="str">
            <v>S</v>
          </cell>
          <cell r="I50" t="str">
            <v>N</v>
          </cell>
          <cell r="K50">
            <v>45519</v>
          </cell>
          <cell r="M50" t="str">
            <v>2612208 - Salgueiro - PE</v>
          </cell>
          <cell r="N50">
            <v>200</v>
          </cell>
        </row>
        <row r="51">
          <cell r="C51" t="str">
            <v>UPAE SALGUEIRO - CG Nº 006/2014</v>
          </cell>
          <cell r="E51" t="str">
            <v>4.99 - Outros Serviços de Terceiros Pessoa Física</v>
          </cell>
          <cell r="F51">
            <v>9047679490</v>
          </cell>
          <cell r="G51" t="str">
            <v>TALITA GRANGEIRO SANTOS</v>
          </cell>
          <cell r="H51" t="str">
            <v>S</v>
          </cell>
          <cell r="I51" t="str">
            <v>N</v>
          </cell>
          <cell r="K51">
            <v>45523</v>
          </cell>
          <cell r="M51" t="str">
            <v>2612208 - Salgueiro - PE</v>
          </cell>
          <cell r="N51">
            <v>411.27</v>
          </cell>
        </row>
        <row r="52">
          <cell r="C52" t="str">
            <v>UPAE SALGUEIRO - CG Nº 006/2014</v>
          </cell>
          <cell r="E52" t="str">
            <v>4.99 - Outros Serviços de Terceiros Pessoa Física</v>
          </cell>
          <cell r="F52">
            <v>11783530448</v>
          </cell>
          <cell r="G52" t="str">
            <v>SEBASTIANA RUTE SOUZA</v>
          </cell>
          <cell r="H52" t="str">
            <v>S</v>
          </cell>
          <cell r="I52" t="str">
            <v>N</v>
          </cell>
          <cell r="K52">
            <v>45516</v>
          </cell>
          <cell r="M52" t="str">
            <v>2612208 - Salgueiro - PE</v>
          </cell>
          <cell r="N52">
            <v>200</v>
          </cell>
        </row>
        <row r="53">
          <cell r="C53" t="str">
            <v>UPAE SALGUEIRO - CG Nº 006/2014</v>
          </cell>
          <cell r="E53" t="str">
            <v>4.99 - Outros Serviços de Terceiros Pessoa Física</v>
          </cell>
          <cell r="F53">
            <v>11783530448</v>
          </cell>
          <cell r="G53" t="str">
            <v>SEBASTIANA RUTE SOUZA</v>
          </cell>
          <cell r="H53" t="str">
            <v>S</v>
          </cell>
          <cell r="I53" t="str">
            <v>N</v>
          </cell>
          <cell r="K53">
            <v>45523</v>
          </cell>
          <cell r="M53" t="str">
            <v>2612208 - Salgueiro - PE</v>
          </cell>
          <cell r="N53">
            <v>425</v>
          </cell>
        </row>
        <row r="54">
          <cell r="C54" t="str">
            <v>UPAE SALGUEIRO - CG Nº 006/2014</v>
          </cell>
          <cell r="E54" t="str">
            <v>4.99 - Outros Serviços de Terceiros Pessoa Física</v>
          </cell>
          <cell r="F54">
            <v>2564059481</v>
          </cell>
          <cell r="G54" t="str">
            <v>ROSANE KEYLA QUIRINO</v>
          </cell>
          <cell r="H54" t="str">
            <v>S</v>
          </cell>
          <cell r="I54" t="str">
            <v>N</v>
          </cell>
          <cell r="K54">
            <v>45519</v>
          </cell>
          <cell r="M54" t="str">
            <v>2612208 - Salgueiro - PE</v>
          </cell>
          <cell r="N54">
            <v>1000</v>
          </cell>
        </row>
        <row r="55">
          <cell r="C55" t="str">
            <v>UPAE SALGUEIRO - CG Nº 006/2014</v>
          </cell>
          <cell r="E55" t="str">
            <v>4.99 - Outros Serviços de Terceiros Pessoa Física</v>
          </cell>
          <cell r="F55">
            <v>2564059481</v>
          </cell>
          <cell r="G55" t="str">
            <v>ROSANE KEYLA QUIRINO</v>
          </cell>
          <cell r="H55" t="str">
            <v>S</v>
          </cell>
          <cell r="I55" t="str">
            <v>N</v>
          </cell>
          <cell r="K55">
            <v>45530</v>
          </cell>
          <cell r="M55" t="str">
            <v>2612208 - Salgueiro - PE</v>
          </cell>
          <cell r="N55">
            <v>1076.25</v>
          </cell>
        </row>
        <row r="56">
          <cell r="C56" t="str">
            <v>UPAE SALGUEIRO - CG Nº 006/2014</v>
          </cell>
          <cell r="E56" t="str">
            <v>4.99 - Outros Serviços de Terceiros Pessoa Física</v>
          </cell>
          <cell r="F56">
            <v>9415720484</v>
          </cell>
          <cell r="G56" t="str">
            <v>RAFAEL ALENCAR MARQUES DE SOUSA</v>
          </cell>
          <cell r="H56" t="str">
            <v>S</v>
          </cell>
          <cell r="I56" t="str">
            <v>N</v>
          </cell>
          <cell r="K56">
            <v>45524</v>
          </cell>
          <cell r="M56" t="str">
            <v>2612208 - Salgueiro - PE</v>
          </cell>
          <cell r="N56">
            <v>200</v>
          </cell>
        </row>
        <row r="57">
          <cell r="C57" t="str">
            <v>UPAE SALGUEIRO - CG Nº 006/2014</v>
          </cell>
          <cell r="E57" t="str">
            <v>4.99 - Outros Serviços de Terceiros Pessoa Física</v>
          </cell>
          <cell r="F57">
            <v>9415720484</v>
          </cell>
          <cell r="G57" t="str">
            <v>RAFAEL ALENCAR MARQUES DE SOUSA</v>
          </cell>
          <cell r="H57" t="str">
            <v>S</v>
          </cell>
          <cell r="I57" t="str">
            <v>N</v>
          </cell>
          <cell r="K57">
            <v>45534</v>
          </cell>
          <cell r="M57" t="str">
            <v>2612208 - Salgueiro - PE</v>
          </cell>
          <cell r="N57">
            <v>353.31</v>
          </cell>
        </row>
        <row r="58">
          <cell r="C58" t="str">
            <v>UPAE SALGUEIRO - CG Nº 006/2014</v>
          </cell>
          <cell r="E58" t="str">
            <v>4.99 - Outros Serviços de Terceiros Pessoa Física</v>
          </cell>
          <cell r="F58">
            <v>4235528300</v>
          </cell>
          <cell r="G58" t="str">
            <v>FERNANDA MIRELLE VIEIRA DAMACENO</v>
          </cell>
          <cell r="H58" t="str">
            <v>S</v>
          </cell>
          <cell r="I58" t="str">
            <v>N</v>
          </cell>
          <cell r="K58">
            <v>45524</v>
          </cell>
          <cell r="M58" t="str">
            <v>2612208 - Salgueiro - PE</v>
          </cell>
          <cell r="N58">
            <v>750</v>
          </cell>
        </row>
        <row r="59">
          <cell r="C59" t="str">
            <v>UPAE SALGUEIRO - CG Nº 006/2014</v>
          </cell>
          <cell r="E59" t="str">
            <v>4.99 - Outros Serviços de Terceiros Pessoa Física</v>
          </cell>
          <cell r="F59">
            <v>1346541450</v>
          </cell>
          <cell r="G59" t="str">
            <v>JOAO PAULO ALVES</v>
          </cell>
          <cell r="H59" t="str">
            <v>S</v>
          </cell>
          <cell r="I59" t="str">
            <v>N</v>
          </cell>
          <cell r="K59">
            <v>45524</v>
          </cell>
          <cell r="M59" t="str">
            <v>2612208 - Salgueiro - PE</v>
          </cell>
          <cell r="N59">
            <v>500</v>
          </cell>
        </row>
        <row r="60">
          <cell r="C60" t="str">
            <v>UPAE SALGUEIRO - CG Nº 006/2014</v>
          </cell>
          <cell r="E60" t="str">
            <v>4.99 - Outros Serviços de Terceiros Pessoa Física</v>
          </cell>
          <cell r="F60">
            <v>3565137347</v>
          </cell>
          <cell r="G60" t="str">
            <v>JOSE LEONARDO MATIAS DE AS</v>
          </cell>
          <cell r="H60" t="str">
            <v>S</v>
          </cell>
          <cell r="I60" t="str">
            <v>N</v>
          </cell>
          <cell r="K60">
            <v>45524</v>
          </cell>
          <cell r="M60" t="str">
            <v>2612208 - Salgueiro - PE</v>
          </cell>
          <cell r="N60">
            <v>200</v>
          </cell>
        </row>
        <row r="61">
          <cell r="C61" t="str">
            <v>UPAE SALGUEIRO - CG Nº 006/2014</v>
          </cell>
          <cell r="E61" t="str">
            <v>4.99 - Outros Serviços de Terceiros Pessoa Física</v>
          </cell>
          <cell r="F61">
            <v>3565137347</v>
          </cell>
          <cell r="G61" t="str">
            <v>JOSE LEONARDO MATIAS DE AS</v>
          </cell>
          <cell r="H61" t="str">
            <v>S</v>
          </cell>
          <cell r="I61" t="str">
            <v>N</v>
          </cell>
          <cell r="K61">
            <v>45524</v>
          </cell>
          <cell r="M61" t="str">
            <v>2612208 - Salgueiro - PE</v>
          </cell>
          <cell r="N61">
            <v>373.68</v>
          </cell>
        </row>
        <row r="62">
          <cell r="C62" t="str">
            <v>UPAE SALGUEIRO - CG Nº 006/2014</v>
          </cell>
          <cell r="E62" t="str">
            <v>5.99 - Outros Serviços de Terceiros Pessoa Jurídica</v>
          </cell>
          <cell r="F62">
            <v>18717010000108</v>
          </cell>
          <cell r="G62" t="str">
            <v>EDJANE SANTOS DE MOURA LTDA</v>
          </cell>
          <cell r="H62" t="str">
            <v>S</v>
          </cell>
          <cell r="I62" t="str">
            <v>N</v>
          </cell>
          <cell r="K62">
            <v>45532</v>
          </cell>
          <cell r="M62" t="str">
            <v>2611606 - Recife - PE</v>
          </cell>
          <cell r="N62">
            <v>796.04</v>
          </cell>
        </row>
        <row r="63">
          <cell r="C63" t="str">
            <v>UPAE SALGUEIRO - CG Nº 006/2014</v>
          </cell>
          <cell r="E63" t="str">
            <v>5.99 - Outros Serviços de Terceiros Pessoa Jurídica</v>
          </cell>
          <cell r="F63">
            <v>34028316060947</v>
          </cell>
          <cell r="G63" t="str">
            <v>ECT -  EMPRESA BRASILEIRA DE CORREIOS E TELEGRAFOS</v>
          </cell>
          <cell r="H63" t="str">
            <v>S</v>
          </cell>
          <cell r="I63" t="str">
            <v>N</v>
          </cell>
          <cell r="K63">
            <v>45534</v>
          </cell>
          <cell r="M63" t="str">
            <v>2612208 - Salgueiro - PE</v>
          </cell>
          <cell r="N63">
            <v>36.6</v>
          </cell>
        </row>
        <row r="64">
          <cell r="C64" t="str">
            <v>UPAE SALGUEIRO - CG Nº 006/2014</v>
          </cell>
          <cell r="E64" t="str">
            <v>5.99 - Outros Serviços de Terceiros Pessoa Jurídica</v>
          </cell>
          <cell r="G64" t="str">
            <v xml:space="preserve">JUROS </v>
          </cell>
          <cell r="H64" t="str">
            <v>S</v>
          </cell>
          <cell r="I64" t="str">
            <v>N</v>
          </cell>
          <cell r="K64">
            <v>45535</v>
          </cell>
          <cell r="M64" t="str">
            <v>2612208 - Salgueiro - PE</v>
          </cell>
          <cell r="N64">
            <v>59</v>
          </cell>
        </row>
        <row r="65">
          <cell r="C65" t="str">
            <v>UPAE SALGUEIRO - CG Nº 006/2014</v>
          </cell>
          <cell r="E65" t="str">
            <v>5.16 - Serviços Médico-Hospitalares, Odotonlogia e Laboratoriais</v>
          </cell>
          <cell r="F65">
            <v>20069080000149</v>
          </cell>
          <cell r="G65" t="str">
            <v>TOP HOSP E SERV MEDICOS HOSPITALARES</v>
          </cell>
          <cell r="H65" t="str">
            <v>S</v>
          </cell>
          <cell r="I65" t="str">
            <v>S</v>
          </cell>
          <cell r="J65" t="str">
            <v>0000000791</v>
          </cell>
          <cell r="K65">
            <v>45554</v>
          </cell>
          <cell r="L65" t="str">
            <v>5E3C-8248</v>
          </cell>
          <cell r="M65" t="str">
            <v>2612208 - Salgueiro - PE</v>
          </cell>
          <cell r="N65">
            <v>46410</v>
          </cell>
        </row>
        <row r="66">
          <cell r="C66" t="str">
            <v>UPAE SALGUEIRO - CG Nº 006/2014</v>
          </cell>
          <cell r="E66" t="str">
            <v>5.16 - Serviços Médico-Hospitalares, Odotonlogia e Laboratoriais</v>
          </cell>
          <cell r="F66">
            <v>20069080000149</v>
          </cell>
          <cell r="G66" t="str">
            <v>TOP HOSP E SERV MEDICOS HOSPITALARES</v>
          </cell>
          <cell r="H66" t="str">
            <v>S</v>
          </cell>
          <cell r="I66" t="str">
            <v>S</v>
          </cell>
          <cell r="J66" t="str">
            <v>0000000792</v>
          </cell>
          <cell r="K66">
            <v>45554</v>
          </cell>
          <cell r="L66" t="str">
            <v>C170-3757</v>
          </cell>
          <cell r="M66" t="str">
            <v>2612208 - Salgueiro - PE</v>
          </cell>
          <cell r="N66">
            <v>12900</v>
          </cell>
        </row>
        <row r="67">
          <cell r="C67" t="str">
            <v>UPAE SALGUEIRO - CG Nº 006/2014</v>
          </cell>
          <cell r="E67" t="str">
            <v>5.16 - Serviços Médico-Hospitalares, Odotonlogia e Laboratoriais</v>
          </cell>
          <cell r="F67">
            <v>28964115000115</v>
          </cell>
          <cell r="G67" t="str">
            <v>FEMINARE CUIDADOS DA MULHER EIRELI ME</v>
          </cell>
          <cell r="H67" t="str">
            <v>S</v>
          </cell>
          <cell r="I67" t="str">
            <v>S</v>
          </cell>
          <cell r="J67" t="str">
            <v>0000000866</v>
          </cell>
          <cell r="K67">
            <v>45551</v>
          </cell>
          <cell r="L67" t="str">
            <v>6B39-1AA2</v>
          </cell>
          <cell r="M67" t="str">
            <v>2612208 - Salgueiro - PE</v>
          </cell>
          <cell r="N67">
            <v>7140</v>
          </cell>
        </row>
        <row r="68">
          <cell r="C68" t="str">
            <v>UPAE SALGUEIRO - CG Nº 006/2014</v>
          </cell>
          <cell r="E68" t="str">
            <v>5.16 - Serviços Médico-Hospitalares, Odotonlogia e Laboratoriais</v>
          </cell>
          <cell r="F68">
            <v>28964115000115</v>
          </cell>
          <cell r="G68" t="str">
            <v>FEMINARE CUIDADOS DA MULHER EIRELI ME</v>
          </cell>
          <cell r="H68" t="str">
            <v>S</v>
          </cell>
          <cell r="I68" t="str">
            <v>S</v>
          </cell>
          <cell r="J68" t="str">
            <v>0000000870</v>
          </cell>
          <cell r="K68">
            <v>45551</v>
          </cell>
          <cell r="L68" t="str">
            <v>B1DE-4BE3</v>
          </cell>
          <cell r="M68" t="str">
            <v>2612208 - Salgueiro - PE</v>
          </cell>
          <cell r="N68">
            <v>3060</v>
          </cell>
        </row>
        <row r="69">
          <cell r="C69" t="str">
            <v>UPAE SALGUEIRO - CG Nº 006/2014</v>
          </cell>
          <cell r="E69" t="str">
            <v>5.16 - Serviços Médico-Hospitalares, Odotonlogia e Laboratoriais</v>
          </cell>
          <cell r="F69">
            <v>28964115000115</v>
          </cell>
          <cell r="G69" t="str">
            <v>FEMINARE CUIDADOS DA MULHER EIRELI ME</v>
          </cell>
          <cell r="H69" t="str">
            <v>S</v>
          </cell>
          <cell r="I69" t="str">
            <v>S</v>
          </cell>
          <cell r="J69" t="str">
            <v>0000000869</v>
          </cell>
          <cell r="K69">
            <v>45551</v>
          </cell>
          <cell r="L69" t="str">
            <v>B10F-20EB</v>
          </cell>
          <cell r="M69" t="str">
            <v>2612208 - Salgueiro - PE</v>
          </cell>
          <cell r="N69">
            <v>2356</v>
          </cell>
        </row>
        <row r="70">
          <cell r="C70" t="str">
            <v>UPAE SALGUEIRO - CG Nº 006/2014</v>
          </cell>
          <cell r="E70" t="str">
            <v>5.16 - Serviços Médico-Hospitalares, Odotonlogia e Laboratoriais</v>
          </cell>
          <cell r="F70">
            <v>32236427000180</v>
          </cell>
          <cell r="G70" t="str">
            <v>ALVES E GUIMARAES SERVICOS DE MEDICINA E NUTRICAO LTDA</v>
          </cell>
          <cell r="H70" t="str">
            <v>S</v>
          </cell>
          <cell r="I70" t="str">
            <v>S</v>
          </cell>
          <cell r="J70" t="str">
            <v>000001012</v>
          </cell>
          <cell r="K70">
            <v>45537</v>
          </cell>
          <cell r="L70" t="str">
            <v>0I99TE02LND01870N0A9</v>
          </cell>
          <cell r="M70" t="str">
            <v>2613909 - Serra Talhada - PE</v>
          </cell>
          <cell r="N70">
            <v>16065</v>
          </cell>
        </row>
        <row r="71">
          <cell r="C71" t="str">
            <v>UPAE SALGUEIRO - CG Nº 006/2014</v>
          </cell>
          <cell r="E71" t="str">
            <v>5.16 - Serviços Médico-Hospitalares, Odotonlogia e Laboratoriais</v>
          </cell>
          <cell r="F71">
            <v>49803714000127</v>
          </cell>
          <cell r="G71" t="str">
            <v>CENTRO DE UROLOGIA DR CLAUDIO LOSSIO LTDA</v>
          </cell>
          <cell r="H71" t="str">
            <v>S</v>
          </cell>
          <cell r="I71" t="str">
            <v>S</v>
          </cell>
          <cell r="J71" t="str">
            <v>0000000064</v>
          </cell>
          <cell r="K71">
            <v>45541</v>
          </cell>
          <cell r="L71" t="str">
            <v>3bseintm89lhzo7wa5gcx6kd4rj</v>
          </cell>
          <cell r="M71" t="str">
            <v>2307304 - Juazeiro do Norte - CE</v>
          </cell>
          <cell r="N71">
            <v>4760</v>
          </cell>
        </row>
        <row r="72">
          <cell r="C72" t="str">
            <v>UPAE SALGUEIRO - CG Nº 006/2014</v>
          </cell>
          <cell r="E72" t="str">
            <v>5.16 - Serviços Médico-Hospitalares, Odotonlogia e Laboratoriais</v>
          </cell>
          <cell r="F72">
            <v>35964299000189</v>
          </cell>
          <cell r="G72" t="str">
            <v>CLINICA MEDICA IPC EIRELI</v>
          </cell>
          <cell r="H72" t="str">
            <v>S</v>
          </cell>
          <cell r="I72" t="str">
            <v>S</v>
          </cell>
          <cell r="J72" t="str">
            <v>0000000260</v>
          </cell>
          <cell r="K72">
            <v>45546</v>
          </cell>
          <cell r="L72" t="str">
            <v>7ps9qv2o3jgubtmcdeafwz5lykh</v>
          </cell>
          <cell r="M72" t="str">
            <v>2304202 - Crato - CE</v>
          </cell>
          <cell r="N72">
            <v>8925</v>
          </cell>
        </row>
        <row r="73">
          <cell r="C73" t="str">
            <v>UPAE SALGUEIRO - CG Nº 006/2014</v>
          </cell>
          <cell r="E73" t="str">
            <v>5.16 - Serviços Médico-Hospitalares, Odotonlogia e Laboratoriais</v>
          </cell>
          <cell r="F73">
            <v>10524885000181</v>
          </cell>
          <cell r="G73" t="str">
            <v>ORTO MED PRESTAÇÃO DE SERVICOS MEDICOS EM ORTOPEDIA LTDA</v>
          </cell>
          <cell r="H73" t="str">
            <v>S</v>
          </cell>
          <cell r="I73" t="str">
            <v>S</v>
          </cell>
          <cell r="J73" t="str">
            <v>0000002539</v>
          </cell>
          <cell r="K73">
            <v>45544</v>
          </cell>
          <cell r="L73" t="str">
            <v>tzcq8keswl2dijgamy5uh43vp6b</v>
          </cell>
          <cell r="M73" t="str">
            <v>2307304 - Juazeiro do Norte - CE</v>
          </cell>
          <cell r="N73">
            <v>8925</v>
          </cell>
        </row>
        <row r="74">
          <cell r="C74" t="str">
            <v>UPAE SALGUEIRO - CG Nº 006/2014</v>
          </cell>
          <cell r="E74" t="str">
            <v>5.16 - Serviços Médico-Hospitalares, Odotonlogia e Laboratoriais</v>
          </cell>
          <cell r="F74">
            <v>35693484000186</v>
          </cell>
          <cell r="G74" t="str">
            <v>SIMEI SERVIÇOS MEDICOS LTDA</v>
          </cell>
          <cell r="H74" t="str">
            <v>S</v>
          </cell>
          <cell r="I74" t="str">
            <v>S</v>
          </cell>
          <cell r="J74" t="str">
            <v>0000000196</v>
          </cell>
          <cell r="K74">
            <v>45546</v>
          </cell>
          <cell r="L74" t="str">
            <v>23urhxnbs7kme5yij8l6fdgtpqv</v>
          </cell>
          <cell r="M74" t="str">
            <v>2307304 - Juazeiro do Norte - CE</v>
          </cell>
          <cell r="N74">
            <v>9520</v>
          </cell>
        </row>
        <row r="75">
          <cell r="C75" t="str">
            <v>UPAE SALGUEIRO - CG Nº 006/2014</v>
          </cell>
          <cell r="E75" t="str">
            <v>5.16 - Serviços Médico-Hospitalares, Odotonlogia e Laboratoriais</v>
          </cell>
          <cell r="F75">
            <v>28207024000135</v>
          </cell>
          <cell r="G75" t="str">
            <v>ORTOVIDA SERVIÇOS MEDICOS LTDA</v>
          </cell>
          <cell r="H75" t="str">
            <v>S</v>
          </cell>
          <cell r="I75" t="str">
            <v>S</v>
          </cell>
          <cell r="J75" t="str">
            <v>00000167</v>
          </cell>
          <cell r="K75">
            <v>45546</v>
          </cell>
          <cell r="L75" t="str">
            <v>AAAQEGGK-GNADCI</v>
          </cell>
          <cell r="M75" t="str">
            <v>2902708 - Barra - BA</v>
          </cell>
          <cell r="N75">
            <v>7140</v>
          </cell>
        </row>
        <row r="76">
          <cell r="C76" t="str">
            <v>UPAE SALGUEIRO - CG Nº 006/2014</v>
          </cell>
          <cell r="E76" t="str">
            <v>5.16 - Serviços Médico-Hospitalares, Odotonlogia e Laboratoriais</v>
          </cell>
          <cell r="F76">
            <v>27553677000103</v>
          </cell>
          <cell r="G76" t="str">
            <v>CLINICA MEDICA ULTRACLIN LTDA</v>
          </cell>
          <cell r="H76" t="str">
            <v>S</v>
          </cell>
          <cell r="I76" t="str">
            <v>S</v>
          </cell>
          <cell r="J76" t="str">
            <v>0000000495</v>
          </cell>
          <cell r="K76">
            <v>45547</v>
          </cell>
          <cell r="L76" t="str">
            <v>m3luiegasvk247bqf5ywdponx69</v>
          </cell>
          <cell r="M76" t="str">
            <v>2307304 - Juazeiro do Norte - CE</v>
          </cell>
          <cell r="N76">
            <v>7140</v>
          </cell>
        </row>
        <row r="77">
          <cell r="C77" t="str">
            <v>UPAE SALGUEIRO - CG Nº 006/2014</v>
          </cell>
          <cell r="E77" t="str">
            <v>5.16 - Serviços Médico-Hospitalares, Odotonlogia e Laboratoriais</v>
          </cell>
          <cell r="F77">
            <v>34455676000191</v>
          </cell>
          <cell r="G77" t="str">
            <v>FEMMINA SERVICOS MEDICOS LTDA</v>
          </cell>
          <cell r="H77" t="str">
            <v>S</v>
          </cell>
          <cell r="I77" t="str">
            <v>S</v>
          </cell>
          <cell r="J77" t="str">
            <v>0000000094</v>
          </cell>
          <cell r="K77">
            <v>45540</v>
          </cell>
          <cell r="L77" t="str">
            <v>jlv7ktgsxerh3z6ycoaupfb29nl</v>
          </cell>
          <cell r="M77" t="str">
            <v>2307304 - Juazeiro do Norte - CE</v>
          </cell>
          <cell r="N77">
            <v>2975</v>
          </cell>
        </row>
        <row r="78">
          <cell r="C78" t="str">
            <v>UPAE SALGUEIRO - CG Nº 006/2014</v>
          </cell>
          <cell r="E78" t="str">
            <v>5.16 - Serviços Médico-Hospitalares, Odotonlogia e Laboratoriais</v>
          </cell>
          <cell r="F78">
            <v>24395504000116</v>
          </cell>
          <cell r="G78" t="str">
            <v>CGE - CENTRO DE GASTROENTEROLOGIA E ENDOSCOPIA LTDA</v>
          </cell>
          <cell r="H78" t="str">
            <v>S</v>
          </cell>
          <cell r="I78" t="str">
            <v>S</v>
          </cell>
          <cell r="J78" t="str">
            <v>427</v>
          </cell>
          <cell r="K78">
            <v>45545</v>
          </cell>
          <cell r="L78" t="str">
            <v>7429271211210</v>
          </cell>
          <cell r="M78" t="str">
            <v>2302503 - Brejo Santo - CE</v>
          </cell>
          <cell r="N78">
            <v>5950</v>
          </cell>
        </row>
        <row r="79">
          <cell r="C79" t="str">
            <v>UPAE SALGUEIRO - CG Nº 006/2014</v>
          </cell>
          <cell r="E79" t="str">
            <v>5.16 - Serviços Médico-Hospitalares, Odotonlogia e Laboratoriais</v>
          </cell>
          <cell r="F79">
            <v>24395504000116</v>
          </cell>
          <cell r="G79" t="str">
            <v>CGE - CENTRO DE GASTROENTEROLOGIA E ENDOSCOPIA LTDA</v>
          </cell>
          <cell r="H79" t="str">
            <v>S</v>
          </cell>
          <cell r="I79" t="str">
            <v>S</v>
          </cell>
          <cell r="J79" t="str">
            <v>428</v>
          </cell>
          <cell r="K79">
            <v>45545</v>
          </cell>
          <cell r="L79" t="str">
            <v>1748737921481</v>
          </cell>
          <cell r="M79" t="str">
            <v>2302503 - Brejo Santo - CE</v>
          </cell>
          <cell r="N79">
            <v>6480</v>
          </cell>
        </row>
        <row r="80">
          <cell r="C80" t="str">
            <v>UPAE SALGUEIRO - CG Nº 006/2014</v>
          </cell>
          <cell r="E80" t="str">
            <v>5.16 - Serviços Médico-Hospitalares, Odotonlogia e Laboratoriais</v>
          </cell>
          <cell r="F80">
            <v>12730464000132</v>
          </cell>
          <cell r="G80" t="str">
            <v>SINGULUS ENGENHARIA E MEDICINA DO TRABALHO</v>
          </cell>
          <cell r="H80" t="str">
            <v>S</v>
          </cell>
          <cell r="I80" t="str">
            <v>S</v>
          </cell>
          <cell r="J80" t="str">
            <v>0000009075</v>
          </cell>
          <cell r="K80">
            <v>45539</v>
          </cell>
          <cell r="L80" t="str">
            <v>3E01-1092</v>
          </cell>
          <cell r="M80" t="str">
            <v>2612208 - Salgueiro - PE</v>
          </cell>
          <cell r="N80">
            <v>460</v>
          </cell>
        </row>
        <row r="81">
          <cell r="C81" t="str">
            <v>UPAE SALGUEIRO - CG Nº 006/2014</v>
          </cell>
          <cell r="E81" t="str">
            <v>5.16 - Serviços Médico-Hospitalares, Odotonlogia e Laboratoriais</v>
          </cell>
          <cell r="F81">
            <v>20692334000180</v>
          </cell>
          <cell r="G81" t="str">
            <v>CLINICA DE OUVIDO NARIZ E GARGANTA</v>
          </cell>
          <cell r="H81" t="str">
            <v>S</v>
          </cell>
          <cell r="I81" t="str">
            <v>S</v>
          </cell>
          <cell r="J81" t="str">
            <v>0000001185</v>
          </cell>
          <cell r="K81">
            <v>45541</v>
          </cell>
          <cell r="L81" t="str">
            <v>p5t4rgdl8iwv9yu62fzeahbmq7n</v>
          </cell>
          <cell r="M81" t="str">
            <v>2307304 - Juazeiro do Norte - CE</v>
          </cell>
          <cell r="N81">
            <v>6010</v>
          </cell>
        </row>
        <row r="82">
          <cell r="C82" t="str">
            <v>UPAE SALGUEIRO - CG Nº 006/2014</v>
          </cell>
          <cell r="E82" t="str">
            <v>5.16 - Serviços Médico-Hospitalares, Odotonlogia e Laboratoriais</v>
          </cell>
          <cell r="F82">
            <v>19309563000194</v>
          </cell>
          <cell r="G82" t="str">
            <v>PORTAL TELEMEDICINA LTDA</v>
          </cell>
          <cell r="H82" t="str">
            <v>S</v>
          </cell>
          <cell r="I82" t="str">
            <v>S</v>
          </cell>
          <cell r="J82" t="str">
            <v>011880</v>
          </cell>
          <cell r="K82">
            <v>45545</v>
          </cell>
          <cell r="L82" t="str">
            <v xml:space="preserve">103S.4342.3737.1440899-S </v>
          </cell>
          <cell r="M82" t="str">
            <v>3550308 - São Paulo - SP</v>
          </cell>
          <cell r="N82">
            <v>119</v>
          </cell>
        </row>
        <row r="83">
          <cell r="C83" t="str">
            <v>UPAE SALGUEIRO - CG Nº 006/2014</v>
          </cell>
          <cell r="E83" t="str">
            <v>5.16 - Serviços Médico-Hospitalares, Odotonlogia e Laboratoriais</v>
          </cell>
          <cell r="F83">
            <v>24455199000100</v>
          </cell>
          <cell r="G83" t="str">
            <v xml:space="preserve">STAR DIAGNOSTICOS LTDA </v>
          </cell>
          <cell r="H83" t="str">
            <v>S</v>
          </cell>
          <cell r="I83" t="str">
            <v>S</v>
          </cell>
          <cell r="J83" t="str">
            <v>00005753</v>
          </cell>
          <cell r="K83">
            <v>45540</v>
          </cell>
          <cell r="L83" t="str">
            <v>EKGD-M9M4</v>
          </cell>
          <cell r="M83" t="str">
            <v>3550308 - São Paulo - SP</v>
          </cell>
          <cell r="N83">
            <v>832</v>
          </cell>
        </row>
        <row r="84">
          <cell r="C84" t="str">
            <v>UPAE SALGUEIRO - CG Nº 006/2014</v>
          </cell>
          <cell r="E84" t="str">
            <v>5.16 - Serviços Médico-Hospitalares, Odotonlogia e Laboratoriais</v>
          </cell>
          <cell r="F84">
            <v>39652910000194</v>
          </cell>
          <cell r="G84" t="str">
            <v>DJALMA MEDICINA DIAGNOSTICOS LTDA</v>
          </cell>
          <cell r="H84" t="str">
            <v>S</v>
          </cell>
          <cell r="I84" t="str">
            <v>S</v>
          </cell>
          <cell r="J84" t="str">
            <v>000000005</v>
          </cell>
          <cell r="K84">
            <v>45540</v>
          </cell>
          <cell r="L84" t="str">
            <v>60562UND5T241722P275</v>
          </cell>
          <cell r="M84" t="str">
            <v>2613909 - Serra Talhada - PE</v>
          </cell>
          <cell r="N84">
            <v>5880</v>
          </cell>
        </row>
        <row r="85">
          <cell r="C85" t="str">
            <v>UPAE SALGUEIRO - CG Nº 006/2014</v>
          </cell>
          <cell r="E85" t="str">
            <v>5.16 - Serviços Médico-Hospitalares, Odotonlogia e Laboratoriais</v>
          </cell>
          <cell r="F85">
            <v>8703825000184</v>
          </cell>
          <cell r="G85" t="str">
            <v>TELEPACS DIAGNOSTICO POR IMAGEM LTDA</v>
          </cell>
          <cell r="H85" t="str">
            <v>S</v>
          </cell>
          <cell r="I85" t="str">
            <v>S</v>
          </cell>
          <cell r="J85" t="str">
            <v>15015</v>
          </cell>
          <cell r="K85">
            <v>45537</v>
          </cell>
          <cell r="L85" t="str">
            <v>iIEtZxKoY</v>
          </cell>
          <cell r="M85" t="str">
            <v>31 -  Minas Gerais</v>
          </cell>
          <cell r="N85">
            <v>149.5</v>
          </cell>
        </row>
        <row r="86">
          <cell r="C86" t="str">
            <v>UPAE SALGUEIRO - CG Nº 006/2014</v>
          </cell>
          <cell r="E86" t="str">
            <v>5.16 - Serviços Médico-Hospitalares, Odotonlogia e Laboratoriais</v>
          </cell>
          <cell r="F86">
            <v>12979968000190</v>
          </cell>
          <cell r="G86" t="str">
            <v>LABORATORIO PETRI LTDA ME</v>
          </cell>
          <cell r="H86" t="str">
            <v>S</v>
          </cell>
          <cell r="I86" t="str">
            <v>S</v>
          </cell>
          <cell r="J86" t="str">
            <v>0000059514</v>
          </cell>
          <cell r="K86">
            <v>45545</v>
          </cell>
          <cell r="L86" t="str">
            <v>9F78-A07C</v>
          </cell>
          <cell r="M86" t="str">
            <v>2612208 - Salgueiro - PE</v>
          </cell>
          <cell r="N86">
            <v>28158.66</v>
          </cell>
        </row>
        <row r="87">
          <cell r="C87" t="str">
            <v>UPAE SALGUEIRO - CG Nº 006/2014</v>
          </cell>
          <cell r="E87" t="str">
            <v>5.99 - Outros Serviços de Terceiros Pessoa Jurídica</v>
          </cell>
          <cell r="F87">
            <v>11254698000198</v>
          </cell>
          <cell r="G87" t="str">
            <v>PSICOCLINICA LTDA ME</v>
          </cell>
          <cell r="H87" t="str">
            <v>S</v>
          </cell>
          <cell r="I87" t="str">
            <v>S</v>
          </cell>
          <cell r="J87" t="str">
            <v>0000000383</v>
          </cell>
          <cell r="K87">
            <v>45544</v>
          </cell>
          <cell r="L87" t="str">
            <v>8B7F-DF10</v>
          </cell>
          <cell r="M87" t="str">
            <v>2612208 - Salgueiro - PE</v>
          </cell>
          <cell r="N87">
            <v>990</v>
          </cell>
        </row>
        <row r="88">
          <cell r="C88" t="str">
            <v>UPAE SALGUEIRO - CG Nº 006/2014</v>
          </cell>
          <cell r="E88" t="str">
            <v>5.15 - Serviços Domésticos</v>
          </cell>
          <cell r="F88">
            <v>14425335000166</v>
          </cell>
          <cell r="G88" t="str">
            <v>L M DA SILVA LAVANDERIA ME</v>
          </cell>
          <cell r="H88" t="str">
            <v>S</v>
          </cell>
          <cell r="I88" t="str">
            <v>S</v>
          </cell>
          <cell r="J88" t="str">
            <v>48</v>
          </cell>
          <cell r="K88">
            <v>45545</v>
          </cell>
          <cell r="L88" t="str">
            <v>26122082214425335000166000000000004824090477682516</v>
          </cell>
          <cell r="M88" t="str">
            <v>2612208 - Salgueiro - PE</v>
          </cell>
          <cell r="N88">
            <v>443.6</v>
          </cell>
        </row>
        <row r="89">
          <cell r="C89" t="str">
            <v>UPAE SALGUEIRO - CG Nº 006/2014</v>
          </cell>
          <cell r="E89" t="str">
            <v>5.10 - Detetização/Tratamento de Resíduos e Afins</v>
          </cell>
          <cell r="F89">
            <v>11863530000180</v>
          </cell>
          <cell r="G89" t="str">
            <v>BRASCON GESTAO AMBIENTAL LTDA</v>
          </cell>
          <cell r="H89" t="str">
            <v>S</v>
          </cell>
          <cell r="I89" t="str">
            <v>S</v>
          </cell>
          <cell r="J89" t="str">
            <v>207656</v>
          </cell>
          <cell r="K89">
            <v>45538</v>
          </cell>
          <cell r="L89" t="str">
            <v> </v>
          </cell>
          <cell r="M89" t="str">
            <v>2611309 - Pombos - PE</v>
          </cell>
          <cell r="N89">
            <v>130.80000000000001</v>
          </cell>
        </row>
        <row r="90">
          <cell r="C90" t="str">
            <v>UPAE SALGUEIRO - CG Nº 006/2014</v>
          </cell>
          <cell r="E90" t="str">
            <v>5.17 - Manutenção de Software, Certificação Digital e Microfilmagem</v>
          </cell>
          <cell r="F90">
            <v>92306257000780</v>
          </cell>
          <cell r="G90" t="str">
            <v>MV INFORMATICA NORDESTE LTDA</v>
          </cell>
          <cell r="H90" t="str">
            <v>S</v>
          </cell>
          <cell r="I90" t="str">
            <v>S</v>
          </cell>
          <cell r="J90" t="str">
            <v>00076681</v>
          </cell>
          <cell r="K90">
            <v>45511</v>
          </cell>
          <cell r="L90" t="str">
            <v>5RJJ-69ND</v>
          </cell>
          <cell r="M90" t="str">
            <v>2611606 - Recife - PE</v>
          </cell>
          <cell r="N90">
            <v>13107.23</v>
          </cell>
        </row>
        <row r="91">
          <cell r="C91" t="str">
            <v>UPAE SALGUEIRO - CG Nº 006/2014</v>
          </cell>
          <cell r="E91" t="str">
            <v>5.17 - Manutenção de Software, Certificação Digital e Microfilmagem</v>
          </cell>
          <cell r="F91">
            <v>23064331000190</v>
          </cell>
          <cell r="G91" t="str">
            <v>FLOWTI TECNOLOGIA LTDA</v>
          </cell>
          <cell r="H91" t="str">
            <v>S</v>
          </cell>
          <cell r="I91" t="str">
            <v>S</v>
          </cell>
          <cell r="J91" t="str">
            <v>2392</v>
          </cell>
          <cell r="K91">
            <v>45510</v>
          </cell>
          <cell r="L91" t="str">
            <v>0180550114716145</v>
          </cell>
          <cell r="M91" t="str">
            <v>4202404 - Blumenau - SC</v>
          </cell>
          <cell r="N91">
            <v>3790.08</v>
          </cell>
        </row>
        <row r="92">
          <cell r="C92" t="str">
            <v>UPAE SALGUEIRO - CG Nº 006/2014</v>
          </cell>
          <cell r="E92" t="str">
            <v>5.17 - Manutenção de Software, Certificação Digital e Microfilmagem</v>
          </cell>
          <cell r="F92">
            <v>19256987000138</v>
          </cell>
          <cell r="G92" t="str">
            <v>JEFERSON RAMON DE OLIVEIRA MELO LTDA</v>
          </cell>
          <cell r="H92" t="str">
            <v>S</v>
          </cell>
          <cell r="I92" t="str">
            <v>S</v>
          </cell>
          <cell r="J92" t="str">
            <v>000029986</v>
          </cell>
          <cell r="K92">
            <v>45545</v>
          </cell>
          <cell r="M92" t="str">
            <v>2612208 - Salgueiro - PE</v>
          </cell>
          <cell r="N92">
            <v>850</v>
          </cell>
        </row>
        <row r="93">
          <cell r="C93" t="str">
            <v>UPAE SALGUEIRO - CG Nº 006/2014</v>
          </cell>
          <cell r="E93" t="str">
            <v>5.17 - Manutenção de Software, Certificação Digital e Microfilmagem</v>
          </cell>
          <cell r="F93">
            <v>9236362000150</v>
          </cell>
          <cell r="G93" t="str">
            <v>SELECTY TECNOLOGIA PARA RH LTDA ME</v>
          </cell>
          <cell r="H93" t="str">
            <v>S</v>
          </cell>
          <cell r="I93" t="str">
            <v>S</v>
          </cell>
          <cell r="J93" t="str">
            <v>11879</v>
          </cell>
          <cell r="K93">
            <v>45536</v>
          </cell>
          <cell r="L93" t="str">
            <v>RPRJP705</v>
          </cell>
          <cell r="M93" t="str">
            <v>4106902 - Curitiba - PR</v>
          </cell>
          <cell r="N93">
            <v>76</v>
          </cell>
        </row>
        <row r="94">
          <cell r="C94" t="str">
            <v>UPAE SALGUEIRO - CG Nº 006/2014</v>
          </cell>
          <cell r="E94" t="str">
            <v>5.17 - Manutenção de Software, Certificação Digital e Microfilmagem</v>
          </cell>
          <cell r="F94">
            <v>4069709000102</v>
          </cell>
          <cell r="G94" t="str">
            <v>BIONEXO S A</v>
          </cell>
          <cell r="H94" t="str">
            <v>S</v>
          </cell>
          <cell r="I94" t="str">
            <v>S</v>
          </cell>
          <cell r="J94" t="str">
            <v>00487257</v>
          </cell>
          <cell r="K94">
            <v>45538</v>
          </cell>
          <cell r="L94" t="str">
            <v>JPYW-RDJS</v>
          </cell>
          <cell r="M94" t="str">
            <v>3550308 - São Paulo - SP</v>
          </cell>
          <cell r="N94">
            <v>1037.9000000000001</v>
          </cell>
        </row>
        <row r="95">
          <cell r="C95" t="str">
            <v>UPAE SALGUEIRO - CG Nº 006/2014</v>
          </cell>
          <cell r="E95" t="str">
            <v>5.17 - Manutenção de Software, Certificação Digital e Microfilmagem</v>
          </cell>
          <cell r="F95">
            <v>5020356000100</v>
          </cell>
          <cell r="G95" t="str">
            <v>BID COMERCIO E SERVICOS EM TECNOLOGIA DA INFORMAÇÃO</v>
          </cell>
          <cell r="H95" t="str">
            <v>S</v>
          </cell>
          <cell r="I95" t="str">
            <v>S</v>
          </cell>
          <cell r="J95" t="str">
            <v>00007130</v>
          </cell>
          <cell r="K95">
            <v>45537</v>
          </cell>
          <cell r="L95" t="str">
            <v>ECIW-J5IB</v>
          </cell>
          <cell r="M95" t="str">
            <v>2611606 - Recife - PE</v>
          </cell>
          <cell r="N95">
            <v>458.41</v>
          </cell>
        </row>
        <row r="96">
          <cell r="C96" t="str">
            <v>UPAE SALGUEIRO - CG Nº 006/2014</v>
          </cell>
          <cell r="E96" t="str">
            <v>5.17 - Manutenção de Software, Certificação Digital e Microfilmagem</v>
          </cell>
          <cell r="F96">
            <v>8399167000189</v>
          </cell>
          <cell r="G96" t="str">
            <v>ICTS GLOBAL DO BRASIL LTDA</v>
          </cell>
          <cell r="H96" t="str">
            <v>S</v>
          </cell>
          <cell r="I96" t="str">
            <v>S</v>
          </cell>
          <cell r="J96" t="str">
            <v>061656</v>
          </cell>
          <cell r="K96">
            <v>45538</v>
          </cell>
          <cell r="L96" t="str">
            <v>430T.6817.9442.5392399-Z</v>
          </cell>
          <cell r="M96" t="str">
            <v>3550308 - São Paulo - SP</v>
          </cell>
          <cell r="N96">
            <v>33.770000000000003</v>
          </cell>
        </row>
        <row r="97">
          <cell r="C97" t="str">
            <v>UPAE SALGUEIRO - CG Nº 006/2014</v>
          </cell>
          <cell r="E97" t="str">
            <v>5.17 - Manutenção de Software, Certificação Digital e Microfilmagem</v>
          </cell>
          <cell r="F97">
            <v>45384884000163</v>
          </cell>
          <cell r="G97" t="str">
            <v>WEBDOXDO BRASIL LTDA</v>
          </cell>
          <cell r="H97" t="str">
            <v>S</v>
          </cell>
          <cell r="I97" t="str">
            <v>S</v>
          </cell>
          <cell r="J97" t="str">
            <v>00001165</v>
          </cell>
          <cell r="K97">
            <v>45530</v>
          </cell>
          <cell r="L97" t="str">
            <v>RUKH-NGSR</v>
          </cell>
          <cell r="M97" t="str">
            <v>3550308 - São Paulo - SP</v>
          </cell>
          <cell r="N97">
            <v>1080</v>
          </cell>
        </row>
        <row r="98">
          <cell r="C98" t="str">
            <v>UPAE SALGUEIRO - CG Nº 006/2014</v>
          </cell>
          <cell r="E98" t="str">
            <v>5.17 - Manutenção de Software, Certificação Digital e Microfilmagem</v>
          </cell>
          <cell r="F98">
            <v>12499520000170</v>
          </cell>
          <cell r="G98" t="str">
            <v xml:space="preserve">CLICKSIGN GESTAO DE DOCUMENTOS </v>
          </cell>
          <cell r="H98" t="str">
            <v>S</v>
          </cell>
          <cell r="I98" t="str">
            <v>S</v>
          </cell>
          <cell r="J98" t="str">
            <v>433859</v>
          </cell>
          <cell r="K98">
            <v>45526</v>
          </cell>
          <cell r="L98" t="str">
            <v>886Q.0792.0313.4409499-V</v>
          </cell>
          <cell r="M98" t="str">
            <v>3550308 - São Paulo - SP</v>
          </cell>
          <cell r="N98">
            <v>94.47</v>
          </cell>
        </row>
        <row r="99">
          <cell r="C99" t="str">
            <v>UPAE SALGUEIRO - CG Nº 006/2014</v>
          </cell>
          <cell r="E99" t="str">
            <v>5.17 - Manutenção de Software, Certificação Digital e Microfilmagem</v>
          </cell>
          <cell r="F99">
            <v>23209298000140</v>
          </cell>
          <cell r="G99" t="str">
            <v>GOHEALTH PRODUTOS DIGITAIS LTDA</v>
          </cell>
          <cell r="H99" t="str">
            <v>S</v>
          </cell>
          <cell r="I99" t="str">
            <v>S</v>
          </cell>
          <cell r="J99" t="str">
            <v>00000061</v>
          </cell>
          <cell r="K99">
            <v>45540</v>
          </cell>
          <cell r="L99" t="str">
            <v>WCEQ-6IZS</v>
          </cell>
          <cell r="M99" t="str">
            <v>3550308 - São Paulo - SP</v>
          </cell>
          <cell r="N99">
            <v>200.39</v>
          </cell>
        </row>
        <row r="100">
          <cell r="C100" t="str">
            <v>UPAE SALGUEIRO - CG Nº 006/2014</v>
          </cell>
          <cell r="E100" t="str">
            <v>5.17 - Manutenção de Software, Certificação Digital e Microfilmagem</v>
          </cell>
          <cell r="F100">
            <v>5620302000267</v>
          </cell>
          <cell r="G100" t="str">
            <v>GREEN PAPER FREE SOLUÇOES SEM PAPEL LTDA ME</v>
          </cell>
          <cell r="H100" t="str">
            <v>S</v>
          </cell>
          <cell r="I100" t="str">
            <v>S</v>
          </cell>
          <cell r="J100" t="str">
            <v>00007725</v>
          </cell>
          <cell r="K100">
            <v>45541</v>
          </cell>
          <cell r="L100" t="str">
            <v>RCWE-IE8J4</v>
          </cell>
          <cell r="M100" t="str">
            <v>26 -  Pernambuco</v>
          </cell>
          <cell r="N100">
            <v>2000</v>
          </cell>
        </row>
        <row r="101">
          <cell r="C101" t="str">
            <v>UPAE SALGUEIRO - CG Nº 006/2014</v>
          </cell>
          <cell r="E101" t="str">
            <v>5.17 - Manutenção de Software, Certificação Digital e Microfilmagem</v>
          </cell>
          <cell r="F101">
            <v>41644220001700</v>
          </cell>
          <cell r="G101" t="str">
            <v>DB3 SERVICOS DE TELECOMUNICACOES S.A</v>
          </cell>
          <cell r="H101" t="str">
            <v>S</v>
          </cell>
          <cell r="I101" t="str">
            <v>S</v>
          </cell>
          <cell r="J101" t="str">
            <v>487863</v>
          </cell>
          <cell r="K101">
            <v>45536</v>
          </cell>
          <cell r="M101" t="str">
            <v>2607901 - Jaboatão dos Guararapes - PE</v>
          </cell>
          <cell r="N101">
            <v>950</v>
          </cell>
        </row>
        <row r="102">
          <cell r="C102" t="str">
            <v>UPAE SALGUEIRO - CG Nº 006/2014</v>
          </cell>
          <cell r="E102" t="str">
            <v>5.17 - Manutenção de Software, Certificação Digital e Microfilmagem</v>
          </cell>
          <cell r="F102">
            <v>53113791000122</v>
          </cell>
          <cell r="G102" t="str">
            <v>TOTVS S A</v>
          </cell>
          <cell r="H102" t="str">
            <v>S</v>
          </cell>
          <cell r="I102" t="str">
            <v>S</v>
          </cell>
          <cell r="J102" t="str">
            <v>03899439</v>
          </cell>
          <cell r="K102">
            <v>45506</v>
          </cell>
          <cell r="L102" t="str">
            <v>CP3P-Q7GD</v>
          </cell>
          <cell r="M102" t="str">
            <v>3550308 - São Paulo - SP</v>
          </cell>
          <cell r="N102">
            <v>65.94</v>
          </cell>
        </row>
        <row r="103">
          <cell r="C103" t="str">
            <v>UPAE SALGUEIRO - CG Nº 006/2014</v>
          </cell>
          <cell r="E103" t="str">
            <v>5.17 - Manutenção de Software, Certificação Digital e Microfilmagem</v>
          </cell>
          <cell r="F103">
            <v>53113791000122</v>
          </cell>
          <cell r="G103" t="str">
            <v>TOTVS S A</v>
          </cell>
          <cell r="H103" t="str">
            <v>S</v>
          </cell>
          <cell r="I103" t="str">
            <v>S</v>
          </cell>
          <cell r="J103" t="str">
            <v>03899492</v>
          </cell>
          <cell r="K103">
            <v>45506</v>
          </cell>
          <cell r="L103" t="str">
            <v>8BEG-TSHJ</v>
          </cell>
          <cell r="M103" t="str">
            <v>3550308 - São Paulo - SP</v>
          </cell>
          <cell r="N103">
            <v>39.090000000000003</v>
          </cell>
        </row>
        <row r="104">
          <cell r="C104" t="str">
            <v>UPAE SALGUEIRO - CG Nº 006/2014</v>
          </cell>
          <cell r="E104" t="str">
            <v>5.17 - Manutenção de Software, Certificação Digital e Microfilmagem</v>
          </cell>
          <cell r="F104">
            <v>53113791000122</v>
          </cell>
          <cell r="G104" t="str">
            <v>TOTVS S A</v>
          </cell>
          <cell r="H104" t="str">
            <v>S</v>
          </cell>
          <cell r="I104" t="str">
            <v>S</v>
          </cell>
          <cell r="J104" t="str">
            <v>03899418</v>
          </cell>
          <cell r="K104">
            <v>45506</v>
          </cell>
          <cell r="L104" t="str">
            <v>W9MJ-X4T8</v>
          </cell>
          <cell r="M104" t="str">
            <v>3550308 - São Paulo - SP</v>
          </cell>
          <cell r="N104">
            <v>115.89</v>
          </cell>
        </row>
        <row r="105">
          <cell r="C105" t="str">
            <v>UPAE SALGUEIRO - CG Nº 006/2014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 S A</v>
          </cell>
          <cell r="H105" t="str">
            <v>S</v>
          </cell>
          <cell r="I105" t="str">
            <v>S</v>
          </cell>
          <cell r="J105" t="str">
            <v>03913899</v>
          </cell>
          <cell r="K105">
            <v>45518</v>
          </cell>
          <cell r="L105" t="str">
            <v>XNPU-SDZG</v>
          </cell>
          <cell r="M105" t="str">
            <v>3550308 - São Paulo - SP</v>
          </cell>
          <cell r="N105">
            <v>104.34</v>
          </cell>
        </row>
        <row r="106">
          <cell r="C106" t="str">
            <v>UPAE SALGUEIRO - CG Nº 006/2014</v>
          </cell>
          <cell r="E106" t="str">
            <v>5.17 - Manutenção de Software, Certificação Digital e Microfilmagem</v>
          </cell>
          <cell r="F106">
            <v>53113791000122</v>
          </cell>
          <cell r="G106" t="str">
            <v>TOTVS S A</v>
          </cell>
          <cell r="H106" t="str">
            <v>S</v>
          </cell>
          <cell r="I106" t="str">
            <v>S</v>
          </cell>
          <cell r="J106" t="str">
            <v>03913877</v>
          </cell>
          <cell r="K106">
            <v>45518</v>
          </cell>
          <cell r="L106" t="str">
            <v>WBQS-Y9KZ</v>
          </cell>
          <cell r="M106" t="str">
            <v>3550308 - São Paulo - SP</v>
          </cell>
          <cell r="N106">
            <v>106.76</v>
          </cell>
        </row>
        <row r="107">
          <cell r="C107" t="str">
            <v>UPAE SALGUEIRO - CG Nº 006/2014</v>
          </cell>
          <cell r="E107" t="str">
            <v>5.17 - Manutenção de Software, Certificação Digital e Microfilmagem</v>
          </cell>
          <cell r="F107">
            <v>53113791000122</v>
          </cell>
          <cell r="G107" t="str">
            <v>TOTVS S A</v>
          </cell>
          <cell r="H107" t="str">
            <v>S</v>
          </cell>
          <cell r="I107" t="str">
            <v>S</v>
          </cell>
          <cell r="J107" t="str">
            <v>03899464</v>
          </cell>
          <cell r="K107">
            <v>45506</v>
          </cell>
          <cell r="L107" t="str">
            <v>IL1C-VPNN</v>
          </cell>
          <cell r="M107" t="str">
            <v>3550308 - São Paulo - SP</v>
          </cell>
          <cell r="N107">
            <v>486.48</v>
          </cell>
        </row>
        <row r="108">
          <cell r="C108" t="str">
            <v>UPAE SALGUEIRO - CG Nº 006/2014</v>
          </cell>
          <cell r="E108" t="str">
            <v>5.99 - Outros Serviços de Terceiros Pessoa Jurídica</v>
          </cell>
          <cell r="F108">
            <v>35521046000130</v>
          </cell>
          <cell r="G108" t="str">
            <v>TGI CONSULTORIA EM GESTAO EMPRESARIAL LTDA</v>
          </cell>
          <cell r="H108" t="str">
            <v>S</v>
          </cell>
          <cell r="I108" t="str">
            <v>S</v>
          </cell>
          <cell r="J108" t="str">
            <v>00025155</v>
          </cell>
          <cell r="K108">
            <v>45511</v>
          </cell>
          <cell r="L108" t="str">
            <v>4GNJ-YR1T</v>
          </cell>
          <cell r="M108" t="str">
            <v>2611606 - Recife - PE</v>
          </cell>
          <cell r="N108">
            <v>3600</v>
          </cell>
        </row>
        <row r="109">
          <cell r="C109" t="str">
            <v>UPAE SALGUEIRO - CG Nº 006/2014</v>
          </cell>
          <cell r="E109" t="str">
            <v>5.99 - Outros Serviços de Terceiros Pessoa Jurídica</v>
          </cell>
          <cell r="F109">
            <v>58921792000117</v>
          </cell>
          <cell r="G109" t="str">
            <v>PLANISA PLANEJAMENTO E ORGANIZACAO DE INSTITUICOES</v>
          </cell>
          <cell r="H109" t="str">
            <v>S</v>
          </cell>
          <cell r="I109" t="str">
            <v>S</v>
          </cell>
          <cell r="J109" t="str">
            <v>00034262</v>
          </cell>
          <cell r="K109">
            <v>45509</v>
          </cell>
          <cell r="L109" t="str">
            <v>U9NT-BL9B</v>
          </cell>
          <cell r="M109" t="str">
            <v>3550308 - São Paulo - SP</v>
          </cell>
          <cell r="N109">
            <v>4069.76</v>
          </cell>
        </row>
        <row r="110">
          <cell r="C110" t="str">
            <v>UPAE SALGUEIRO - CG Nº 006/2014</v>
          </cell>
          <cell r="E110" t="str">
            <v>5.99 - Outros Serviços de Terceiros Pessoa Jurídica</v>
          </cell>
          <cell r="F110">
            <v>16096506000186</v>
          </cell>
          <cell r="G110" t="str">
            <v>CRIARH CONSULTORIA LTDA ME</v>
          </cell>
          <cell r="H110" t="str">
            <v>S</v>
          </cell>
          <cell r="I110" t="str">
            <v>S</v>
          </cell>
          <cell r="J110" t="str">
            <v>00000572</v>
          </cell>
          <cell r="K110">
            <v>45523</v>
          </cell>
          <cell r="L110" t="str">
            <v>ZIEF-H4ER</v>
          </cell>
          <cell r="M110" t="str">
            <v>2611606 - Recife - PE</v>
          </cell>
          <cell r="N110">
            <v>231</v>
          </cell>
        </row>
        <row r="111">
          <cell r="C111" t="str">
            <v>UPAE SALGUEIRO - CG Nº 006/2014</v>
          </cell>
          <cell r="E111" t="str">
            <v>5.99 - Outros Serviços de Terceiros Pessoa Jurídica</v>
          </cell>
          <cell r="F111">
            <v>16096506000186</v>
          </cell>
          <cell r="G111" t="str">
            <v>CRIARH CONSULTORIA LTDA ME</v>
          </cell>
          <cell r="H111" t="str">
            <v>S</v>
          </cell>
          <cell r="I111" t="str">
            <v>S</v>
          </cell>
          <cell r="J111" t="str">
            <v>00000595</v>
          </cell>
          <cell r="K111">
            <v>45533</v>
          </cell>
          <cell r="L111" t="str">
            <v>AZ8I-GUJ4</v>
          </cell>
          <cell r="M111" t="str">
            <v>2611606 - Recife - PE</v>
          </cell>
          <cell r="N111">
            <v>295.45</v>
          </cell>
        </row>
        <row r="112">
          <cell r="C112" t="str">
            <v>UPAE SALGUEIRO - CG Nº 006/2014</v>
          </cell>
          <cell r="E112" t="str">
            <v>5.2 - Serviços Técnicos Profissionais</v>
          </cell>
          <cell r="F112">
            <v>2512303000119</v>
          </cell>
          <cell r="G112" t="str">
            <v>NOROES AZEVEDO SOCIEDADE DE ADVOGADOS</v>
          </cell>
          <cell r="H112" t="str">
            <v>S</v>
          </cell>
          <cell r="I112" t="str">
            <v>S</v>
          </cell>
          <cell r="J112" t="str">
            <v>00007404</v>
          </cell>
          <cell r="K112">
            <v>45509</v>
          </cell>
          <cell r="L112" t="str">
            <v>VWPY-XTIA</v>
          </cell>
          <cell r="M112" t="str">
            <v>2611606 - Recife - PE</v>
          </cell>
          <cell r="N112">
            <v>3007.1</v>
          </cell>
        </row>
        <row r="113">
          <cell r="C113" t="str">
            <v>UPAE SALGUEIRO - CG Nº 006/2014</v>
          </cell>
          <cell r="E113" t="str">
            <v>5.2 - Serviços Técnicos Profissionais</v>
          </cell>
          <cell r="F113">
            <v>2512303000119</v>
          </cell>
          <cell r="G113" t="str">
            <v>NOROES AZEVEDO SOCIEDADE DE ADVOGADOS</v>
          </cell>
          <cell r="H113" t="str">
            <v>S</v>
          </cell>
          <cell r="I113" t="str">
            <v>S</v>
          </cell>
          <cell r="J113" t="str">
            <v>00007405</v>
          </cell>
          <cell r="K113">
            <v>45509</v>
          </cell>
          <cell r="L113" t="str">
            <v>J6II-P4JK</v>
          </cell>
          <cell r="M113" t="str">
            <v>2611606 - Recife - PE</v>
          </cell>
          <cell r="N113">
            <v>7122.11</v>
          </cell>
        </row>
        <row r="114">
          <cell r="C114" t="str">
            <v>UPAE SALGUEIRO - CG Nº 006/2014</v>
          </cell>
          <cell r="E114" t="str">
            <v>5.2 - Serviços Técnicos Profissionais</v>
          </cell>
          <cell r="F114">
            <v>35676951000160</v>
          </cell>
          <cell r="G114" t="str">
            <v>IMGL CONSULTORIA &amp; TREINAMENTO LTDA</v>
          </cell>
          <cell r="H114" t="str">
            <v>S</v>
          </cell>
          <cell r="I114" t="str">
            <v>S</v>
          </cell>
          <cell r="J114" t="str">
            <v>00000294</v>
          </cell>
          <cell r="K114">
            <v>45533</v>
          </cell>
          <cell r="L114" t="str">
            <v>1E1P-BYNL</v>
          </cell>
          <cell r="M114" t="str">
            <v>2611606 - Recife - PE</v>
          </cell>
          <cell r="N114">
            <v>503.84</v>
          </cell>
        </row>
        <row r="115">
          <cell r="C115" t="str">
            <v>UPAE SALGUEIRO - CG Nº 006/2014</v>
          </cell>
          <cell r="E115" t="str">
            <v>5.10 - Detetização/Tratamento de Resíduos e Afins</v>
          </cell>
          <cell r="F115">
            <v>10333266000100</v>
          </cell>
          <cell r="G115" t="str">
            <v>CARLOS ANTONIO DE OLIVEIRA MILET JUNIOR ME</v>
          </cell>
          <cell r="H115" t="str">
            <v>S</v>
          </cell>
          <cell r="I115" t="str">
            <v>S</v>
          </cell>
          <cell r="J115" t="str">
            <v>00011243</v>
          </cell>
          <cell r="K115">
            <v>45530</v>
          </cell>
          <cell r="L115" t="str">
            <v>JD7V-XVE9</v>
          </cell>
          <cell r="M115" t="str">
            <v>2611606 - Recife - PE</v>
          </cell>
          <cell r="N115">
            <v>550</v>
          </cell>
        </row>
        <row r="116">
          <cell r="C116" t="str">
            <v>UPAE SALGUEIRO - CG Nº 006/2014</v>
          </cell>
          <cell r="E116" t="str">
            <v>5.23 - Limpeza e Conservação</v>
          </cell>
          <cell r="F116">
            <v>10229013000190</v>
          </cell>
          <cell r="G116" t="str">
            <v>INTERCLEAN ADMINISTRACAO LTDA</v>
          </cell>
          <cell r="H116" t="str">
            <v>S</v>
          </cell>
          <cell r="I116" t="str">
            <v>S</v>
          </cell>
          <cell r="J116" t="str">
            <v>00001178</v>
          </cell>
          <cell r="K116">
            <v>45537</v>
          </cell>
          <cell r="L116" t="str">
            <v>6JZM-KDK7</v>
          </cell>
          <cell r="M116" t="str">
            <v>2611606 - Recife - PE</v>
          </cell>
          <cell r="N116">
            <v>28253.873</v>
          </cell>
        </row>
        <row r="117">
          <cell r="C117" t="str">
            <v>UPAE SALGUEIRO - CG Nº 006/2014</v>
          </cell>
          <cell r="E117" t="str">
            <v>5.99 - Outros Serviços de Terceiros Pessoa Jurídica</v>
          </cell>
          <cell r="F117">
            <v>3789272000887</v>
          </cell>
          <cell r="G117" t="str">
            <v>SERVICO NACIONAL DE APRENDIZAGEM INDUSTRIAL</v>
          </cell>
          <cell r="H117" t="str">
            <v>S</v>
          </cell>
          <cell r="I117" t="str">
            <v>S</v>
          </cell>
          <cell r="J117" t="str">
            <v>25517</v>
          </cell>
          <cell r="K117">
            <v>45506</v>
          </cell>
          <cell r="L117" t="str">
            <v>6d325ef0f</v>
          </cell>
          <cell r="M117" t="str">
            <v>2611101 - Petrolina - PE</v>
          </cell>
          <cell r="N117">
            <v>976.56</v>
          </cell>
        </row>
        <row r="118">
          <cell r="C118" t="str">
            <v>UPAE SALGUEIRO - CG Nº 006/2014</v>
          </cell>
          <cell r="E118" t="str">
            <v>5.99 - Outros Serviços de Terceiros Pessoa Jurídica</v>
          </cell>
          <cell r="F118">
            <v>10998292000157</v>
          </cell>
          <cell r="G118" t="str">
            <v>CENTRO DE INTEGRACAO EMPRESA ESCOLA DE PERNAMBUCO</v>
          </cell>
          <cell r="H118" t="str">
            <v>S</v>
          </cell>
          <cell r="I118" t="str">
            <v>N</v>
          </cell>
          <cell r="K118">
            <v>45535</v>
          </cell>
          <cell r="M118" t="str">
            <v>2611606 - Recife - PE</v>
          </cell>
          <cell r="N118">
            <v>350.2</v>
          </cell>
        </row>
        <row r="119">
          <cell r="C119" t="str">
            <v>UPAE SALGUEIRO - CG Nº 006/2014</v>
          </cell>
          <cell r="E119" t="str">
            <v>5.5 - Reparo e Manutenção de Máquinas e Equipamentos</v>
          </cell>
          <cell r="F119">
            <v>7146768000117</v>
          </cell>
          <cell r="G119" t="str">
            <v>SERV IMAGEM NORDESTE ASSISTENCIA TECNICA LTDA</v>
          </cell>
          <cell r="H119" t="str">
            <v>S</v>
          </cell>
          <cell r="I119" t="str">
            <v>S</v>
          </cell>
          <cell r="J119" t="str">
            <v>000006225</v>
          </cell>
          <cell r="K119">
            <v>45527</v>
          </cell>
          <cell r="L119" t="str">
            <v>SSGB07970</v>
          </cell>
          <cell r="M119" t="str">
            <v>2607901 - Jaboatão dos Guararapes - PE</v>
          </cell>
          <cell r="N119">
            <v>2420</v>
          </cell>
        </row>
        <row r="120">
          <cell r="C120" t="str">
            <v>UPAE SALGUEIRO - CG Nº 006/2014</v>
          </cell>
          <cell r="E120" t="str">
            <v>5.5 - Reparo e Manutenção de Máquinas e Equipamentos</v>
          </cell>
          <cell r="F120">
            <v>9032626000235</v>
          </cell>
          <cell r="G120" t="str">
            <v>AGFA HEALTHCARE BRASIL IMPORT E SERVICOS</v>
          </cell>
          <cell r="H120" t="str">
            <v>S</v>
          </cell>
          <cell r="I120" t="str">
            <v>S</v>
          </cell>
          <cell r="J120" t="str">
            <v>021245</v>
          </cell>
          <cell r="K120">
            <v>45534</v>
          </cell>
          <cell r="L120" t="str">
            <v>934A.5397.6050.1293999-Y</v>
          </cell>
          <cell r="M120" t="str">
            <v>3550308 - São Paulo - SP</v>
          </cell>
          <cell r="N120">
            <v>1299.99</v>
          </cell>
        </row>
        <row r="121">
          <cell r="C121" t="str">
            <v>UPAE SALGUEIRO - CG Nº 006/2014</v>
          </cell>
          <cell r="E121" t="str">
            <v>5.5 - Reparo e Manutenção de Máquinas e Equipamentos</v>
          </cell>
          <cell r="F121">
            <v>9032626000235</v>
          </cell>
          <cell r="G121" t="str">
            <v>AGFA HEALTHCARE BRASIL IMPORT E SERVICOS</v>
          </cell>
          <cell r="H121" t="str">
            <v>S</v>
          </cell>
          <cell r="I121" t="str">
            <v>S</v>
          </cell>
          <cell r="J121" t="str">
            <v>021246</v>
          </cell>
          <cell r="K121">
            <v>45534</v>
          </cell>
          <cell r="L121" t="str">
            <v>592R.1867.6426.4583599-R</v>
          </cell>
          <cell r="M121" t="str">
            <v>3550308 - São Paulo - SP</v>
          </cell>
          <cell r="N121">
            <v>5833.4</v>
          </cell>
        </row>
        <row r="122">
          <cell r="C122" t="str">
            <v>UPAE SALGUEIRO - CG Nº 006/2014</v>
          </cell>
          <cell r="E122" t="str">
            <v>5.5 - Reparo e Manutenção de Máquinas e Equipamentos</v>
          </cell>
          <cell r="F122">
            <v>3480539000183</v>
          </cell>
          <cell r="G122" t="str">
            <v>SL ENGENHARIA HOSPITALAR LTDA</v>
          </cell>
          <cell r="H122" t="str">
            <v>S</v>
          </cell>
          <cell r="I122" t="str">
            <v>S</v>
          </cell>
          <cell r="J122" t="str">
            <v>000017540</v>
          </cell>
          <cell r="K122">
            <v>45537</v>
          </cell>
          <cell r="L122" t="str">
            <v>LLNI33795</v>
          </cell>
          <cell r="M122" t="str">
            <v>2607901 - Jaboatão dos Guararapes - PE</v>
          </cell>
          <cell r="N122">
            <v>6655.17</v>
          </cell>
        </row>
        <row r="123">
          <cell r="C123" t="str">
            <v>UPAE SALGUEIRO - CG Nº 006/2014</v>
          </cell>
          <cell r="E123" t="str">
            <v>5.5 - Reparo e Manutenção de Máquinas e Equipamentos</v>
          </cell>
          <cell r="F123">
            <v>26332434000182</v>
          </cell>
          <cell r="G123" t="str">
            <v>LOGICO PROJETOS CONSULTORIA E SERVICOS DE CLIMATIZACAO</v>
          </cell>
          <cell r="H123" t="str">
            <v>S</v>
          </cell>
          <cell r="I123" t="str">
            <v>S</v>
          </cell>
          <cell r="J123" t="str">
            <v>00000940</v>
          </cell>
          <cell r="K123">
            <v>45538</v>
          </cell>
          <cell r="L123" t="str">
            <v>IA4I-LTLS</v>
          </cell>
          <cell r="M123" t="str">
            <v>2611606 - Recife - PE</v>
          </cell>
          <cell r="N123">
            <v>6800</v>
          </cell>
        </row>
        <row r="124">
          <cell r="C124" t="str">
            <v>UPAE SALGUEIRO - CG Nº 006/2014</v>
          </cell>
          <cell r="E124" t="str">
            <v>5.5 - Reparo e Manutenção de Máquinas e Equipamentos</v>
          </cell>
          <cell r="F124">
            <v>8930024000151</v>
          </cell>
          <cell r="G124" t="str">
            <v>ELETRON TRANSPORTES VERTICAIS LTDA ME</v>
          </cell>
          <cell r="H124" t="str">
            <v>S</v>
          </cell>
          <cell r="I124" t="str">
            <v>S</v>
          </cell>
          <cell r="J124" t="str">
            <v>4728</v>
          </cell>
          <cell r="K124">
            <v>45523</v>
          </cell>
          <cell r="L124" t="str">
            <v>RPS3498</v>
          </cell>
          <cell r="M124" t="str">
            <v>2611101 - Petrolina - PE</v>
          </cell>
          <cell r="N124">
            <v>790.9</v>
          </cell>
        </row>
        <row r="125">
          <cell r="C125" t="str">
            <v>UPAE SALGUEIRO - CG Nº 006/2014</v>
          </cell>
          <cell r="E125" t="str">
            <v>5.5 - Reparo e Manutenção de Máquinas e Equipamentos</v>
          </cell>
          <cell r="F125">
            <v>8930024000151</v>
          </cell>
          <cell r="G125" t="str">
            <v>ELETRON TRANSPORTES VERTICAIS LTDA ME</v>
          </cell>
          <cell r="H125" t="str">
            <v>S</v>
          </cell>
          <cell r="I125" t="str">
            <v>S</v>
          </cell>
          <cell r="J125" t="str">
            <v>4780</v>
          </cell>
          <cell r="K125">
            <v>45554</v>
          </cell>
          <cell r="L125" t="str">
            <v>RPS3546</v>
          </cell>
          <cell r="M125" t="str">
            <v>2611101 - Petrolina - PE</v>
          </cell>
          <cell r="N125">
            <v>600</v>
          </cell>
        </row>
        <row r="126">
          <cell r="C126" t="str">
            <v>UPAE SALGUEIRO - CG Nº 006/2014</v>
          </cell>
          <cell r="E126" t="str">
            <v>5.4 - Reparo e Manutenção de Bens Imóveis</v>
          </cell>
          <cell r="F126">
            <v>8119968000143</v>
          </cell>
          <cell r="G126" t="str">
            <v>MODELAJE PREMOLDADOS LTDA</v>
          </cell>
          <cell r="H126" t="str">
            <v>S</v>
          </cell>
          <cell r="I126" t="str">
            <v>S</v>
          </cell>
          <cell r="J126" t="str">
            <v>0000003185</v>
          </cell>
          <cell r="K126">
            <v>45517</v>
          </cell>
          <cell r="L126" t="str">
            <v>26240808119968000143550020000031851759424248</v>
          </cell>
          <cell r="M126" t="str">
            <v>2612208 - Salgueiro - PE</v>
          </cell>
          <cell r="N126">
            <v>380</v>
          </cell>
        </row>
        <row r="127">
          <cell r="C127" t="str">
            <v>UPAE SALGUEIRO - CG Nº 006/2014</v>
          </cell>
          <cell r="E127" t="str">
            <v>5.17 - Manutenção de Software, Certificação Digital e Microfilmagem</v>
          </cell>
          <cell r="F127">
            <v>53113791000122</v>
          </cell>
          <cell r="G127" t="str">
            <v>TOTVS S A</v>
          </cell>
          <cell r="H127" t="str">
            <v>S</v>
          </cell>
          <cell r="I127" t="str">
            <v>S</v>
          </cell>
          <cell r="J127" t="str">
            <v>03803991</v>
          </cell>
          <cell r="K127">
            <v>45385</v>
          </cell>
          <cell r="L127" t="str">
            <v>U1MJ-DTNW</v>
          </cell>
          <cell r="M127" t="str">
            <v>3550308 - São Paulo - SP</v>
          </cell>
          <cell r="N127">
            <v>579.6</v>
          </cell>
        </row>
        <row r="128">
          <cell r="C128" t="str">
            <v>UPAE SALGUEIRO - CG Nº 006/2014</v>
          </cell>
          <cell r="E128" t="str">
            <v>5.17 - Manutenção de Software, Certificação Digital e Microfilmagem</v>
          </cell>
          <cell r="F128">
            <v>53113791000122</v>
          </cell>
          <cell r="G128" t="str">
            <v>TOTVS S A</v>
          </cell>
          <cell r="H128" t="str">
            <v>S</v>
          </cell>
          <cell r="I128" t="str">
            <v>S</v>
          </cell>
          <cell r="J128" t="str">
            <v>03818486</v>
          </cell>
          <cell r="K128">
            <v>45394</v>
          </cell>
          <cell r="L128" t="str">
            <v>FEXI-VVLZ</v>
          </cell>
          <cell r="M128" t="str">
            <v>3550308 - São Paulo - SP</v>
          </cell>
          <cell r="N128">
            <v>121.89</v>
          </cell>
        </row>
        <row r="129">
          <cell r="C129" t="str">
            <v>UPAE SALGUEIRO - CG Nº 006/2014</v>
          </cell>
          <cell r="E129" t="str">
            <v>5.17 - Manutenção de Software, Certificação Digital e Microfilmagem</v>
          </cell>
          <cell r="F129">
            <v>53113791000122</v>
          </cell>
          <cell r="G129" t="str">
            <v>TOTVS S A</v>
          </cell>
          <cell r="H129" t="str">
            <v>S</v>
          </cell>
          <cell r="I129" t="str">
            <v>S</v>
          </cell>
          <cell r="J129" t="str">
            <v>03827606</v>
          </cell>
          <cell r="K129">
            <v>45418</v>
          </cell>
          <cell r="L129" t="str">
            <v>S1LC-SWW3</v>
          </cell>
          <cell r="M129" t="str">
            <v>3550308 - São Paulo - SP</v>
          </cell>
          <cell r="N129">
            <v>65.94</v>
          </cell>
        </row>
        <row r="130">
          <cell r="C130" t="str">
            <v>UPAE SALGUEIRO - CG Nº 006/2014</v>
          </cell>
          <cell r="E130" t="str">
            <v>5.17 - Manutenção de Software, Certificação Digital e Microfilmagem</v>
          </cell>
          <cell r="F130">
            <v>53113791000122</v>
          </cell>
          <cell r="G130" t="str">
            <v>TOTVS S A</v>
          </cell>
          <cell r="H130" t="str">
            <v>S</v>
          </cell>
          <cell r="I130" t="str">
            <v>S</v>
          </cell>
          <cell r="J130" t="str">
            <v>03827625</v>
          </cell>
          <cell r="K130">
            <v>45418</v>
          </cell>
          <cell r="L130" t="str">
            <v>CM5Z-DNBG</v>
          </cell>
          <cell r="M130" t="str">
            <v>3550308 - São Paulo - SP</v>
          </cell>
          <cell r="N130">
            <v>486.48</v>
          </cell>
        </row>
        <row r="131">
          <cell r="C131" t="str">
            <v>UPAE SALGUEIRO - CG Nº 006/2014</v>
          </cell>
          <cell r="E131" t="str">
            <v>5.17 - Manutenção de Software, Certificação Digital e Microfilmagem</v>
          </cell>
          <cell r="F131">
            <v>53113791000122</v>
          </cell>
          <cell r="G131" t="str">
            <v>TOTVS S A</v>
          </cell>
          <cell r="H131" t="str">
            <v>S</v>
          </cell>
          <cell r="I131" t="str">
            <v>S</v>
          </cell>
          <cell r="J131" t="str">
            <v>03827638</v>
          </cell>
          <cell r="K131">
            <v>45418</v>
          </cell>
          <cell r="L131" t="str">
            <v>EV6G-8V26</v>
          </cell>
          <cell r="M131" t="str">
            <v>3550308 - São Paulo - SP</v>
          </cell>
          <cell r="N131">
            <v>36</v>
          </cell>
        </row>
        <row r="132">
          <cell r="C132" t="str">
            <v>UPAE SALGUEIRO - CG Nº 006/2014</v>
          </cell>
          <cell r="E132" t="str">
            <v>5.17 - Manutenção de Software, Certificação Digital e Microfilmagem</v>
          </cell>
          <cell r="F132">
            <v>53113791000122</v>
          </cell>
          <cell r="G132" t="str">
            <v>TOTVS S A</v>
          </cell>
          <cell r="H132" t="str">
            <v>S</v>
          </cell>
          <cell r="I132" t="str">
            <v>S</v>
          </cell>
          <cell r="J132" t="str">
            <v>03841951</v>
          </cell>
          <cell r="K132">
            <v>45427</v>
          </cell>
          <cell r="L132" t="str">
            <v>AKHT-6ILI</v>
          </cell>
          <cell r="M132" t="str">
            <v>3550308 - São Paulo - SP</v>
          </cell>
          <cell r="N132">
            <v>104.34</v>
          </cell>
        </row>
        <row r="133">
          <cell r="C133" t="str">
            <v>UPAE SALGUEIRO - CG Nº 006/2014</v>
          </cell>
          <cell r="E133" t="str">
            <v>5.17 - Manutenção de Software, Certificação Digital e Microfilmagem</v>
          </cell>
          <cell r="F133">
            <v>53113791000122</v>
          </cell>
          <cell r="G133" t="str">
            <v>TOTVS S A</v>
          </cell>
          <cell r="H133" t="str">
            <v>S</v>
          </cell>
          <cell r="I133" t="str">
            <v>S</v>
          </cell>
          <cell r="J133" t="str">
            <v>03852289</v>
          </cell>
          <cell r="K133">
            <v>45449</v>
          </cell>
          <cell r="L133" t="str">
            <v>FSYA-87RM</v>
          </cell>
          <cell r="M133" t="str">
            <v>3550308 - São Paulo - SP</v>
          </cell>
          <cell r="N133">
            <v>65.94</v>
          </cell>
        </row>
        <row r="134">
          <cell r="C134" t="str">
            <v>UPAE SALGUEIRO - CG Nº 006/2014</v>
          </cell>
          <cell r="E134" t="str">
            <v>5.17 - Manutenção de Software, Certificação Digital e Microfilmagem</v>
          </cell>
          <cell r="F134">
            <v>53113791000122</v>
          </cell>
          <cell r="G134" t="str">
            <v>TOTVS S A</v>
          </cell>
          <cell r="H134" t="str">
            <v>S</v>
          </cell>
          <cell r="I134" t="str">
            <v>S</v>
          </cell>
          <cell r="J134" t="str">
            <v>03852327</v>
          </cell>
          <cell r="K134">
            <v>45449</v>
          </cell>
          <cell r="L134" t="str">
            <v>J26S-JLKB</v>
          </cell>
          <cell r="M134" t="str">
            <v>3550308 - São Paulo - SP</v>
          </cell>
          <cell r="N134">
            <v>486.48</v>
          </cell>
        </row>
        <row r="135">
          <cell r="C135" t="str">
            <v>UPAE SALGUEIRO - CG Nº 006/2014</v>
          </cell>
          <cell r="E135" t="str">
            <v>5.17 - Manutenção de Software, Certificação Digital e Microfilmagem</v>
          </cell>
          <cell r="F135">
            <v>53113791000122</v>
          </cell>
          <cell r="G135" t="str">
            <v>TOTVS S A</v>
          </cell>
          <cell r="H135" t="str">
            <v>S</v>
          </cell>
          <cell r="I135" t="str">
            <v>S</v>
          </cell>
          <cell r="J135" t="str">
            <v>03852394</v>
          </cell>
          <cell r="K135">
            <v>45449</v>
          </cell>
          <cell r="L135" t="str">
            <v>ZZAE-RISB</v>
          </cell>
          <cell r="M135" t="str">
            <v>3550308 - São Paulo - SP</v>
          </cell>
          <cell r="N135">
            <v>39.090000000000003</v>
          </cell>
        </row>
        <row r="136">
          <cell r="C136" t="str">
            <v>UPAE SALGUEIRO - CG Nº 006/2014</v>
          </cell>
          <cell r="E136" t="str">
            <v>5.17 - Manutenção de Software, Certificação Digital e Microfilmagem</v>
          </cell>
          <cell r="F136">
            <v>53113791000122</v>
          </cell>
          <cell r="G136" t="str">
            <v>TOTVS S A</v>
          </cell>
          <cell r="H136" t="str">
            <v>S</v>
          </cell>
          <cell r="I136" t="str">
            <v>S</v>
          </cell>
          <cell r="J136" t="str">
            <v>03866013</v>
          </cell>
          <cell r="K136">
            <v>45456</v>
          </cell>
          <cell r="L136" t="str">
            <v>7XFA-7JNN</v>
          </cell>
          <cell r="M136" t="str">
            <v>3550308 - São Paulo - SP</v>
          </cell>
          <cell r="N136">
            <v>104.34</v>
          </cell>
        </row>
        <row r="137">
          <cell r="C137" t="str">
            <v>UPAE SALGUEIRO - CG Nº 006/2014</v>
          </cell>
          <cell r="E137" t="str">
            <v>5.17 - Manutenção de Software, Certificação Digital e Microfilmagem</v>
          </cell>
          <cell r="F137">
            <v>53113791000122</v>
          </cell>
          <cell r="G137" t="str">
            <v>TOTVS S A</v>
          </cell>
          <cell r="H137" t="str">
            <v>S</v>
          </cell>
          <cell r="I137" t="str">
            <v>S</v>
          </cell>
          <cell r="J137" t="str">
            <v>03875606</v>
          </cell>
          <cell r="K137">
            <v>45476</v>
          </cell>
          <cell r="L137" t="str">
            <v>3G4F-IITK</v>
          </cell>
          <cell r="M137" t="str">
            <v>3550308 - São Paulo - SP</v>
          </cell>
          <cell r="N137">
            <v>65.94</v>
          </cell>
        </row>
        <row r="138">
          <cell r="C138" t="str">
            <v>UPAE SALGUEIRO - CG Nº 006/2014</v>
          </cell>
          <cell r="E138" t="str">
            <v>5.17 - Manutenção de Software, Certificação Digital e Microfilmagem</v>
          </cell>
          <cell r="F138">
            <v>53113791000122</v>
          </cell>
          <cell r="G138" t="str">
            <v>TOTVS S A</v>
          </cell>
          <cell r="H138" t="str">
            <v>S</v>
          </cell>
          <cell r="I138" t="str">
            <v>S</v>
          </cell>
          <cell r="J138" t="str">
            <v>03875665</v>
          </cell>
          <cell r="K138">
            <v>45476</v>
          </cell>
          <cell r="L138" t="str">
            <v>NTQV-WNVD</v>
          </cell>
          <cell r="M138" t="str">
            <v>3550308 - São Paulo - SP</v>
          </cell>
          <cell r="N138">
            <v>486.48</v>
          </cell>
        </row>
        <row r="139">
          <cell r="C139" t="str">
            <v>UPAE SALGUEIRO - CG Nº 006/2014</v>
          </cell>
          <cell r="E139" t="str">
            <v>5.17 - Manutenção de Software, Certificação Digital e Microfilmagem</v>
          </cell>
          <cell r="F139">
            <v>53113791000122</v>
          </cell>
          <cell r="G139" t="str">
            <v>TOTVS S A</v>
          </cell>
          <cell r="H139" t="str">
            <v>S</v>
          </cell>
          <cell r="I139" t="str">
            <v>S</v>
          </cell>
          <cell r="J139" t="str">
            <v>03875760</v>
          </cell>
          <cell r="K139">
            <v>45476</v>
          </cell>
          <cell r="L139" t="str">
            <v>CXZ8-Q4LZ</v>
          </cell>
          <cell r="M139" t="str">
            <v>3550308 - São Paulo - SP</v>
          </cell>
          <cell r="N139">
            <v>39.090000000000003</v>
          </cell>
        </row>
        <row r="140">
          <cell r="C140" t="str">
            <v>UPAE SALGUEIRO - CG Nº 006/2014</v>
          </cell>
          <cell r="E140" t="str">
            <v>5.17 - Manutenção de Software, Certificação Digital e Microfilmagem</v>
          </cell>
          <cell r="F140">
            <v>53113791000122</v>
          </cell>
          <cell r="G140" t="str">
            <v>TOTVS S A</v>
          </cell>
          <cell r="H140" t="str">
            <v>S</v>
          </cell>
          <cell r="I140" t="str">
            <v>S</v>
          </cell>
          <cell r="J140" t="str">
            <v>03890016</v>
          </cell>
          <cell r="K140">
            <v>45485</v>
          </cell>
          <cell r="L140" t="str">
            <v>JQQB-PEBR</v>
          </cell>
          <cell r="M140" t="str">
            <v>3550308 - São Paulo - SP</v>
          </cell>
          <cell r="N140">
            <v>104.34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0EF5-7E8A-4DB6-A991-17F24B0EB402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9039744001590</v>
      </c>
      <c r="B2" s="4" t="str">
        <f>'[1]TCE - ANEXO IV - Preencher'!C11</f>
        <v>UPAE SALGUEIRO - CG Nº 006/2014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45545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126.24</v>
      </c>
    </row>
    <row r="3" spans="1:12" s="8" customFormat="1" ht="19.5" customHeight="1" x14ac:dyDescent="0.2">
      <c r="A3" s="3">
        <f>IFERROR(VLOOKUP(B3,'[1]DADOS (OCULTAR)'!$Q$3:$S$136,3,0),"")</f>
        <v>9039744001590</v>
      </c>
      <c r="B3" s="4" t="str">
        <f>'[1]TCE - ANEXO IV - Preencher'!C12</f>
        <v>UPAE SALGUEIRO - CG Nº 006/2014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45502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16693.62</v>
      </c>
    </row>
    <row r="4" spans="1:12" s="8" customFormat="1" ht="19.5" customHeight="1" x14ac:dyDescent="0.2">
      <c r="A4" s="3">
        <f>IFERROR(VLOOKUP(B4,'[1]DADOS (OCULTAR)'!$Q$3:$S$136,3,0),"")</f>
        <v>9039744001590</v>
      </c>
      <c r="B4" s="4" t="str">
        <f>'[1]TCE - ANEXO IV - Preencher'!C13</f>
        <v>UPAE SALGUEIRO - CG Nº 006/2014</v>
      </c>
      <c r="C4" s="4" t="str">
        <f>'[1]TCE - ANEXO IV - Preencher'!E13</f>
        <v>3.12 - Material Hospitalar</v>
      </c>
      <c r="D4" s="3">
        <f>'[1]TCE - ANEXO IV - Preencher'!F13</f>
        <v>46700220000129</v>
      </c>
      <c r="E4" s="5" t="str">
        <f>'[1]TCE - ANEXO IV - Preencher'!G13</f>
        <v>NOVA DISTRIBUIDORA E ATACADO DE LIMPEZA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19353</v>
      </c>
      <c r="I4" s="6">
        <f>IF('[1]TCE - ANEXO IV - Preencher'!K13="","",'[1]TCE - ANEXO IV - Preencher'!K13)</f>
        <v>45509</v>
      </c>
      <c r="J4" s="5" t="str">
        <f>'[1]TCE - ANEXO IV - Preencher'!L13</f>
        <v>26240846700220000129550010000193531668725219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45.75</v>
      </c>
    </row>
    <row r="5" spans="1:12" s="8" customFormat="1" ht="19.5" customHeight="1" x14ac:dyDescent="0.2">
      <c r="A5" s="3">
        <f>IFERROR(VLOOKUP(B5,'[1]DADOS (OCULTAR)'!$Q$3:$S$136,3,0),"")</f>
        <v>9039744001590</v>
      </c>
      <c r="B5" s="4" t="str">
        <f>'[1]TCE - ANEXO IV - Preencher'!C14</f>
        <v>UPAE SALGUEIRO - CG Nº 006/2014</v>
      </c>
      <c r="C5" s="4" t="str">
        <f>'[1]TCE - ANEXO IV - Preencher'!E14</f>
        <v>3.12 - Material Hospitalar</v>
      </c>
      <c r="D5" s="3">
        <f>'[1]TCE - ANEXO IV - Preencher'!F14</f>
        <v>11230512000160</v>
      </c>
      <c r="E5" s="5" t="str">
        <f>'[1]TCE - ANEXO IV - Preencher'!G14</f>
        <v>SOUZA SEG EPIS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17114</v>
      </c>
      <c r="I5" s="6">
        <f>IF('[1]TCE - ANEXO IV - Preencher'!K14="","",'[1]TCE - ANEXO IV - Preencher'!K14)</f>
        <v>45433</v>
      </c>
      <c r="J5" s="5" t="str">
        <f>'[1]TCE - ANEXO IV - Preencher'!L14</f>
        <v>31240511230512000160550010000171141145218016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25.8</v>
      </c>
    </row>
    <row r="6" spans="1:12" s="8" customFormat="1" ht="19.5" customHeight="1" x14ac:dyDescent="0.2">
      <c r="A6" s="3">
        <f>IFERROR(VLOOKUP(B6,'[1]DADOS (OCULTAR)'!$Q$3:$S$136,3,0),"")</f>
        <v>9039744001590</v>
      </c>
      <c r="B6" s="4" t="str">
        <f>'[1]TCE - ANEXO IV - Preencher'!C15</f>
        <v>UPAE SALGUEIRO - CG Nº 006/2014</v>
      </c>
      <c r="C6" s="4" t="str">
        <f>'[1]TCE - ANEXO IV - Preencher'!E15</f>
        <v>3.12 - Material Hospitalar</v>
      </c>
      <c r="D6" s="3">
        <f>'[1]TCE - ANEXO IV - Preencher'!F15</f>
        <v>1884446000199</v>
      </c>
      <c r="E6" s="5" t="str">
        <f>'[1]TCE - ANEXO IV - Preencher'!G15</f>
        <v>TECNOVIDA COMERCIAL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000140586</v>
      </c>
      <c r="I6" s="6">
        <f>IF('[1]TCE - ANEXO IV - Preencher'!K15="","",'[1]TCE - ANEXO IV - Preencher'!K15)</f>
        <v>45497</v>
      </c>
      <c r="J6" s="5" t="str">
        <f>'[1]TCE - ANEXO IV - Preencher'!L15</f>
        <v>26240701884446000199550010001405861142610009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1013</v>
      </c>
    </row>
    <row r="7" spans="1:12" s="8" customFormat="1" ht="19.5" customHeight="1" x14ac:dyDescent="0.2">
      <c r="A7" s="3">
        <f>IFERROR(VLOOKUP(B7,'[1]DADOS (OCULTAR)'!$Q$3:$S$136,3,0),"")</f>
        <v>9039744001590</v>
      </c>
      <c r="B7" s="4" t="str">
        <f>'[1]TCE - ANEXO IV - Preencher'!C16</f>
        <v>UPAE SALGUEIRO - CG Nº 006/2014</v>
      </c>
      <c r="C7" s="4" t="str">
        <f>'[1]TCE - ANEXO IV - Preencher'!E16</f>
        <v>3.12 - Material Hospitalar</v>
      </c>
      <c r="D7" s="3">
        <f>'[1]TCE - ANEXO IV - Preencher'!F16</f>
        <v>1884446000199</v>
      </c>
      <c r="E7" s="5" t="str">
        <f>'[1]TCE - ANEXO IV - Preencher'!G16</f>
        <v>TECNOVIDA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000140516</v>
      </c>
      <c r="I7" s="6">
        <f>IF('[1]TCE - ANEXO IV - Preencher'!K16="","",'[1]TCE - ANEXO IV - Preencher'!K16)</f>
        <v>45492</v>
      </c>
      <c r="J7" s="5" t="str">
        <f>'[1]TCE - ANEXO IV - Preencher'!L16</f>
        <v>26240701884446000199550010001405161142540006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13382.49</v>
      </c>
    </row>
    <row r="8" spans="1:12" s="8" customFormat="1" ht="19.5" customHeight="1" x14ac:dyDescent="0.2">
      <c r="A8" s="3">
        <f>IFERROR(VLOOKUP(B8,'[1]DADOS (OCULTAR)'!$Q$3:$S$136,3,0),"")</f>
        <v>9039744001590</v>
      </c>
      <c r="B8" s="4" t="str">
        <f>'[1]TCE - ANEXO IV - Preencher'!C17</f>
        <v>UPAE SALGUEIRO - CG Nº 006/2014</v>
      </c>
      <c r="C8" s="4" t="str">
        <f>'[1]TCE - ANEXO IV - Preencher'!E17</f>
        <v>3.7 - Material de Limpeza e Produtos de Hgienização</v>
      </c>
      <c r="D8" s="3">
        <f>'[1]TCE - ANEXO IV - Preencher'!F17</f>
        <v>22006201000139</v>
      </c>
      <c r="E8" s="5" t="str">
        <f>'[1]TCE - ANEXO IV - Preencher'!G17</f>
        <v>FORTPEL COMERCIO DE DESCARTAVEIS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256571</v>
      </c>
      <c r="I8" s="6">
        <f>IF('[1]TCE - ANEXO IV - Preencher'!K17="","",'[1]TCE - ANEXO IV - Preencher'!K17)</f>
        <v>45506</v>
      </c>
      <c r="J8" s="5" t="str">
        <f>'[1]TCE - ANEXO IV - Preencher'!L17</f>
        <v>26240822006201000139550000002565711102565710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651.62</v>
      </c>
    </row>
    <row r="9" spans="1:12" s="8" customFormat="1" ht="19.5" customHeight="1" x14ac:dyDescent="0.2">
      <c r="A9" s="3">
        <f>IFERROR(VLOOKUP(B9,'[1]DADOS (OCULTAR)'!$Q$3:$S$136,3,0),"")</f>
        <v>9039744001590</v>
      </c>
      <c r="B9" s="4" t="str">
        <f>'[1]TCE - ANEXO IV - Preencher'!C18</f>
        <v>UPAE SALGUEIRO - CG Nº 006/2014</v>
      </c>
      <c r="C9" s="4" t="str">
        <f>'[1]TCE - ANEXO IV - Preencher'!E18</f>
        <v>3.7 - Material de Limpeza e Produtos de Hgienização</v>
      </c>
      <c r="D9" s="3">
        <f>'[1]TCE - ANEXO IV - Preencher'!F18</f>
        <v>22006201000139</v>
      </c>
      <c r="E9" s="5" t="str">
        <f>'[1]TCE - ANEXO IV - Preencher'!G18</f>
        <v>FORTPEL COMERCIO DE DESCARTAVEIS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256830</v>
      </c>
      <c r="I9" s="6">
        <f>IF('[1]TCE - ANEXO IV - Preencher'!K18="","",'[1]TCE - ANEXO IV - Preencher'!K18)</f>
        <v>45509</v>
      </c>
      <c r="J9" s="5" t="str">
        <f>'[1]TCE - ANEXO IV - Preencher'!L18</f>
        <v>26240822006201000139550000002568301102568305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117</v>
      </c>
    </row>
    <row r="10" spans="1:12" s="8" customFormat="1" ht="19.5" customHeight="1" x14ac:dyDescent="0.2">
      <c r="A10" s="3">
        <f>IFERROR(VLOOKUP(B10,'[1]DADOS (OCULTAR)'!$Q$3:$S$136,3,0),"")</f>
        <v>9039744001590</v>
      </c>
      <c r="B10" s="4" t="str">
        <f>'[1]TCE - ANEXO IV - Preencher'!C19</f>
        <v>UPAE SALGUEIRO - CG Nº 006/2014</v>
      </c>
      <c r="C10" s="4" t="str">
        <f>'[1]TCE - ANEXO IV - Preencher'!E19</f>
        <v>3.7 - Material de Limpeza e Produtos de Hgienização</v>
      </c>
      <c r="D10" s="3">
        <f>'[1]TCE - ANEXO IV - Preencher'!F19</f>
        <v>41200526000100</v>
      </c>
      <c r="E10" s="5" t="str">
        <f>'[1]TCE - ANEXO IV - Preencher'!G19</f>
        <v xml:space="preserve">LEAL DISTRIB MAT DE LIMPEZA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000005373</v>
      </c>
      <c r="I10" s="6">
        <f>IF('[1]TCE - ANEXO IV - Preencher'!K19="","",'[1]TCE - ANEXO IV - Preencher'!K19)</f>
        <v>45509</v>
      </c>
      <c r="J10" s="5" t="str">
        <f>'[1]TCE - ANEXO IV - Preencher'!L19</f>
        <v>26240841200526000100550010000053731199153362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59.85</v>
      </c>
    </row>
    <row r="11" spans="1:12" s="8" customFormat="1" ht="19.5" customHeight="1" x14ac:dyDescent="0.2">
      <c r="A11" s="3">
        <f>IFERROR(VLOOKUP(B11,'[1]DADOS (OCULTAR)'!$Q$3:$S$136,3,0),"")</f>
        <v>9039744001590</v>
      </c>
      <c r="B11" s="4" t="str">
        <f>'[1]TCE - ANEXO IV - Preencher'!C20</f>
        <v>UPAE SALGUEIRO - CG Nº 006/2014</v>
      </c>
      <c r="C11" s="4" t="str">
        <f>'[1]TCE - ANEXO IV - Preencher'!E20</f>
        <v>3.7 - Material de Limpeza e Produtos de Hgienização</v>
      </c>
      <c r="D11" s="3">
        <f>'[1]TCE - ANEXO IV - Preencher'!F20</f>
        <v>46700220000129</v>
      </c>
      <c r="E11" s="5" t="str">
        <f>'[1]TCE - ANEXO IV - Preencher'!G20</f>
        <v>NOVA DISTRIBUIDORA E ATACADO DE LIMPEZA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19353</v>
      </c>
      <c r="I11" s="6">
        <f>IF('[1]TCE - ANEXO IV - Preencher'!K20="","",'[1]TCE - ANEXO IV - Preencher'!K20)</f>
        <v>45509</v>
      </c>
      <c r="J11" s="5" t="str">
        <f>'[1]TCE - ANEXO IV - Preencher'!L20</f>
        <v>26240846700220000129550010000193531668725219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391.86</v>
      </c>
    </row>
    <row r="12" spans="1:12" s="8" customFormat="1" ht="19.5" customHeight="1" x14ac:dyDescent="0.2">
      <c r="A12" s="3">
        <f>IFERROR(VLOOKUP(B12,'[1]DADOS (OCULTAR)'!$Q$3:$S$136,3,0),"")</f>
        <v>9039744001590</v>
      </c>
      <c r="B12" s="4" t="str">
        <f>'[1]TCE - ANEXO IV - Preencher'!C21</f>
        <v>UPAE SALGUEIRO - CG Nº 006/2014</v>
      </c>
      <c r="C12" s="4" t="str">
        <f>'[1]TCE - ANEXO IV - Preencher'!E21</f>
        <v>3.7 - Material de Limpeza e Produtos de Hgienização</v>
      </c>
      <c r="D12" s="3">
        <f>'[1]TCE - ANEXO IV - Preencher'!F21</f>
        <v>53369089000124</v>
      </c>
      <c r="E12" s="5" t="str">
        <f>'[1]TCE - ANEXO IV - Preencher'!G21</f>
        <v>ZAX VAREJO E ATACADO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000000325</v>
      </c>
      <c r="I12" s="6">
        <f>IF('[1]TCE - ANEXO IV - Preencher'!K21="","",'[1]TCE - ANEXO IV - Preencher'!K21)</f>
        <v>45519</v>
      </c>
      <c r="J12" s="5" t="str">
        <f>'[1]TCE - ANEXO IV - Preencher'!L21</f>
        <v>26240853369089000124550010000003251347457977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89.9</v>
      </c>
    </row>
    <row r="13" spans="1:12" s="8" customFormat="1" ht="19.5" customHeight="1" x14ac:dyDescent="0.2">
      <c r="A13" s="3">
        <f>IFERROR(VLOOKUP(B13,'[1]DADOS (OCULTAR)'!$Q$3:$S$136,3,0),"")</f>
        <v>9039744001590</v>
      </c>
      <c r="B13" s="4" t="str">
        <f>'[1]TCE - ANEXO IV - Preencher'!C22</f>
        <v>UPAE SALGUEIRO - CG Nº 006/2014</v>
      </c>
      <c r="C13" s="4" t="str">
        <f>'[1]TCE - ANEXO IV - Preencher'!E22</f>
        <v>3.7 - Material de Limpeza e Produtos de Hgienização</v>
      </c>
      <c r="D13" s="3">
        <f>'[1]TCE - ANEXO IV - Preencher'!F22</f>
        <v>22006201000139</v>
      </c>
      <c r="E13" s="5" t="str">
        <f>'[1]TCE - ANEXO IV - Preencher'!G22</f>
        <v>FORTPEL COMERCIO DE DESCARTAVEIS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256571</v>
      </c>
      <c r="I13" s="6">
        <f>IF('[1]TCE - ANEXO IV - Preencher'!K22="","",'[1]TCE - ANEXO IV - Preencher'!K22)</f>
        <v>45506</v>
      </c>
      <c r="J13" s="5" t="str">
        <f>'[1]TCE - ANEXO IV - Preencher'!L22</f>
        <v>26240822006201000139550000002565711102565710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2650.04</v>
      </c>
    </row>
    <row r="14" spans="1:12" s="8" customFormat="1" ht="19.5" customHeight="1" x14ac:dyDescent="0.2">
      <c r="A14" s="3">
        <f>IFERROR(VLOOKUP(B14,'[1]DADOS (OCULTAR)'!$Q$3:$S$136,3,0),"")</f>
        <v>9039744001590</v>
      </c>
      <c r="B14" s="4" t="str">
        <f>'[1]TCE - ANEXO IV - Preencher'!C23</f>
        <v>UPAE SALGUEIRO - CG Nº 006/2014</v>
      </c>
      <c r="C14" s="4" t="str">
        <f>'[1]TCE - ANEXO IV - Preencher'!E23</f>
        <v>3.7 - Material de Limpeza e Produtos de Hgienização</v>
      </c>
      <c r="D14" s="3">
        <f>'[1]TCE - ANEXO IV - Preencher'!F23</f>
        <v>41200526000100</v>
      </c>
      <c r="E14" s="5" t="str">
        <f>'[1]TCE - ANEXO IV - Preencher'!G23</f>
        <v xml:space="preserve">LEAL DISTRIB MAT DE LIMPEZA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000005373</v>
      </c>
      <c r="I14" s="6">
        <f>IF('[1]TCE - ANEXO IV - Preencher'!K23="","",'[1]TCE - ANEXO IV - Preencher'!K23)</f>
        <v>45509</v>
      </c>
      <c r="J14" s="5" t="str">
        <f>'[1]TCE - ANEXO IV - Preencher'!L23</f>
        <v>26240841200526000100550010000053731199153362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(OCULTAR)'!$Q$3:$S$136,3,0),"")</f>
        <v>9039744001590</v>
      </c>
      <c r="B15" s="4" t="str">
        <f>'[1]TCE - ANEXO IV - Preencher'!C24</f>
        <v>UPAE SALGUEIRO - CG Nº 006/2014</v>
      </c>
      <c r="C15" s="4" t="str">
        <f>'[1]TCE - ANEXO IV - Preencher'!E24</f>
        <v>3.7 - Material de Limpeza e Produtos de Hgienização</v>
      </c>
      <c r="D15" s="3">
        <f>'[1]TCE - ANEXO IV - Preencher'!F24</f>
        <v>31329180000183</v>
      </c>
      <c r="E15" s="5" t="str">
        <f>'[1]TCE - ANEXO IV - Preencher'!G24</f>
        <v>MAXXISUPRI COMERCIO DE SANEANTES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54007</v>
      </c>
      <c r="I15" s="6">
        <f>IF('[1]TCE - ANEXO IV - Preencher'!K24="","",'[1]TCE - ANEXO IV - Preencher'!K24)</f>
        <v>45510</v>
      </c>
      <c r="J15" s="5" t="str">
        <f>'[1]TCE - ANEXO IV - Preencher'!L24</f>
        <v>26240831329180000183550070000540071117126160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2284.54</v>
      </c>
    </row>
    <row r="16" spans="1:12" s="8" customFormat="1" ht="19.5" customHeight="1" x14ac:dyDescent="0.2">
      <c r="A16" s="3">
        <f>IFERROR(VLOOKUP(B16,'[1]DADOS (OCULTAR)'!$Q$3:$S$136,3,0),"")</f>
        <v>9039744001590</v>
      </c>
      <c r="B16" s="4" t="str">
        <f>'[1]TCE - ANEXO IV - Preencher'!C25</f>
        <v>UPAE SALGUEIRO - CG Nº 006/2014</v>
      </c>
      <c r="C16" s="4" t="str">
        <f>'[1]TCE - ANEXO IV - Preencher'!E25</f>
        <v>3.7 - Material de Limpeza e Produtos de Hgienização</v>
      </c>
      <c r="D16" s="3">
        <f>'[1]TCE - ANEXO IV - Preencher'!F25</f>
        <v>46700220000129</v>
      </c>
      <c r="E16" s="5" t="str">
        <f>'[1]TCE - ANEXO IV - Preencher'!G25</f>
        <v>NOVA DISTRIBUIDORA E ATACADO DE LIMPEZA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19324</v>
      </c>
      <c r="I16" s="6">
        <f>IF('[1]TCE - ANEXO IV - Preencher'!K25="","",'[1]TCE - ANEXO IV - Preencher'!K25)</f>
        <v>45506</v>
      </c>
      <c r="J16" s="5" t="str">
        <f>'[1]TCE - ANEXO IV - Preencher'!L25</f>
        <v>26240846700220000129550010000193241592549731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143</v>
      </c>
    </row>
    <row r="17" spans="1:12" s="8" customFormat="1" ht="19.5" customHeight="1" x14ac:dyDescent="0.2">
      <c r="A17" s="3">
        <f>IFERROR(VLOOKUP(B17,'[1]DADOS (OCULTAR)'!$Q$3:$S$136,3,0),"")</f>
        <v>9039744001590</v>
      </c>
      <c r="B17" s="4" t="str">
        <f>'[1]TCE - ANEXO IV - Preencher'!C26</f>
        <v>UPAE SALGUEIRO - CG Nº 006/2014</v>
      </c>
      <c r="C17" s="4" t="str">
        <f>'[1]TCE - ANEXO IV - Preencher'!E26</f>
        <v>3.7 - Material de Limpeza e Produtos de Hgienização</v>
      </c>
      <c r="D17" s="3">
        <f>'[1]TCE - ANEXO IV - Preencher'!F26</f>
        <v>46700220000129</v>
      </c>
      <c r="E17" s="5" t="str">
        <f>'[1]TCE - ANEXO IV - Preencher'!G26</f>
        <v>NOVA DISTRIBUIDORA E ATACADO DE LIMPEZA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19353</v>
      </c>
      <c r="I17" s="6">
        <f>IF('[1]TCE - ANEXO IV - Preencher'!K26="","",'[1]TCE - ANEXO IV - Preencher'!K26)</f>
        <v>45509</v>
      </c>
      <c r="J17" s="5" t="str">
        <f>'[1]TCE - ANEXO IV - Preencher'!L26</f>
        <v>26240846700220000129550010000193531668725219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3803.73</v>
      </c>
    </row>
    <row r="18" spans="1:12" s="8" customFormat="1" ht="19.5" customHeight="1" x14ac:dyDescent="0.2">
      <c r="A18" s="3">
        <f>IFERROR(VLOOKUP(B18,'[1]DADOS (OCULTAR)'!$Q$3:$S$136,3,0),"")</f>
        <v>9039744001590</v>
      </c>
      <c r="B18" s="4" t="str">
        <f>'[1]TCE - ANEXO IV - Preencher'!C27</f>
        <v>UPAE SALGUEIRO - CG Nº 006/2014</v>
      </c>
      <c r="C18" s="4" t="str">
        <f>'[1]TCE - ANEXO IV - Preencher'!E27</f>
        <v>3.7 - Material de Limpeza e Produtos de Hgienização</v>
      </c>
      <c r="D18" s="3">
        <f>'[1]TCE - ANEXO IV - Preencher'!F27</f>
        <v>53369089000124</v>
      </c>
      <c r="E18" s="5" t="str">
        <f>'[1]TCE - ANEXO IV - Preencher'!G27</f>
        <v>ZAX VAREJO E ATACADO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000000325</v>
      </c>
      <c r="I18" s="6">
        <f>IF('[1]TCE - ANEXO IV - Preencher'!K27="","",'[1]TCE - ANEXO IV - Preencher'!K27)</f>
        <v>45519</v>
      </c>
      <c r="J18" s="5" t="str">
        <f>'[1]TCE - ANEXO IV - Preencher'!L27</f>
        <v>26240853369089000124550010000003251347457977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318.10000000000002</v>
      </c>
    </row>
    <row r="19" spans="1:12" s="8" customFormat="1" ht="19.5" customHeight="1" x14ac:dyDescent="0.2">
      <c r="A19" s="3">
        <f>IFERROR(VLOOKUP(B19,'[1]DADOS (OCULTAR)'!$Q$3:$S$136,3,0),"")</f>
        <v>9039744001590</v>
      </c>
      <c r="B19" s="4" t="str">
        <f>'[1]TCE - ANEXO IV - Preencher'!C28</f>
        <v>UPAE SALGUEIRO - CG Nº 006/2014</v>
      </c>
      <c r="C19" s="4" t="str">
        <f>'[1]TCE - ANEXO IV - Preencher'!E28</f>
        <v>3.6 - Material de Expediente</v>
      </c>
      <c r="D19" s="3">
        <f>'[1]TCE - ANEXO IV - Preencher'!F28</f>
        <v>22006201000139</v>
      </c>
      <c r="E19" s="5" t="str">
        <f>'[1]TCE - ANEXO IV - Preencher'!G28</f>
        <v>FORTPEL COMERCIO DE DESCARTAVEIS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256571</v>
      </c>
      <c r="I19" s="6">
        <f>IF('[1]TCE - ANEXO IV - Preencher'!K28="","",'[1]TCE - ANEXO IV - Preencher'!K28)</f>
        <v>45506</v>
      </c>
      <c r="J19" s="5" t="str">
        <f>'[1]TCE - ANEXO IV - Preencher'!L28</f>
        <v>26240822006201000139550000002565711102565710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621.29999999999995</v>
      </c>
    </row>
    <row r="20" spans="1:12" s="8" customFormat="1" ht="19.5" customHeight="1" x14ac:dyDescent="0.2">
      <c r="A20" s="3">
        <f>IFERROR(VLOOKUP(B20,'[1]DADOS (OCULTAR)'!$Q$3:$S$136,3,0),"")</f>
        <v>9039744001590</v>
      </c>
      <c r="B20" s="4" t="str">
        <f>'[1]TCE - ANEXO IV - Preencher'!C29</f>
        <v>UPAE SALGUEIRO - CG Nº 006/2014</v>
      </c>
      <c r="C20" s="4" t="str">
        <f>'[1]TCE - ANEXO IV - Preencher'!E29</f>
        <v>3.6 - Material de Expediente</v>
      </c>
      <c r="D20" s="3">
        <f>'[1]TCE - ANEXO IV - Preencher'!F29</f>
        <v>53369089000124</v>
      </c>
      <c r="E20" s="5" t="str">
        <f>'[1]TCE - ANEXO IV - Preencher'!G29</f>
        <v>ZAX VAREJO E ATACADO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000000325</v>
      </c>
      <c r="I20" s="6">
        <f>IF('[1]TCE - ANEXO IV - Preencher'!K29="","",'[1]TCE - ANEXO IV - Preencher'!K29)</f>
        <v>45519</v>
      </c>
      <c r="J20" s="5" t="str">
        <f>'[1]TCE - ANEXO IV - Preencher'!L29</f>
        <v>26240853369089000124550010000003251347457977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249.5</v>
      </c>
    </row>
    <row r="21" spans="1:12" s="8" customFormat="1" ht="19.5" customHeight="1" x14ac:dyDescent="0.2">
      <c r="A21" s="3">
        <f>IFERROR(VLOOKUP(B21,'[1]DADOS (OCULTAR)'!$Q$3:$S$136,3,0),"")</f>
        <v>9039744001590</v>
      </c>
      <c r="B21" s="4" t="str">
        <f>'[1]TCE - ANEXO IV - Preencher'!C30</f>
        <v>UPAE SALGUEIRO - CG Nº 006/2014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22006201000139</v>
      </c>
      <c r="E21" s="5" t="str">
        <f>'[1]TCE - ANEXO IV - Preencher'!G30</f>
        <v>FORTPEL COMERCIO DE DESCARTAVEIS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256571</v>
      </c>
      <c r="I21" s="6">
        <f>IF('[1]TCE - ANEXO IV - Preencher'!K30="","",'[1]TCE - ANEXO IV - Preencher'!K30)</f>
        <v>45506</v>
      </c>
      <c r="J21" s="5" t="str">
        <f>'[1]TCE - ANEXO IV - Preencher'!L30</f>
        <v>26240822006201000139550000002565711102565710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356</v>
      </c>
    </row>
    <row r="22" spans="1:12" s="8" customFormat="1" ht="19.5" customHeight="1" x14ac:dyDescent="0.2">
      <c r="A22" s="3">
        <f>IFERROR(VLOOKUP(B22,'[1]DADOS (OCULTAR)'!$Q$3:$S$136,3,0),"")</f>
        <v>9039744001590</v>
      </c>
      <c r="B22" s="4" t="str">
        <f>'[1]TCE - ANEXO IV - Preencher'!C31</f>
        <v>UPAE SALGUEIRO - CG Nº 006/2014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41200526000100</v>
      </c>
      <c r="E22" s="5" t="str">
        <f>'[1]TCE - ANEXO IV - Preencher'!G31</f>
        <v xml:space="preserve">LEAL DISTRIB MAT DE LIMPEZA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000005373</v>
      </c>
      <c r="I22" s="6">
        <f>IF('[1]TCE - ANEXO IV - Preencher'!K31="","",'[1]TCE - ANEXO IV - Preencher'!K31)</f>
        <v>45509</v>
      </c>
      <c r="J22" s="5" t="str">
        <f>'[1]TCE - ANEXO IV - Preencher'!L31</f>
        <v>26240841200526000100550010000053731199153362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284</v>
      </c>
    </row>
    <row r="23" spans="1:12" s="8" customFormat="1" ht="19.5" customHeight="1" x14ac:dyDescent="0.2">
      <c r="A23" s="3">
        <f>IFERROR(VLOOKUP(B23,'[1]DADOS (OCULTAR)'!$Q$3:$S$136,3,0),"")</f>
        <v>9039744001590</v>
      </c>
      <c r="B23" s="4" t="str">
        <f>'[1]TCE - ANEXO IV - Preencher'!C32</f>
        <v>UPAE SALGUEIRO - CG Nº 006/2014</v>
      </c>
      <c r="C23" s="4" t="str">
        <f>'[1]TCE - ANEXO IV - Preencher'!E32</f>
        <v xml:space="preserve">3.9 - Material para Manutenção de Bens Imóveis </v>
      </c>
      <c r="D23" s="3">
        <f>'[1]TCE - ANEXO IV - Preencher'!F32</f>
        <v>12800694000120</v>
      </c>
      <c r="E23" s="5" t="str">
        <f>'[1]TCE - ANEXO IV - Preencher'!G32</f>
        <v>ROCHA COMERCIO E INDUSTRIA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147725</v>
      </c>
      <c r="I23" s="6">
        <f>IF('[1]TCE - ANEXO IV - Preencher'!K32="","",'[1]TCE - ANEXO IV - Preencher'!K32)</f>
        <v>45523</v>
      </c>
      <c r="J23" s="5" t="str">
        <f>'[1]TCE - ANEXO IV - Preencher'!L32</f>
        <v>26240812800694000120550010001477251009521307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57.54</v>
      </c>
    </row>
    <row r="24" spans="1:12" s="8" customFormat="1" ht="19.5" customHeight="1" x14ac:dyDescent="0.2">
      <c r="A24" s="3">
        <f>IFERROR(VLOOKUP(B24,'[1]DADOS (OCULTAR)'!$Q$3:$S$136,3,0),"")</f>
        <v>9039744001590</v>
      </c>
      <c r="B24" s="4" t="str">
        <f>'[1]TCE - ANEXO IV - Preencher'!C33</f>
        <v>UPAE SALGUEIRO - CG Nº 006/2014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53369089000124</v>
      </c>
      <c r="E24" s="5" t="str">
        <f>'[1]TCE - ANEXO IV - Preencher'!G33</f>
        <v>ZAX VAREJO E ATACADO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000000325</v>
      </c>
      <c r="I24" s="6">
        <f>IF('[1]TCE - ANEXO IV - Preencher'!K33="","",'[1]TCE - ANEXO IV - Preencher'!K33)</f>
        <v>45519</v>
      </c>
      <c r="J24" s="5" t="str">
        <f>'[1]TCE - ANEXO IV - Preencher'!L33</f>
        <v>26240853369089000124550010000003251347457977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1499.7</v>
      </c>
    </row>
    <row r="25" spans="1:12" s="8" customFormat="1" ht="19.5" customHeight="1" x14ac:dyDescent="0.2">
      <c r="A25" s="3">
        <f>IFERROR(VLOOKUP(B25,'[1]DADOS (OCULTAR)'!$Q$3:$S$136,3,0),"")</f>
        <v>9039744001590</v>
      </c>
      <c r="B25" s="4" t="str">
        <f>'[1]TCE - ANEXO IV - Preencher'!C34</f>
        <v>UPAE SALGUEIRO - CG Nº 006/2014</v>
      </c>
      <c r="C25" s="4" t="str">
        <f>'[1]TCE - ANEXO IV - Preencher'!E34</f>
        <v>3.1 - Combustíveis e Lubrificantes Automotivos</v>
      </c>
      <c r="D25" s="3">
        <f>'[1]TCE - ANEXO IV - Preencher'!F34</f>
        <v>53369089000124</v>
      </c>
      <c r="E25" s="5" t="str">
        <f>'[1]TCE - ANEXO IV - Preencher'!G34</f>
        <v>ZAX VAREJO E ATACADO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000000325</v>
      </c>
      <c r="I25" s="6">
        <f>IF('[1]TCE - ANEXO IV - Preencher'!K34="","",'[1]TCE - ANEXO IV - Preencher'!K34)</f>
        <v>45519</v>
      </c>
      <c r="J25" s="5" t="str">
        <f>'[1]TCE - ANEXO IV - Preencher'!L34</f>
        <v>26240853369089000124550010000003251347457977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364.5</v>
      </c>
    </row>
    <row r="26" spans="1:12" s="8" customFormat="1" ht="19.5" customHeight="1" x14ac:dyDescent="0.2">
      <c r="A26" s="3">
        <f>IFERROR(VLOOKUP(B26,'[1]DADOS (OCULTAR)'!$Q$3:$S$136,3,0),"")</f>
        <v>9039744001590</v>
      </c>
      <c r="B26" s="4" t="str">
        <f>'[1]TCE - ANEXO IV - Preencher'!C35</f>
        <v>UPAE SALGUEIRO - CG Nº 006/2014</v>
      </c>
      <c r="C26" s="4" t="str">
        <f>'[1]TCE - ANEXO IV - Preencher'!E35</f>
        <v>3.1 - Combustíveis e Lubrificantes Automotivos</v>
      </c>
      <c r="D26" s="3">
        <f>'[1]TCE - ANEXO IV - Preencher'!F35</f>
        <v>53369089000124</v>
      </c>
      <c r="E26" s="5" t="str">
        <f>'[1]TCE - ANEXO IV - Preencher'!G35</f>
        <v>ZAX VAREJO E ATACADO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000000328</v>
      </c>
      <c r="I26" s="6">
        <f>IF('[1]TCE - ANEXO IV - Preencher'!K35="","",'[1]TCE - ANEXO IV - Preencher'!K35)</f>
        <v>45520</v>
      </c>
      <c r="J26" s="5" t="str">
        <f>'[1]TCE - ANEXO IV - Preencher'!L35</f>
        <v>26240853369089000124550010000003281813206476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560</v>
      </c>
    </row>
    <row r="27" spans="1:12" s="8" customFormat="1" ht="19.5" customHeight="1" x14ac:dyDescent="0.2">
      <c r="A27" s="3">
        <f>IFERROR(VLOOKUP(B27,'[1]DADOS (OCULTAR)'!$Q$3:$S$136,3,0),"")</f>
        <v>9039744001590</v>
      </c>
      <c r="B27" s="4" t="str">
        <f>'[1]TCE - ANEXO IV - Preencher'!C36</f>
        <v>UPAE SALGUEIRO - CG Nº 006/2014</v>
      </c>
      <c r="C27" s="4" t="str">
        <f>'[1]TCE - ANEXO IV - Preencher'!E36</f>
        <v xml:space="preserve">3.10 - Material para Manutenção de Bens Móveis </v>
      </c>
      <c r="D27" s="3">
        <f>'[1]TCE - ANEXO IV - Preencher'!F36</f>
        <v>9032626000235</v>
      </c>
      <c r="E27" s="5" t="str">
        <f>'[1]TCE - ANEXO IV - Preencher'!G36</f>
        <v>AGFA HEALTHCARE BRASIL IMPORT E SERVICOS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000083408</v>
      </c>
      <c r="I27" s="6">
        <f>IF('[1]TCE - ANEXO IV - Preencher'!K36="","",'[1]TCE - ANEXO IV - Preencher'!K36)</f>
        <v>45510</v>
      </c>
      <c r="J27" s="5" t="str">
        <f>'[1]TCE - ANEXO IV - Preencher'!L36</f>
        <v>35240809032626000235550010000834081922199419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1142.3399999999999</v>
      </c>
    </row>
    <row r="28" spans="1:12" s="8" customFormat="1" ht="19.5" customHeight="1" x14ac:dyDescent="0.2">
      <c r="A28" s="3">
        <f>IFERROR(VLOOKUP(B28,'[1]DADOS (OCULTAR)'!$Q$3:$S$136,3,0),"")</f>
        <v>9039744001590</v>
      </c>
      <c r="B28" s="4" t="str">
        <f>'[1]TCE - ANEXO IV - Preencher'!C37</f>
        <v>UPAE SALGUEIRO - CG Nº 006/2014</v>
      </c>
      <c r="C28" s="4" t="str">
        <f>'[1]TCE - ANEXO IV - Preencher'!E37</f>
        <v xml:space="preserve">3.10 - Material para Manutenção de Bens Móveis </v>
      </c>
      <c r="D28" s="3">
        <f>'[1]TCE - ANEXO IV - Preencher'!F37</f>
        <v>9032626000235</v>
      </c>
      <c r="E28" s="5" t="str">
        <f>'[1]TCE - ANEXO IV - Preencher'!G37</f>
        <v>AGFA HEALTHCARE BRASIL IMPORT E SERVICOS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000083410</v>
      </c>
      <c r="I28" s="6">
        <f>IF('[1]TCE - ANEXO IV - Preencher'!K37="","",'[1]TCE - ANEXO IV - Preencher'!K37)</f>
        <v>45510</v>
      </c>
      <c r="J28" s="5" t="str">
        <f>'[1]TCE - ANEXO IV - Preencher'!L37</f>
        <v>35240809032626000235550010000834101381327093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1046.31</v>
      </c>
    </row>
    <row r="29" spans="1:12" s="8" customFormat="1" ht="19.5" customHeight="1" x14ac:dyDescent="0.2">
      <c r="A29" s="3">
        <f>IFERROR(VLOOKUP(B29,'[1]DADOS (OCULTAR)'!$Q$3:$S$136,3,0),"")</f>
        <v>9039744001590</v>
      </c>
      <c r="B29" s="4" t="str">
        <f>'[1]TCE - ANEXO IV - Preencher'!C38</f>
        <v>UPAE SALGUEIRO - CG Nº 006/2014</v>
      </c>
      <c r="C29" s="4" t="str">
        <f>'[1]TCE - ANEXO IV - Preencher'!E38</f>
        <v xml:space="preserve">3.8 - Uniformes, Tecidos e Aviamentos </v>
      </c>
      <c r="D29" s="3">
        <f>'[1]TCE - ANEXO IV - Preencher'!F38</f>
        <v>22006201000139</v>
      </c>
      <c r="E29" s="5" t="str">
        <f>'[1]TCE - ANEXO IV - Preencher'!G38</f>
        <v>FORTPEL COMERCIO DE DESCARTAVEIS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000256859</v>
      </c>
      <c r="I29" s="6">
        <f>IF('[1]TCE - ANEXO IV - Preencher'!K38="","",'[1]TCE - ANEXO IV - Preencher'!K38)</f>
        <v>45509</v>
      </c>
      <c r="J29" s="5" t="str">
        <f>'[1]TCE - ANEXO IV - Preencher'!L38</f>
        <v>26240822006201000139550000002568591102568591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300.95999999999998</v>
      </c>
    </row>
    <row r="30" spans="1:12" s="8" customFormat="1" ht="19.5" customHeight="1" x14ac:dyDescent="0.2">
      <c r="A30" s="3">
        <f>IFERROR(VLOOKUP(B30,'[1]DADOS (OCULTAR)'!$Q$3:$S$136,3,0),"")</f>
        <v>9039744001590</v>
      </c>
      <c r="B30" s="4" t="str">
        <f>'[1]TCE - ANEXO IV - Preencher'!C39</f>
        <v>UPAE SALGUEIRO - CG Nº 006/2014</v>
      </c>
      <c r="C30" s="4" t="str">
        <f>'[1]TCE - ANEXO IV - Preencher'!E39</f>
        <v xml:space="preserve">3.8 - Uniformes, Tecidos e Aviamentos </v>
      </c>
      <c r="D30" s="3">
        <f>'[1]TCE - ANEXO IV - Preencher'!F39</f>
        <v>53369089000124</v>
      </c>
      <c r="E30" s="5" t="str">
        <f>'[1]TCE - ANEXO IV - Preencher'!G39</f>
        <v>ZAX VAREJO E ATACADO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000000348</v>
      </c>
      <c r="I30" s="6">
        <f>IF('[1]TCE - ANEXO IV - Preencher'!K39="","",'[1]TCE - ANEXO IV - Preencher'!K39)</f>
        <v>45524</v>
      </c>
      <c r="J30" s="5" t="str">
        <f>'[1]TCE - ANEXO IV - Preencher'!L39</f>
        <v>26240853369089000124550010000003481421098674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628.94000000000005</v>
      </c>
    </row>
    <row r="31" spans="1:12" s="8" customFormat="1" ht="19.5" customHeight="1" x14ac:dyDescent="0.2">
      <c r="A31" s="3">
        <f>IFERROR(VLOOKUP(B31,'[1]DADOS (OCULTAR)'!$Q$3:$S$136,3,0),"")</f>
        <v>9039744001590</v>
      </c>
      <c r="B31" s="4" t="str">
        <f>'[1]TCE - ANEXO IV - Preencher'!C40</f>
        <v>UPAE SALGUEIRO - CG Nº 006/2014</v>
      </c>
      <c r="C31" s="4" t="str">
        <f>'[1]TCE - ANEXO IV - Preencher'!E40</f>
        <v>3.99 - Outras despesas com Material de Consumo</v>
      </c>
      <c r="D31" s="3">
        <f>'[1]TCE - ANEXO IV - Preencher'!F40</f>
        <v>53369089000124</v>
      </c>
      <c r="E31" s="5" t="str">
        <f>'[1]TCE - ANEXO IV - Preencher'!G40</f>
        <v>ZAX VAREJO E ATACADO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000000314</v>
      </c>
      <c r="I31" s="6">
        <f>IF('[1]TCE - ANEXO IV - Preencher'!K40="","",'[1]TCE - ANEXO IV - Preencher'!K40)</f>
        <v>45518</v>
      </c>
      <c r="J31" s="5" t="str">
        <f>'[1]TCE - ANEXO IV - Preencher'!L40</f>
        <v>26240853369089000124550010000003141873934669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399.8</v>
      </c>
    </row>
    <row r="32" spans="1:12" s="8" customFormat="1" ht="19.5" customHeight="1" x14ac:dyDescent="0.2">
      <c r="A32" s="3">
        <f>IFERROR(VLOOKUP(B32,'[1]DADOS (OCULTAR)'!$Q$3:$S$136,3,0),"")</f>
        <v>9039744001590</v>
      </c>
      <c r="B32" s="4" t="str">
        <f>'[1]TCE - ANEXO IV - Preencher'!C41</f>
        <v>UPAE SALGUEIRO - CG Nº 006/2014</v>
      </c>
      <c r="C32" s="4" t="str">
        <f>'[1]TCE - ANEXO IV - Preencher'!E41</f>
        <v>3.99 - Outras despesas com Material de Consumo</v>
      </c>
      <c r="D32" s="3">
        <f>'[1]TCE - ANEXO IV - Preencher'!F41</f>
        <v>53369089000124</v>
      </c>
      <c r="E32" s="5" t="str">
        <f>'[1]TCE - ANEXO IV - Preencher'!G41</f>
        <v>ZAX VAREJO E ATACADO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000000325</v>
      </c>
      <c r="I32" s="6">
        <f>IF('[1]TCE - ANEXO IV - Preencher'!K41="","",'[1]TCE - ANEXO IV - Preencher'!K41)</f>
        <v>45519</v>
      </c>
      <c r="J32" s="5" t="str">
        <f>'[1]TCE - ANEXO IV - Preencher'!L41</f>
        <v>26240853369089000124550010000003251347457977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417.8</v>
      </c>
    </row>
    <row r="33" spans="1:12" s="8" customFormat="1" ht="19.5" customHeight="1" x14ac:dyDescent="0.2">
      <c r="A33" s="3">
        <f>IFERROR(VLOOKUP(B33,'[1]DADOS (OCULTAR)'!$Q$3:$S$136,3,0),"")</f>
        <v>9039744001590</v>
      </c>
      <c r="B33" s="4" t="str">
        <f>'[1]TCE - ANEXO IV - Preencher'!C42</f>
        <v>UPAE SALGUEIRO - CG Nº 006/2014</v>
      </c>
      <c r="C33" s="4" t="str">
        <f>'[1]TCE - ANEXO IV - Preencher'!E42</f>
        <v xml:space="preserve">5.21 - Seguros em geral </v>
      </c>
      <c r="D33" s="3">
        <f>'[1]TCE - ANEXO IV - Preencher'!F42</f>
        <v>33065699000127</v>
      </c>
      <c r="E33" s="5" t="str">
        <f>'[1]TCE - ANEXO IV - Preencher'!G42</f>
        <v xml:space="preserve">SEGUROS SURA S/A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45440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3550308</v>
      </c>
      <c r="L33" s="7">
        <f>'[1]TCE - ANEXO IV - Preencher'!N42</f>
        <v>251.38</v>
      </c>
    </row>
    <row r="34" spans="1:12" s="8" customFormat="1" ht="19.5" customHeight="1" x14ac:dyDescent="0.2">
      <c r="A34" s="3">
        <f>IFERROR(VLOOKUP(B34,'[1]DADOS (OCULTAR)'!$Q$3:$S$136,3,0),"")</f>
        <v>9039744001590</v>
      </c>
      <c r="B34" s="4" t="str">
        <f>'[1]TCE - ANEXO IV - Preencher'!C43</f>
        <v>UPAE SALGUEIRO - CG Nº 006/2014</v>
      </c>
      <c r="C34" s="4" t="str">
        <f>'[1]TCE - ANEXO IV - Preencher'!E43</f>
        <v>5.99 - Outros Serviços de Terceiros Pessoa Jurídica</v>
      </c>
      <c r="D34" s="3">
        <f>'[1]TCE - ANEXO IV - Preencher'!F43</f>
        <v>18335922000115</v>
      </c>
      <c r="E34" s="5" t="str">
        <f>'[1]TCE - ANEXO IV - Preencher'!G43</f>
        <v>TRIBUNAL DE JUSTIÇA DE PERNAMBUCO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45510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112.34</v>
      </c>
    </row>
    <row r="35" spans="1:12" s="8" customFormat="1" ht="19.5" customHeight="1" x14ac:dyDescent="0.2">
      <c r="A35" s="3">
        <f>IFERROR(VLOOKUP(B35,'[1]DADOS (OCULTAR)'!$Q$3:$S$136,3,0),"")</f>
        <v>9039744001590</v>
      </c>
      <c r="B35" s="4" t="str">
        <f>'[1]TCE - ANEXO IV - Preencher'!C44</f>
        <v>UPAE SALGUEIRO - CG Nº 006/2014</v>
      </c>
      <c r="C35" s="4" t="str">
        <f>'[1]TCE - ANEXO IV - Preencher'!E44</f>
        <v>5.13 - Água e Esgoto</v>
      </c>
      <c r="D35" s="3">
        <f>'[1]TCE - ANEXO IV - Preencher'!F44</f>
        <v>9769035000164</v>
      </c>
      <c r="E35" s="5" t="str">
        <f>'[1]TCE - ANEXO IV - Preencher'!G44</f>
        <v>COMPANHIA PERNAMBUCANA DE SANEAMENTO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 </v>
      </c>
      <c r="I35" s="6">
        <f>IF('[1]TCE - ANEXO IV - Preencher'!K44="","",'[1]TCE - ANEXO IV - Preencher'!K44)</f>
        <v>45540</v>
      </c>
      <c r="J35" s="5" t="str">
        <f>'[1]TCE - ANEXO IV - Preencher'!L44</f>
        <v> 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1625.61</v>
      </c>
    </row>
    <row r="36" spans="1:12" s="8" customFormat="1" ht="19.5" customHeight="1" x14ac:dyDescent="0.2">
      <c r="A36" s="3">
        <f>IFERROR(VLOOKUP(B36,'[1]DADOS (OCULTAR)'!$Q$3:$S$136,3,0),"")</f>
        <v>9039744001590</v>
      </c>
      <c r="B36" s="4" t="str">
        <f>'[1]TCE - ANEXO IV - Preencher'!C45</f>
        <v>UPAE SALGUEIRO - CG Nº 006/2014</v>
      </c>
      <c r="C36" s="4" t="str">
        <f>'[1]TCE - ANEXO IV - Preencher'!E45</f>
        <v>5.12 - Energia Elétrica</v>
      </c>
      <c r="D36" s="3">
        <f>'[1]TCE - ANEXO IV - Preencher'!F45</f>
        <v>10835932000108</v>
      </c>
      <c r="E36" s="5" t="str">
        <f>'[1]TCE - ANEXO IV - Preencher'!G45</f>
        <v>COMPANHIA ENERGETICA DE PERNAMBUCO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 </v>
      </c>
      <c r="I36" s="6">
        <f>IF('[1]TCE - ANEXO IV - Preencher'!K45="","",'[1]TCE - ANEXO IV - Preencher'!K45)</f>
        <v>45539</v>
      </c>
      <c r="J36" s="5" t="str">
        <f>'[1]TCE - ANEXO IV - Preencher'!L45</f>
        <v> 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11115.44</v>
      </c>
    </row>
    <row r="37" spans="1:12" s="8" customFormat="1" ht="19.5" customHeight="1" x14ac:dyDescent="0.2">
      <c r="A37" s="3">
        <f>IFERROR(VLOOKUP(B37,'[1]DADOS (OCULTAR)'!$Q$3:$S$136,3,0),"")</f>
        <v>9039744001590</v>
      </c>
      <c r="B37" s="4" t="str">
        <f>'[1]TCE - ANEXO IV - Preencher'!C46</f>
        <v>UPAE SALGUEIRO - CG Nº 006/2014</v>
      </c>
      <c r="C37" s="4" t="str">
        <f>'[1]TCE - ANEXO IV - Preencher'!E46</f>
        <v>5.3 - Locação de Máquinas e Equipamentos</v>
      </c>
      <c r="D37" s="3">
        <f>'[1]TCE - ANEXO IV - Preencher'!F46</f>
        <v>10279299000119</v>
      </c>
      <c r="E37" s="5" t="str">
        <f>'[1]TCE - ANEXO IV - Preencher'!G46</f>
        <v>R GRAPH LOC COM E SERV LTDA 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08271</v>
      </c>
      <c r="I37" s="6">
        <f>IF('[1]TCE - ANEXO IV - Preencher'!K46="","",'[1]TCE - ANEXO IV - Preencher'!K46)</f>
        <v>45548</v>
      </c>
      <c r="J37" s="5" t="str">
        <f>'[1]TCE - ANEXO IV - Preencher'!L46</f>
        <v> 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704.64</v>
      </c>
    </row>
    <row r="38" spans="1:12" s="8" customFormat="1" ht="19.5" customHeight="1" x14ac:dyDescent="0.2">
      <c r="A38" s="3">
        <f>IFERROR(VLOOKUP(B38,'[1]DADOS (OCULTAR)'!$Q$3:$S$136,3,0),"")</f>
        <v>9039744001590</v>
      </c>
      <c r="B38" s="4" t="str">
        <f>'[1]TCE - ANEXO IV - Preencher'!C47</f>
        <v>UPAE SALGUEIRO - CG Nº 006/2014</v>
      </c>
      <c r="C38" s="4" t="str">
        <f>'[1]TCE - ANEXO IV - Preencher'!E47</f>
        <v>5.3 - Locação de Máquinas e Equipamentos</v>
      </c>
      <c r="D38" s="3">
        <f>'[1]TCE - ANEXO IV - Preencher'!F47</f>
        <v>24380578002041</v>
      </c>
      <c r="E38" s="5" t="str">
        <f>'[1]TCE - ANEXO IV - Preencher'!G47</f>
        <v xml:space="preserve">WHITE MARTINS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0095947204</v>
      </c>
      <c r="I38" s="6">
        <f>IF('[1]TCE - ANEXO IV - Preencher'!K47="","",'[1]TCE - ANEXO IV - Preencher'!K47)</f>
        <v>45517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2607901</v>
      </c>
      <c r="L38" s="7">
        <f>'[1]TCE - ANEXO IV - Preencher'!N47</f>
        <v>62.88</v>
      </c>
    </row>
    <row r="39" spans="1:12" s="8" customFormat="1" ht="19.5" customHeight="1" x14ac:dyDescent="0.2">
      <c r="A39" s="3">
        <f>IFERROR(VLOOKUP(B39,'[1]DADOS (OCULTAR)'!$Q$3:$S$136,3,0),"")</f>
        <v>9039744001590</v>
      </c>
      <c r="B39" s="4" t="str">
        <f>'[1]TCE - ANEXO IV - Preencher'!C48</f>
        <v>UPAE SALGUEIRO - CG Nº 006/2014</v>
      </c>
      <c r="C39" s="4" t="str">
        <f>'[1]TCE - ANEXO IV - Preencher'!E48</f>
        <v>4.99 - Outros Serviços de Terceiros Pessoa Física</v>
      </c>
      <c r="D39" s="3">
        <f>'[1]TCE - ANEXO IV - Preencher'!F48</f>
        <v>4235528300</v>
      </c>
      <c r="E39" s="5" t="str">
        <f>'[1]TCE - ANEXO IV - Preencher'!G48</f>
        <v>FERNANDA MIRELLE VIEIRA DAMACENO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45505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110.35</v>
      </c>
    </row>
    <row r="40" spans="1:12" s="8" customFormat="1" ht="19.5" customHeight="1" x14ac:dyDescent="0.2">
      <c r="A40" s="3">
        <f>IFERROR(VLOOKUP(B40,'[1]DADOS (OCULTAR)'!$Q$3:$S$136,3,0),"")</f>
        <v>9039744001590</v>
      </c>
      <c r="B40" s="4" t="str">
        <f>'[1]TCE - ANEXO IV - Preencher'!C49</f>
        <v>UPAE SALGUEIRO - CG Nº 006/2014</v>
      </c>
      <c r="C40" s="4" t="str">
        <f>'[1]TCE - ANEXO IV - Preencher'!E49</f>
        <v>4.99 - Outros Serviços de Terceiros Pessoa Física</v>
      </c>
      <c r="D40" s="3">
        <f>'[1]TCE - ANEXO IV - Preencher'!F49</f>
        <v>4235528300</v>
      </c>
      <c r="E40" s="5" t="str">
        <f>'[1]TCE - ANEXO IV - Preencher'!G49</f>
        <v>FERNANDA MIRELLE VIEIRA DAMACENO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45505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203.8</v>
      </c>
    </row>
    <row r="41" spans="1:12" s="8" customFormat="1" ht="19.5" customHeight="1" x14ac:dyDescent="0.2">
      <c r="A41" s="3">
        <f>IFERROR(VLOOKUP(B41,'[1]DADOS (OCULTAR)'!$Q$3:$S$136,3,0),"")</f>
        <v>9039744001590</v>
      </c>
      <c r="B41" s="4" t="str">
        <f>'[1]TCE - ANEXO IV - Preencher'!C50</f>
        <v>UPAE SALGUEIRO - CG Nº 006/2014</v>
      </c>
      <c r="C41" s="4" t="str">
        <f>'[1]TCE - ANEXO IV - Preencher'!E50</f>
        <v>4.99 - Outros Serviços de Terceiros Pessoa Física</v>
      </c>
      <c r="D41" s="3">
        <f>'[1]TCE - ANEXO IV - Preencher'!F50</f>
        <v>9047679490</v>
      </c>
      <c r="E41" s="5" t="str">
        <f>'[1]TCE - ANEXO IV - Preencher'!G50</f>
        <v>TALITA GRANGEIRO SANTOS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45519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200</v>
      </c>
    </row>
    <row r="42" spans="1:12" s="8" customFormat="1" ht="19.5" customHeight="1" x14ac:dyDescent="0.2">
      <c r="A42" s="3">
        <f>IFERROR(VLOOKUP(B42,'[1]DADOS (OCULTAR)'!$Q$3:$S$136,3,0),"")</f>
        <v>9039744001590</v>
      </c>
      <c r="B42" s="4" t="str">
        <f>'[1]TCE - ANEXO IV - Preencher'!C51</f>
        <v>UPAE SALGUEIRO - CG Nº 006/2014</v>
      </c>
      <c r="C42" s="4" t="str">
        <f>'[1]TCE - ANEXO IV - Preencher'!E51</f>
        <v>4.99 - Outros Serviços de Terceiros Pessoa Física</v>
      </c>
      <c r="D42" s="3">
        <f>'[1]TCE - ANEXO IV - Preencher'!F51</f>
        <v>9047679490</v>
      </c>
      <c r="E42" s="5" t="str">
        <f>'[1]TCE - ANEXO IV - Preencher'!G51</f>
        <v>TALITA GRANGEIRO SANTOS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45523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411.27</v>
      </c>
    </row>
    <row r="43" spans="1:12" s="8" customFormat="1" ht="19.5" customHeight="1" x14ac:dyDescent="0.2">
      <c r="A43" s="3">
        <f>IFERROR(VLOOKUP(B43,'[1]DADOS (OCULTAR)'!$Q$3:$S$136,3,0),"")</f>
        <v>9039744001590</v>
      </c>
      <c r="B43" s="4" t="str">
        <f>'[1]TCE - ANEXO IV - Preencher'!C52</f>
        <v>UPAE SALGUEIRO - CG Nº 006/2014</v>
      </c>
      <c r="C43" s="4" t="str">
        <f>'[1]TCE - ANEXO IV - Preencher'!E52</f>
        <v>4.99 - Outros Serviços de Terceiros Pessoa Física</v>
      </c>
      <c r="D43" s="3">
        <f>'[1]TCE - ANEXO IV - Preencher'!F52</f>
        <v>11783530448</v>
      </c>
      <c r="E43" s="5" t="str">
        <f>'[1]TCE - ANEXO IV - Preencher'!G52</f>
        <v>SEBASTIANA RUTE SOUZA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45516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200</v>
      </c>
    </row>
    <row r="44" spans="1:12" s="8" customFormat="1" ht="19.5" customHeight="1" x14ac:dyDescent="0.2">
      <c r="A44" s="3">
        <f>IFERROR(VLOOKUP(B44,'[1]DADOS (OCULTAR)'!$Q$3:$S$136,3,0),"")</f>
        <v>9039744001590</v>
      </c>
      <c r="B44" s="4" t="str">
        <f>'[1]TCE - ANEXO IV - Preencher'!C53</f>
        <v>UPAE SALGUEIRO - CG Nº 006/2014</v>
      </c>
      <c r="C44" s="4" t="str">
        <f>'[1]TCE - ANEXO IV - Preencher'!E53</f>
        <v>4.99 - Outros Serviços de Terceiros Pessoa Física</v>
      </c>
      <c r="D44" s="3">
        <f>'[1]TCE - ANEXO IV - Preencher'!F53</f>
        <v>11783530448</v>
      </c>
      <c r="E44" s="5" t="str">
        <f>'[1]TCE - ANEXO IV - Preencher'!G53</f>
        <v>SEBASTIANA RUTE SOUZA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45523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425</v>
      </c>
    </row>
    <row r="45" spans="1:12" s="8" customFormat="1" ht="19.5" customHeight="1" x14ac:dyDescent="0.2">
      <c r="A45" s="3">
        <f>IFERROR(VLOOKUP(B45,'[1]DADOS (OCULTAR)'!$Q$3:$S$136,3,0),"")</f>
        <v>9039744001590</v>
      </c>
      <c r="B45" s="4" t="str">
        <f>'[1]TCE - ANEXO IV - Preencher'!C54</f>
        <v>UPAE SALGUEIRO - CG Nº 006/2014</v>
      </c>
      <c r="C45" s="4" t="str">
        <f>'[1]TCE - ANEXO IV - Preencher'!E54</f>
        <v>4.99 - Outros Serviços de Terceiros Pessoa Física</v>
      </c>
      <c r="D45" s="3">
        <f>'[1]TCE - ANEXO IV - Preencher'!F54</f>
        <v>2564059481</v>
      </c>
      <c r="E45" s="5" t="str">
        <f>'[1]TCE - ANEXO IV - Preencher'!G54</f>
        <v>ROSANE KEYLA QUIRINO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45519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1000</v>
      </c>
    </row>
    <row r="46" spans="1:12" s="8" customFormat="1" ht="19.5" customHeight="1" x14ac:dyDescent="0.2">
      <c r="A46" s="3">
        <f>IFERROR(VLOOKUP(B46,'[1]DADOS (OCULTAR)'!$Q$3:$S$136,3,0),"")</f>
        <v>9039744001590</v>
      </c>
      <c r="B46" s="4" t="str">
        <f>'[1]TCE - ANEXO IV - Preencher'!C55</f>
        <v>UPAE SALGUEIRO - CG Nº 006/2014</v>
      </c>
      <c r="C46" s="4" t="str">
        <f>'[1]TCE - ANEXO IV - Preencher'!E55</f>
        <v>4.99 - Outros Serviços de Terceiros Pessoa Física</v>
      </c>
      <c r="D46" s="3">
        <f>'[1]TCE - ANEXO IV - Preencher'!F55</f>
        <v>2564059481</v>
      </c>
      <c r="E46" s="5" t="str">
        <f>'[1]TCE - ANEXO IV - Preencher'!G55</f>
        <v>ROSANE KEYLA QUIRINO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45530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1076.25</v>
      </c>
    </row>
    <row r="47" spans="1:12" s="8" customFormat="1" ht="19.5" customHeight="1" x14ac:dyDescent="0.2">
      <c r="A47" s="3">
        <f>IFERROR(VLOOKUP(B47,'[1]DADOS (OCULTAR)'!$Q$3:$S$136,3,0),"")</f>
        <v>9039744001590</v>
      </c>
      <c r="B47" s="4" t="str">
        <f>'[1]TCE - ANEXO IV - Preencher'!C56</f>
        <v>UPAE SALGUEIRO - CG Nº 006/2014</v>
      </c>
      <c r="C47" s="4" t="str">
        <f>'[1]TCE - ANEXO IV - Preencher'!E56</f>
        <v>4.99 - Outros Serviços de Terceiros Pessoa Física</v>
      </c>
      <c r="D47" s="3">
        <f>'[1]TCE - ANEXO IV - Preencher'!F56</f>
        <v>9415720484</v>
      </c>
      <c r="E47" s="5" t="str">
        <f>'[1]TCE - ANEXO IV - Preencher'!G56</f>
        <v>RAFAEL ALENCAR MARQUES DE SOUSA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45524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2612208</v>
      </c>
      <c r="L47" s="7">
        <f>'[1]TCE - ANEXO IV - Preencher'!N56</f>
        <v>200</v>
      </c>
    </row>
    <row r="48" spans="1:12" s="8" customFormat="1" ht="19.5" customHeight="1" x14ac:dyDescent="0.2">
      <c r="A48" s="3">
        <f>IFERROR(VLOOKUP(B48,'[1]DADOS (OCULTAR)'!$Q$3:$S$136,3,0),"")</f>
        <v>9039744001590</v>
      </c>
      <c r="B48" s="4" t="str">
        <f>'[1]TCE - ANEXO IV - Preencher'!C57</f>
        <v>UPAE SALGUEIRO - CG Nº 006/2014</v>
      </c>
      <c r="C48" s="4" t="str">
        <f>'[1]TCE - ANEXO IV - Preencher'!E57</f>
        <v>4.99 - Outros Serviços de Terceiros Pessoa Física</v>
      </c>
      <c r="D48" s="3">
        <f>'[1]TCE - ANEXO IV - Preencher'!F57</f>
        <v>9415720484</v>
      </c>
      <c r="E48" s="5" t="str">
        <f>'[1]TCE - ANEXO IV - Preencher'!G57</f>
        <v>RAFAEL ALENCAR MARQUES DE SOUSA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45534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353.31</v>
      </c>
    </row>
    <row r="49" spans="1:12" s="8" customFormat="1" ht="19.5" customHeight="1" x14ac:dyDescent="0.2">
      <c r="A49" s="3">
        <f>IFERROR(VLOOKUP(B49,'[1]DADOS (OCULTAR)'!$Q$3:$S$136,3,0),"")</f>
        <v>9039744001590</v>
      </c>
      <c r="B49" s="4" t="str">
        <f>'[1]TCE - ANEXO IV - Preencher'!C58</f>
        <v>UPAE SALGUEIRO - CG Nº 006/2014</v>
      </c>
      <c r="C49" s="4" t="str">
        <f>'[1]TCE - ANEXO IV - Preencher'!E58</f>
        <v>4.99 - Outros Serviços de Terceiros Pessoa Física</v>
      </c>
      <c r="D49" s="3">
        <f>'[1]TCE - ANEXO IV - Preencher'!F58</f>
        <v>4235528300</v>
      </c>
      <c r="E49" s="5" t="str">
        <f>'[1]TCE - ANEXO IV - Preencher'!G58</f>
        <v>FERNANDA MIRELLE VIEIRA DAMACENO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45524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750</v>
      </c>
    </row>
    <row r="50" spans="1:12" s="8" customFormat="1" ht="19.5" customHeight="1" x14ac:dyDescent="0.2">
      <c r="A50" s="3">
        <f>IFERROR(VLOOKUP(B50,'[1]DADOS (OCULTAR)'!$Q$3:$S$136,3,0),"")</f>
        <v>9039744001590</v>
      </c>
      <c r="B50" s="4" t="str">
        <f>'[1]TCE - ANEXO IV - Preencher'!C59</f>
        <v>UPAE SALGUEIRO - CG Nº 006/2014</v>
      </c>
      <c r="C50" s="4" t="str">
        <f>'[1]TCE - ANEXO IV - Preencher'!E59</f>
        <v>4.99 - Outros Serviços de Terceiros Pessoa Física</v>
      </c>
      <c r="D50" s="3">
        <f>'[1]TCE - ANEXO IV - Preencher'!F59</f>
        <v>1346541450</v>
      </c>
      <c r="E50" s="5" t="str">
        <f>'[1]TCE - ANEXO IV - Preencher'!G59</f>
        <v>JOAO PAULO ALVES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45524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500</v>
      </c>
    </row>
    <row r="51" spans="1:12" s="8" customFormat="1" ht="19.5" customHeight="1" x14ac:dyDescent="0.2">
      <c r="A51" s="3">
        <f>IFERROR(VLOOKUP(B51,'[1]DADOS (OCULTAR)'!$Q$3:$S$136,3,0),"")</f>
        <v>9039744001590</v>
      </c>
      <c r="B51" s="4" t="str">
        <f>'[1]TCE - ANEXO IV - Preencher'!C60</f>
        <v>UPAE SALGUEIRO - CG Nº 006/2014</v>
      </c>
      <c r="C51" s="4" t="str">
        <f>'[1]TCE - ANEXO IV - Preencher'!E60</f>
        <v>4.99 - Outros Serviços de Terceiros Pessoa Física</v>
      </c>
      <c r="D51" s="3">
        <f>'[1]TCE - ANEXO IV - Preencher'!F60</f>
        <v>3565137347</v>
      </c>
      <c r="E51" s="5" t="str">
        <f>'[1]TCE - ANEXO IV - Preencher'!G60</f>
        <v>JOSE LEONARDO MATIAS DE AS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45524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200</v>
      </c>
    </row>
    <row r="52" spans="1:12" s="8" customFormat="1" ht="19.5" customHeight="1" x14ac:dyDescent="0.2">
      <c r="A52" s="3">
        <f>IFERROR(VLOOKUP(B52,'[1]DADOS (OCULTAR)'!$Q$3:$S$136,3,0),"")</f>
        <v>9039744001590</v>
      </c>
      <c r="B52" s="4" t="str">
        <f>'[1]TCE - ANEXO IV - Preencher'!C61</f>
        <v>UPAE SALGUEIRO - CG Nº 006/2014</v>
      </c>
      <c r="C52" s="4" t="str">
        <f>'[1]TCE - ANEXO IV - Preencher'!E61</f>
        <v>4.99 - Outros Serviços de Terceiros Pessoa Física</v>
      </c>
      <c r="D52" s="3">
        <f>'[1]TCE - ANEXO IV - Preencher'!F61</f>
        <v>3565137347</v>
      </c>
      <c r="E52" s="5" t="str">
        <f>'[1]TCE - ANEXO IV - Preencher'!G61</f>
        <v>JOSE LEONARDO MATIAS DE AS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45524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373.68</v>
      </c>
    </row>
    <row r="53" spans="1:12" s="8" customFormat="1" ht="19.5" customHeight="1" x14ac:dyDescent="0.2">
      <c r="A53" s="3">
        <f>IFERROR(VLOOKUP(B53,'[1]DADOS (OCULTAR)'!$Q$3:$S$136,3,0),"")</f>
        <v>9039744001590</v>
      </c>
      <c r="B53" s="4" t="str">
        <f>'[1]TCE - ANEXO IV - Preencher'!C62</f>
        <v>UPAE SALGUEIRO - CG Nº 006/2014</v>
      </c>
      <c r="C53" s="4" t="str">
        <f>'[1]TCE - ANEXO IV - Preencher'!E62</f>
        <v>5.99 - Outros Serviços de Terceiros Pessoa Jurídica</v>
      </c>
      <c r="D53" s="3">
        <f>'[1]TCE - ANEXO IV - Preencher'!F62</f>
        <v>18717010000108</v>
      </c>
      <c r="E53" s="5" t="str">
        <f>'[1]TCE - ANEXO IV - Preencher'!G62</f>
        <v>EDJANE SANTOS DE MOURA LTDA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45532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796.04</v>
      </c>
    </row>
    <row r="54" spans="1:12" s="8" customFormat="1" ht="19.5" customHeight="1" x14ac:dyDescent="0.2">
      <c r="A54" s="3">
        <f>IFERROR(VLOOKUP(B54,'[1]DADOS (OCULTAR)'!$Q$3:$S$136,3,0),"")</f>
        <v>9039744001590</v>
      </c>
      <c r="B54" s="4" t="str">
        <f>'[1]TCE - ANEXO IV - Preencher'!C63</f>
        <v>UPAE SALGUEIRO - CG Nº 006/2014</v>
      </c>
      <c r="C54" s="4" t="str">
        <f>'[1]TCE - ANEXO IV - Preencher'!E63</f>
        <v>5.99 - Outros Serviços de Terceiros Pessoa Jurídica</v>
      </c>
      <c r="D54" s="3">
        <f>'[1]TCE - ANEXO IV - Preencher'!F63</f>
        <v>34028316060947</v>
      </c>
      <c r="E54" s="5" t="str">
        <f>'[1]TCE - ANEXO IV - Preencher'!G63</f>
        <v>ECT -  EMPRESA BRASILEIRA DE CORREIOS E TELEGRAFOS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45534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36.6</v>
      </c>
    </row>
    <row r="55" spans="1:12" s="8" customFormat="1" ht="19.5" customHeight="1" x14ac:dyDescent="0.2">
      <c r="A55" s="3">
        <f>IFERROR(VLOOKUP(B55,'[1]DADOS (OCULTAR)'!$Q$3:$S$136,3,0),"")</f>
        <v>9039744001590</v>
      </c>
      <c r="B55" s="4" t="str">
        <f>'[1]TCE - ANEXO IV - Preencher'!C64</f>
        <v>UPAE SALGUEIRO - CG Nº 006/2014</v>
      </c>
      <c r="C55" s="4" t="str">
        <f>'[1]TCE - ANEXO IV - Preencher'!E64</f>
        <v>5.99 - Outros Serviços de Terceiros Pessoa Jurídica</v>
      </c>
      <c r="D55" s="3">
        <f>'[1]TCE - ANEXO IV - Preencher'!F64</f>
        <v>0</v>
      </c>
      <c r="E55" s="5" t="str">
        <f>'[1]TCE - ANEXO IV - Preencher'!G64</f>
        <v xml:space="preserve">JUROS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45535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59</v>
      </c>
    </row>
    <row r="56" spans="1:12" s="8" customFormat="1" ht="19.5" customHeight="1" x14ac:dyDescent="0.2">
      <c r="A56" s="3">
        <f>IFERROR(VLOOKUP(B56,'[1]DADOS (OCULTAR)'!$Q$3:$S$136,3,0),"")</f>
        <v>9039744001590</v>
      </c>
      <c r="B56" s="4" t="str">
        <f>'[1]TCE - ANEXO IV - Preencher'!C65</f>
        <v>UPAE SALGUEIRO - CG Nº 006/2014</v>
      </c>
      <c r="C56" s="4" t="str">
        <f>'[1]TCE - ANEXO IV - Preencher'!E65</f>
        <v>5.16 - Serviços Médico-Hospitalares, Odotonlogia e Laboratoriais</v>
      </c>
      <c r="D56" s="3">
        <f>'[1]TCE - ANEXO IV - Preencher'!F65</f>
        <v>20069080000149</v>
      </c>
      <c r="E56" s="5" t="str">
        <f>'[1]TCE - ANEXO IV - Preencher'!G65</f>
        <v>TOP HOSP E SERV MEDICOS HOSPITALARES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0000000791</v>
      </c>
      <c r="I56" s="6">
        <f>IF('[1]TCE - ANEXO IV - Preencher'!K65="","",'[1]TCE - ANEXO IV - Preencher'!K65)</f>
        <v>45554</v>
      </c>
      <c r="J56" s="5" t="str">
        <f>'[1]TCE - ANEXO IV - Preencher'!L65</f>
        <v>5E3C-8248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46410</v>
      </c>
    </row>
    <row r="57" spans="1:12" s="8" customFormat="1" ht="19.5" customHeight="1" x14ac:dyDescent="0.2">
      <c r="A57" s="3">
        <f>IFERROR(VLOOKUP(B57,'[1]DADOS (OCULTAR)'!$Q$3:$S$136,3,0),"")</f>
        <v>9039744001590</v>
      </c>
      <c r="B57" s="4" t="str">
        <f>'[1]TCE - ANEXO IV - Preencher'!C66</f>
        <v>UPAE SALGUEIRO - CG Nº 006/2014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20069080000149</v>
      </c>
      <c r="E57" s="5" t="str">
        <f>'[1]TCE - ANEXO IV - Preencher'!G66</f>
        <v>TOP HOSP E SERV MEDICOS HOSPITALARES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0000000792</v>
      </c>
      <c r="I57" s="6">
        <f>IF('[1]TCE - ANEXO IV - Preencher'!K66="","",'[1]TCE - ANEXO IV - Preencher'!K66)</f>
        <v>45554</v>
      </c>
      <c r="J57" s="5" t="str">
        <f>'[1]TCE - ANEXO IV - Preencher'!L66</f>
        <v>C170-3757</v>
      </c>
      <c r="K57" s="5" t="str">
        <f>IF(F57="B",LEFT('[1]TCE - ANEXO IV - Preencher'!M66,2),IF(F57="S",LEFT('[1]TCE - ANEXO IV - Preencher'!M66,7),IF('[1]TCE - ANEXO IV - Preencher'!H66="","")))</f>
        <v>2612208</v>
      </c>
      <c r="L57" s="7">
        <f>'[1]TCE - ANEXO IV - Preencher'!N66</f>
        <v>12900</v>
      </c>
    </row>
    <row r="58" spans="1:12" s="8" customFormat="1" ht="19.5" customHeight="1" x14ac:dyDescent="0.2">
      <c r="A58" s="3">
        <f>IFERROR(VLOOKUP(B58,'[1]DADOS (OCULTAR)'!$Q$3:$S$136,3,0),"")</f>
        <v>9039744001590</v>
      </c>
      <c r="B58" s="4" t="str">
        <f>'[1]TCE - ANEXO IV - Preencher'!C67</f>
        <v>UPAE SALGUEIRO - CG Nº 006/2014</v>
      </c>
      <c r="C58" s="4" t="str">
        <f>'[1]TCE - ANEXO IV - Preencher'!E67</f>
        <v>5.16 - Serviços Médico-Hospitalares, Odotonlogia e Laboratoriais</v>
      </c>
      <c r="D58" s="3">
        <f>'[1]TCE - ANEXO IV - Preencher'!F67</f>
        <v>28964115000115</v>
      </c>
      <c r="E58" s="5" t="str">
        <f>'[1]TCE - ANEXO IV - Preencher'!G67</f>
        <v>FEMINARE CUIDADOS DA MULHER EIRELI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0000000866</v>
      </c>
      <c r="I58" s="6">
        <f>IF('[1]TCE - ANEXO IV - Preencher'!K67="","",'[1]TCE - ANEXO IV - Preencher'!K67)</f>
        <v>45551</v>
      </c>
      <c r="J58" s="5" t="str">
        <f>'[1]TCE - ANEXO IV - Preencher'!L67</f>
        <v>6B39-1AA2</v>
      </c>
      <c r="K58" s="5" t="str">
        <f>IF(F58="B",LEFT('[1]TCE - ANEXO IV - Preencher'!M67,2),IF(F58="S",LEFT('[1]TCE - ANEXO IV - Preencher'!M67,7),IF('[1]TCE - ANEXO IV - Preencher'!H67="","")))</f>
        <v>2612208</v>
      </c>
      <c r="L58" s="7">
        <f>'[1]TCE - ANEXO IV - Preencher'!N67</f>
        <v>7140</v>
      </c>
    </row>
    <row r="59" spans="1:12" s="8" customFormat="1" ht="19.5" customHeight="1" x14ac:dyDescent="0.2">
      <c r="A59" s="3">
        <f>IFERROR(VLOOKUP(B59,'[1]DADOS (OCULTAR)'!$Q$3:$S$136,3,0),"")</f>
        <v>9039744001590</v>
      </c>
      <c r="B59" s="4" t="str">
        <f>'[1]TCE - ANEXO IV - Preencher'!C68</f>
        <v>UPAE SALGUEIRO - CG Nº 006/2014</v>
      </c>
      <c r="C59" s="4" t="str">
        <f>'[1]TCE - ANEXO IV - Preencher'!E68</f>
        <v>5.16 - Serviços Médico-Hospitalares, Odotonlogia e Laboratoriais</v>
      </c>
      <c r="D59" s="3">
        <f>'[1]TCE - ANEXO IV - Preencher'!F68</f>
        <v>28964115000115</v>
      </c>
      <c r="E59" s="5" t="str">
        <f>'[1]TCE - ANEXO IV - Preencher'!G68</f>
        <v>FEMINARE CUIDADOS DA MULHER EIRELI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0000000870</v>
      </c>
      <c r="I59" s="6">
        <f>IF('[1]TCE - ANEXO IV - Preencher'!K68="","",'[1]TCE - ANEXO IV - Preencher'!K68)</f>
        <v>45551</v>
      </c>
      <c r="J59" s="5" t="str">
        <f>'[1]TCE - ANEXO IV - Preencher'!L68</f>
        <v>B1DE-4BE3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3060</v>
      </c>
    </row>
    <row r="60" spans="1:12" s="8" customFormat="1" ht="19.5" customHeight="1" x14ac:dyDescent="0.2">
      <c r="A60" s="3">
        <f>IFERROR(VLOOKUP(B60,'[1]DADOS (OCULTAR)'!$Q$3:$S$136,3,0),"")</f>
        <v>9039744001590</v>
      </c>
      <c r="B60" s="4" t="str">
        <f>'[1]TCE - ANEXO IV - Preencher'!C69</f>
        <v>UPAE SALGUEIRO - CG Nº 006/2014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28964115000115</v>
      </c>
      <c r="E60" s="5" t="str">
        <f>'[1]TCE - ANEXO IV - Preencher'!G69</f>
        <v>FEMINARE CUIDADOS DA MULHER EIRELI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0000000869</v>
      </c>
      <c r="I60" s="6">
        <f>IF('[1]TCE - ANEXO IV - Preencher'!K69="","",'[1]TCE - ANEXO IV - Preencher'!K69)</f>
        <v>45551</v>
      </c>
      <c r="J60" s="5" t="str">
        <f>'[1]TCE - ANEXO IV - Preencher'!L69</f>
        <v>B10F-20EB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2356</v>
      </c>
    </row>
    <row r="61" spans="1:12" s="8" customFormat="1" ht="19.5" customHeight="1" x14ac:dyDescent="0.2">
      <c r="A61" s="3">
        <f>IFERROR(VLOOKUP(B61,'[1]DADOS (OCULTAR)'!$Q$3:$S$136,3,0),"")</f>
        <v>9039744001590</v>
      </c>
      <c r="B61" s="4" t="str">
        <f>'[1]TCE - ANEXO IV - Preencher'!C70</f>
        <v>UPAE SALGUEIRO - CG Nº 006/2014</v>
      </c>
      <c r="C61" s="4" t="str">
        <f>'[1]TCE - ANEXO IV - Preencher'!E70</f>
        <v>5.16 - Serviços Médico-Hospitalares, Odotonlogia e Laboratoriais</v>
      </c>
      <c r="D61" s="3">
        <f>'[1]TCE - ANEXO IV - Preencher'!F70</f>
        <v>32236427000180</v>
      </c>
      <c r="E61" s="5" t="str">
        <f>'[1]TCE - ANEXO IV - Preencher'!G70</f>
        <v>ALVES E GUIMARAES SERVICOS DE MEDICINA E NUTRICAO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000001012</v>
      </c>
      <c r="I61" s="6">
        <f>IF('[1]TCE - ANEXO IV - Preencher'!K70="","",'[1]TCE - ANEXO IV - Preencher'!K70)</f>
        <v>45537</v>
      </c>
      <c r="J61" s="5" t="str">
        <f>'[1]TCE - ANEXO IV - Preencher'!L70</f>
        <v>0I99TE02LND01870N0A9</v>
      </c>
      <c r="K61" s="5" t="str">
        <f>IF(F61="B",LEFT('[1]TCE - ANEXO IV - Preencher'!M70,2),IF(F61="S",LEFT('[1]TCE - ANEXO IV - Preencher'!M70,7),IF('[1]TCE - ANEXO IV - Preencher'!H70="","")))</f>
        <v>2613909</v>
      </c>
      <c r="L61" s="7">
        <f>'[1]TCE - ANEXO IV - Preencher'!N70</f>
        <v>16065</v>
      </c>
    </row>
    <row r="62" spans="1:12" s="8" customFormat="1" ht="19.5" customHeight="1" x14ac:dyDescent="0.2">
      <c r="A62" s="3">
        <f>IFERROR(VLOOKUP(B62,'[1]DADOS (OCULTAR)'!$Q$3:$S$136,3,0),"")</f>
        <v>9039744001590</v>
      </c>
      <c r="B62" s="4" t="str">
        <f>'[1]TCE - ANEXO IV - Preencher'!C71</f>
        <v>UPAE SALGUEIRO - CG Nº 006/2014</v>
      </c>
      <c r="C62" s="4" t="str">
        <f>'[1]TCE - ANEXO IV - Preencher'!E71</f>
        <v>5.16 - Serviços Médico-Hospitalares, Odotonlogia e Laboratoriais</v>
      </c>
      <c r="D62" s="3">
        <f>'[1]TCE - ANEXO IV - Preencher'!F71</f>
        <v>49803714000127</v>
      </c>
      <c r="E62" s="5" t="str">
        <f>'[1]TCE - ANEXO IV - Preencher'!G71</f>
        <v>CENTRO DE UROLOGIA DR CLAUDIO LOSSIO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0000000064</v>
      </c>
      <c r="I62" s="6">
        <f>IF('[1]TCE - ANEXO IV - Preencher'!K71="","",'[1]TCE - ANEXO IV - Preencher'!K71)</f>
        <v>45541</v>
      </c>
      <c r="J62" s="5" t="str">
        <f>'[1]TCE - ANEXO IV - Preencher'!L71</f>
        <v>3bseintm89lhzo7wa5gcx6kd4rj</v>
      </c>
      <c r="K62" s="5" t="str">
        <f>IF(F62="B",LEFT('[1]TCE - ANEXO IV - Preencher'!M71,2),IF(F62="S",LEFT('[1]TCE - ANEXO IV - Preencher'!M71,7),IF('[1]TCE - ANEXO IV - Preencher'!H71="","")))</f>
        <v>2307304</v>
      </c>
      <c r="L62" s="7">
        <f>'[1]TCE - ANEXO IV - Preencher'!N71</f>
        <v>4760</v>
      </c>
    </row>
    <row r="63" spans="1:12" s="8" customFormat="1" ht="19.5" customHeight="1" x14ac:dyDescent="0.2">
      <c r="A63" s="3">
        <f>IFERROR(VLOOKUP(B63,'[1]DADOS (OCULTAR)'!$Q$3:$S$136,3,0),"")</f>
        <v>9039744001590</v>
      </c>
      <c r="B63" s="4" t="str">
        <f>'[1]TCE - ANEXO IV - Preencher'!C72</f>
        <v>UPAE SALGUEIRO - CG Nº 006/2014</v>
      </c>
      <c r="C63" s="4" t="str">
        <f>'[1]TCE - ANEXO IV - Preencher'!E72</f>
        <v>5.16 - Serviços Médico-Hospitalares, Odotonlogia e Laboratoriais</v>
      </c>
      <c r="D63" s="3">
        <f>'[1]TCE - ANEXO IV - Preencher'!F72</f>
        <v>35964299000189</v>
      </c>
      <c r="E63" s="5" t="str">
        <f>'[1]TCE - ANEXO IV - Preencher'!G72</f>
        <v>CLINICA MEDICA IPC EIRELI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0000000260</v>
      </c>
      <c r="I63" s="6">
        <f>IF('[1]TCE - ANEXO IV - Preencher'!K72="","",'[1]TCE - ANEXO IV - Preencher'!K72)</f>
        <v>45546</v>
      </c>
      <c r="J63" s="5" t="str">
        <f>'[1]TCE - ANEXO IV - Preencher'!L72</f>
        <v>7ps9qv2o3jgubtmcdeafwz5lykh</v>
      </c>
      <c r="K63" s="5" t="str">
        <f>IF(F63="B",LEFT('[1]TCE - ANEXO IV - Preencher'!M72,2),IF(F63="S",LEFT('[1]TCE - ANEXO IV - Preencher'!M72,7),IF('[1]TCE - ANEXO IV - Preencher'!H72="","")))</f>
        <v>2304202</v>
      </c>
      <c r="L63" s="7">
        <f>'[1]TCE - ANEXO IV - Preencher'!N72</f>
        <v>8925</v>
      </c>
    </row>
    <row r="64" spans="1:12" s="8" customFormat="1" ht="19.5" customHeight="1" x14ac:dyDescent="0.2">
      <c r="A64" s="3">
        <f>IFERROR(VLOOKUP(B64,'[1]DADOS (OCULTAR)'!$Q$3:$S$136,3,0),"")</f>
        <v>9039744001590</v>
      </c>
      <c r="B64" s="4" t="str">
        <f>'[1]TCE - ANEXO IV - Preencher'!C73</f>
        <v>UPAE SALGUEIRO - CG Nº 006/2014</v>
      </c>
      <c r="C64" s="4" t="str">
        <f>'[1]TCE - ANEXO IV - Preencher'!E73</f>
        <v>5.16 - Serviços Médico-Hospitalares, Odotonlogia e Laboratoriais</v>
      </c>
      <c r="D64" s="3">
        <f>'[1]TCE - ANEXO IV - Preencher'!F73</f>
        <v>10524885000181</v>
      </c>
      <c r="E64" s="5" t="str">
        <f>'[1]TCE - ANEXO IV - Preencher'!G73</f>
        <v>ORTO MED PRESTAÇÃO DE SERVICOS MEDICOS EM ORTOPEDIA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0000002539</v>
      </c>
      <c r="I64" s="6">
        <f>IF('[1]TCE - ANEXO IV - Preencher'!K73="","",'[1]TCE - ANEXO IV - Preencher'!K73)</f>
        <v>45544</v>
      </c>
      <c r="J64" s="5" t="str">
        <f>'[1]TCE - ANEXO IV - Preencher'!L73</f>
        <v>tzcq8keswl2dijgamy5uh43vp6b</v>
      </c>
      <c r="K64" s="5" t="str">
        <f>IF(F64="B",LEFT('[1]TCE - ANEXO IV - Preencher'!M73,2),IF(F64="S",LEFT('[1]TCE - ANEXO IV - Preencher'!M73,7),IF('[1]TCE - ANEXO IV - Preencher'!H73="","")))</f>
        <v>2307304</v>
      </c>
      <c r="L64" s="7">
        <f>'[1]TCE - ANEXO IV - Preencher'!N73</f>
        <v>8925</v>
      </c>
    </row>
    <row r="65" spans="1:12" s="8" customFormat="1" ht="19.5" customHeight="1" x14ac:dyDescent="0.2">
      <c r="A65" s="3">
        <f>IFERROR(VLOOKUP(B65,'[1]DADOS (OCULTAR)'!$Q$3:$S$136,3,0),"")</f>
        <v>9039744001590</v>
      </c>
      <c r="B65" s="4" t="str">
        <f>'[1]TCE - ANEXO IV - Preencher'!C74</f>
        <v>UPAE SALGUEIRO - CG Nº 006/2014</v>
      </c>
      <c r="C65" s="4" t="str">
        <f>'[1]TCE - ANEXO IV - Preencher'!E74</f>
        <v>5.16 - Serviços Médico-Hospitalares, Odotonlogia e Laboratoriais</v>
      </c>
      <c r="D65" s="3">
        <f>'[1]TCE - ANEXO IV - Preencher'!F74</f>
        <v>35693484000186</v>
      </c>
      <c r="E65" s="5" t="str">
        <f>'[1]TCE - ANEXO IV - Preencher'!G74</f>
        <v>SIMEI SERVIÇOS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0000000196</v>
      </c>
      <c r="I65" s="6">
        <f>IF('[1]TCE - ANEXO IV - Preencher'!K74="","",'[1]TCE - ANEXO IV - Preencher'!K74)</f>
        <v>45546</v>
      </c>
      <c r="J65" s="5" t="str">
        <f>'[1]TCE - ANEXO IV - Preencher'!L74</f>
        <v>23urhxnbs7kme5yij8l6fdgtpqv</v>
      </c>
      <c r="K65" s="5" t="str">
        <f>IF(F65="B",LEFT('[1]TCE - ANEXO IV - Preencher'!M74,2),IF(F65="S",LEFT('[1]TCE - ANEXO IV - Preencher'!M74,7),IF('[1]TCE - ANEXO IV - Preencher'!H74="","")))</f>
        <v>2307304</v>
      </c>
      <c r="L65" s="7">
        <f>'[1]TCE - ANEXO IV - Preencher'!N74</f>
        <v>9520</v>
      </c>
    </row>
    <row r="66" spans="1:12" s="8" customFormat="1" ht="19.5" customHeight="1" x14ac:dyDescent="0.2">
      <c r="A66" s="3">
        <f>IFERROR(VLOOKUP(B66,'[1]DADOS (OCULTAR)'!$Q$3:$S$136,3,0),"")</f>
        <v>9039744001590</v>
      </c>
      <c r="B66" s="4" t="str">
        <f>'[1]TCE - ANEXO IV - Preencher'!C75</f>
        <v>UPAE SALGUEIRO - CG Nº 006/2014</v>
      </c>
      <c r="C66" s="4" t="str">
        <f>'[1]TCE - ANEXO IV - Preencher'!E75</f>
        <v>5.16 - Serviços Médico-Hospitalares, Odotonlogia e Laboratoriais</v>
      </c>
      <c r="D66" s="3">
        <f>'[1]TCE - ANEXO IV - Preencher'!F75</f>
        <v>28207024000135</v>
      </c>
      <c r="E66" s="5" t="str">
        <f>'[1]TCE - ANEXO IV - Preencher'!G75</f>
        <v>ORTOVIDA SERVIÇOS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00000167</v>
      </c>
      <c r="I66" s="6">
        <f>IF('[1]TCE - ANEXO IV - Preencher'!K75="","",'[1]TCE - ANEXO IV - Preencher'!K75)</f>
        <v>45546</v>
      </c>
      <c r="J66" s="5" t="str">
        <f>'[1]TCE - ANEXO IV - Preencher'!L75</f>
        <v>AAAQEGGK-GNADCI</v>
      </c>
      <c r="K66" s="5" t="str">
        <f>IF(F66="B",LEFT('[1]TCE - ANEXO IV - Preencher'!M75,2),IF(F66="S",LEFT('[1]TCE - ANEXO IV - Preencher'!M75,7),IF('[1]TCE - ANEXO IV - Preencher'!H75="","")))</f>
        <v>2902708</v>
      </c>
      <c r="L66" s="7">
        <f>'[1]TCE - ANEXO IV - Preencher'!N75</f>
        <v>7140</v>
      </c>
    </row>
    <row r="67" spans="1:12" s="8" customFormat="1" ht="19.5" customHeight="1" x14ac:dyDescent="0.2">
      <c r="A67" s="3">
        <f>IFERROR(VLOOKUP(B67,'[1]DADOS (OCULTAR)'!$Q$3:$S$136,3,0),"")</f>
        <v>9039744001590</v>
      </c>
      <c r="B67" s="4" t="str">
        <f>'[1]TCE - ANEXO IV - Preencher'!C76</f>
        <v>UPAE SALGUEIRO - CG Nº 006/2014</v>
      </c>
      <c r="C67" s="4" t="str">
        <f>'[1]TCE - ANEXO IV - Preencher'!E76</f>
        <v>5.16 - Serviços Médico-Hospitalares, Odotonlogia e Laboratoriais</v>
      </c>
      <c r="D67" s="3">
        <f>'[1]TCE - ANEXO IV - Preencher'!F76</f>
        <v>27553677000103</v>
      </c>
      <c r="E67" s="5" t="str">
        <f>'[1]TCE - ANEXO IV - Preencher'!G76</f>
        <v>CLINICA MEDICA ULTRACLIN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0000000495</v>
      </c>
      <c r="I67" s="6">
        <f>IF('[1]TCE - ANEXO IV - Preencher'!K76="","",'[1]TCE - ANEXO IV - Preencher'!K76)</f>
        <v>45547</v>
      </c>
      <c r="J67" s="5" t="str">
        <f>'[1]TCE - ANEXO IV - Preencher'!L76</f>
        <v>m3luiegasvk247bqf5ywdponx69</v>
      </c>
      <c r="K67" s="5" t="str">
        <f>IF(F67="B",LEFT('[1]TCE - ANEXO IV - Preencher'!M76,2),IF(F67="S",LEFT('[1]TCE - ANEXO IV - Preencher'!M76,7),IF('[1]TCE - ANEXO IV - Preencher'!H76="","")))</f>
        <v>2307304</v>
      </c>
      <c r="L67" s="7">
        <f>'[1]TCE - ANEXO IV - Preencher'!N76</f>
        <v>7140</v>
      </c>
    </row>
    <row r="68" spans="1:12" s="8" customFormat="1" ht="19.5" customHeight="1" x14ac:dyDescent="0.2">
      <c r="A68" s="3">
        <f>IFERROR(VLOOKUP(B68,'[1]DADOS (OCULTAR)'!$Q$3:$S$136,3,0),"")</f>
        <v>9039744001590</v>
      </c>
      <c r="B68" s="4" t="str">
        <f>'[1]TCE - ANEXO IV - Preencher'!C77</f>
        <v>UPAE SALGUEIRO - CG Nº 006/2014</v>
      </c>
      <c r="C68" s="4" t="str">
        <f>'[1]TCE - ANEXO IV - Preencher'!E77</f>
        <v>5.16 - Serviços Médico-Hospitalares, Odotonlogia e Laboratoriais</v>
      </c>
      <c r="D68" s="3">
        <f>'[1]TCE - ANEXO IV - Preencher'!F77</f>
        <v>34455676000191</v>
      </c>
      <c r="E68" s="5" t="str">
        <f>'[1]TCE - ANEXO IV - Preencher'!G77</f>
        <v>FEMMINA SERVICOS MEDICOS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0000000094</v>
      </c>
      <c r="I68" s="6">
        <f>IF('[1]TCE - ANEXO IV - Preencher'!K77="","",'[1]TCE - ANEXO IV - Preencher'!K77)</f>
        <v>45540</v>
      </c>
      <c r="J68" s="5" t="str">
        <f>'[1]TCE - ANEXO IV - Preencher'!L77</f>
        <v>jlv7ktgsxerh3z6ycoaupfb29nl</v>
      </c>
      <c r="K68" s="5" t="str">
        <f>IF(F68="B",LEFT('[1]TCE - ANEXO IV - Preencher'!M77,2),IF(F68="S",LEFT('[1]TCE - ANEXO IV - Preencher'!M77,7),IF('[1]TCE - ANEXO IV - Preencher'!H77="","")))</f>
        <v>2307304</v>
      </c>
      <c r="L68" s="7">
        <f>'[1]TCE - ANEXO IV - Preencher'!N77</f>
        <v>2975</v>
      </c>
    </row>
    <row r="69" spans="1:12" s="8" customFormat="1" ht="19.5" customHeight="1" x14ac:dyDescent="0.2">
      <c r="A69" s="3">
        <f>IFERROR(VLOOKUP(B69,'[1]DADOS (OCULTAR)'!$Q$3:$S$136,3,0),"")</f>
        <v>9039744001590</v>
      </c>
      <c r="B69" s="4" t="str">
        <f>'[1]TCE - ANEXO IV - Preencher'!C78</f>
        <v>UPAE SALGUEIRO - CG Nº 006/2014</v>
      </c>
      <c r="C69" s="4" t="str">
        <f>'[1]TCE - ANEXO IV - Preencher'!E78</f>
        <v>5.16 - Serviços Médico-Hospitalares, Odotonlogia e Laboratoriais</v>
      </c>
      <c r="D69" s="3">
        <f>'[1]TCE - ANEXO IV - Preencher'!F78</f>
        <v>24395504000116</v>
      </c>
      <c r="E69" s="5" t="str">
        <f>'[1]TCE - ANEXO IV - Preencher'!G78</f>
        <v>CGE - CENTRO DE GASTROENTEROLOGIA E ENDOSCOPIA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427</v>
      </c>
      <c r="I69" s="6">
        <f>IF('[1]TCE - ANEXO IV - Preencher'!K78="","",'[1]TCE - ANEXO IV - Preencher'!K78)</f>
        <v>45545</v>
      </c>
      <c r="J69" s="5" t="str">
        <f>'[1]TCE - ANEXO IV - Preencher'!L78</f>
        <v>7429271211210</v>
      </c>
      <c r="K69" s="5" t="str">
        <f>IF(F69="B",LEFT('[1]TCE - ANEXO IV - Preencher'!M78,2),IF(F69="S",LEFT('[1]TCE - ANEXO IV - Preencher'!M78,7),IF('[1]TCE - ANEXO IV - Preencher'!H78="","")))</f>
        <v>2302503</v>
      </c>
      <c r="L69" s="7">
        <f>'[1]TCE - ANEXO IV - Preencher'!N78</f>
        <v>5950</v>
      </c>
    </row>
    <row r="70" spans="1:12" s="8" customFormat="1" ht="19.5" customHeight="1" x14ac:dyDescent="0.2">
      <c r="A70" s="3">
        <f>IFERROR(VLOOKUP(B70,'[1]DADOS (OCULTAR)'!$Q$3:$S$136,3,0),"")</f>
        <v>9039744001590</v>
      </c>
      <c r="B70" s="4" t="str">
        <f>'[1]TCE - ANEXO IV - Preencher'!C79</f>
        <v>UPAE SALGUEIRO - CG Nº 006/2014</v>
      </c>
      <c r="C70" s="4" t="str">
        <f>'[1]TCE - ANEXO IV - Preencher'!E79</f>
        <v>5.16 - Serviços Médico-Hospitalares, Odotonlogia e Laboratoriais</v>
      </c>
      <c r="D70" s="3">
        <f>'[1]TCE - ANEXO IV - Preencher'!F79</f>
        <v>24395504000116</v>
      </c>
      <c r="E70" s="5" t="str">
        <f>'[1]TCE - ANEXO IV - Preencher'!G79</f>
        <v>CGE - CENTRO DE GASTROENTEROLOGIA E ENDOSCOPIA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428</v>
      </c>
      <c r="I70" s="6">
        <f>IF('[1]TCE - ANEXO IV - Preencher'!K79="","",'[1]TCE - ANEXO IV - Preencher'!K79)</f>
        <v>45545</v>
      </c>
      <c r="J70" s="5" t="str">
        <f>'[1]TCE - ANEXO IV - Preencher'!L79</f>
        <v>1748737921481</v>
      </c>
      <c r="K70" s="5" t="str">
        <f>IF(F70="B",LEFT('[1]TCE - ANEXO IV - Preencher'!M79,2),IF(F70="S",LEFT('[1]TCE - ANEXO IV - Preencher'!M79,7),IF('[1]TCE - ANEXO IV - Preencher'!H79="","")))</f>
        <v>2302503</v>
      </c>
      <c r="L70" s="7">
        <f>'[1]TCE - ANEXO IV - Preencher'!N79</f>
        <v>6480</v>
      </c>
    </row>
    <row r="71" spans="1:12" s="8" customFormat="1" ht="19.5" customHeight="1" x14ac:dyDescent="0.2">
      <c r="A71" s="3">
        <f>IFERROR(VLOOKUP(B71,'[1]DADOS (OCULTAR)'!$Q$3:$S$136,3,0),"")</f>
        <v>9039744001590</v>
      </c>
      <c r="B71" s="4" t="str">
        <f>'[1]TCE - ANEXO IV - Preencher'!C80</f>
        <v>UPAE SALGUEIRO - CG Nº 006/2014</v>
      </c>
      <c r="C71" s="4" t="str">
        <f>'[1]TCE - ANEXO IV - Preencher'!E80</f>
        <v>5.16 - Serviços Médico-Hospitalares, Odotonlogia e Laboratoriais</v>
      </c>
      <c r="D71" s="3">
        <f>'[1]TCE - ANEXO IV - Preencher'!F80</f>
        <v>12730464000132</v>
      </c>
      <c r="E71" s="5" t="str">
        <f>'[1]TCE - ANEXO IV - Preencher'!G80</f>
        <v>SINGULUS ENGENHARIA E MEDICINA DO TRABALHO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0000009075</v>
      </c>
      <c r="I71" s="6">
        <f>IF('[1]TCE - ANEXO IV - Preencher'!K80="","",'[1]TCE - ANEXO IV - Preencher'!K80)</f>
        <v>45539</v>
      </c>
      <c r="J71" s="5" t="str">
        <f>'[1]TCE - ANEXO IV - Preencher'!L80</f>
        <v>3E01-1092</v>
      </c>
      <c r="K71" s="5" t="str">
        <f>IF(F71="B",LEFT('[1]TCE - ANEXO IV - Preencher'!M80,2),IF(F71="S",LEFT('[1]TCE - ANEXO IV - Preencher'!M80,7),IF('[1]TCE - ANEXO IV - Preencher'!H80="","")))</f>
        <v>2612208</v>
      </c>
      <c r="L71" s="7">
        <f>'[1]TCE - ANEXO IV - Preencher'!N80</f>
        <v>460</v>
      </c>
    </row>
    <row r="72" spans="1:12" s="8" customFormat="1" ht="19.5" customHeight="1" x14ac:dyDescent="0.2">
      <c r="A72" s="3">
        <f>IFERROR(VLOOKUP(B72,'[1]DADOS (OCULTAR)'!$Q$3:$S$136,3,0),"")</f>
        <v>9039744001590</v>
      </c>
      <c r="B72" s="4" t="str">
        <f>'[1]TCE - ANEXO IV - Preencher'!C81</f>
        <v>UPAE SALGUEIRO - CG Nº 006/2014</v>
      </c>
      <c r="C72" s="4" t="str">
        <f>'[1]TCE - ANEXO IV - Preencher'!E81</f>
        <v>5.16 - Serviços Médico-Hospitalares, Odotonlogia e Laboratoriais</v>
      </c>
      <c r="D72" s="3">
        <f>'[1]TCE - ANEXO IV - Preencher'!F81</f>
        <v>20692334000180</v>
      </c>
      <c r="E72" s="5" t="str">
        <f>'[1]TCE - ANEXO IV - Preencher'!G81</f>
        <v>CLINICA DE OUVIDO NARIZ E GARGANTA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0000001185</v>
      </c>
      <c r="I72" s="6">
        <f>IF('[1]TCE - ANEXO IV - Preencher'!K81="","",'[1]TCE - ANEXO IV - Preencher'!K81)</f>
        <v>45541</v>
      </c>
      <c r="J72" s="5" t="str">
        <f>'[1]TCE - ANEXO IV - Preencher'!L81</f>
        <v>p5t4rgdl8iwv9yu62fzeahbmq7n</v>
      </c>
      <c r="K72" s="5" t="str">
        <f>IF(F72="B",LEFT('[1]TCE - ANEXO IV - Preencher'!M81,2),IF(F72="S",LEFT('[1]TCE - ANEXO IV - Preencher'!M81,7),IF('[1]TCE - ANEXO IV - Preencher'!H81="","")))</f>
        <v>2307304</v>
      </c>
      <c r="L72" s="7">
        <f>'[1]TCE - ANEXO IV - Preencher'!N81</f>
        <v>6010</v>
      </c>
    </row>
    <row r="73" spans="1:12" s="8" customFormat="1" ht="19.5" customHeight="1" x14ac:dyDescent="0.2">
      <c r="A73" s="3">
        <f>IFERROR(VLOOKUP(B73,'[1]DADOS (OCULTAR)'!$Q$3:$S$136,3,0),"")</f>
        <v>9039744001590</v>
      </c>
      <c r="B73" s="4" t="str">
        <f>'[1]TCE - ANEXO IV - Preencher'!C82</f>
        <v>UPAE SALGUEIRO - CG Nº 006/2014</v>
      </c>
      <c r="C73" s="4" t="str">
        <f>'[1]TCE - ANEXO IV - Preencher'!E82</f>
        <v>5.16 - Serviços Médico-Hospitalares, Odotonlogia e Laboratoriais</v>
      </c>
      <c r="D73" s="3">
        <f>'[1]TCE - ANEXO IV - Preencher'!F82</f>
        <v>19309563000194</v>
      </c>
      <c r="E73" s="5" t="str">
        <f>'[1]TCE - ANEXO IV - Preencher'!G82</f>
        <v>PORTAL TELEMEDICINA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011880</v>
      </c>
      <c r="I73" s="6">
        <f>IF('[1]TCE - ANEXO IV - Preencher'!K82="","",'[1]TCE - ANEXO IV - Preencher'!K82)</f>
        <v>45545</v>
      </c>
      <c r="J73" s="5" t="str">
        <f>'[1]TCE - ANEXO IV - Preencher'!L82</f>
        <v xml:space="preserve">103S.4342.3737.1440899-S 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119</v>
      </c>
    </row>
    <row r="74" spans="1:12" s="8" customFormat="1" ht="19.5" customHeight="1" x14ac:dyDescent="0.2">
      <c r="A74" s="3">
        <f>IFERROR(VLOOKUP(B74,'[1]DADOS (OCULTAR)'!$Q$3:$S$136,3,0),"")</f>
        <v>9039744001590</v>
      </c>
      <c r="B74" s="4" t="str">
        <f>'[1]TCE - ANEXO IV - Preencher'!C83</f>
        <v>UPAE SALGUEIRO - CG Nº 006/2014</v>
      </c>
      <c r="C74" s="4" t="str">
        <f>'[1]TCE - ANEXO IV - Preencher'!E83</f>
        <v>5.16 - Serviços Médico-Hospitalares, Odotonlogia e Laboratoriais</v>
      </c>
      <c r="D74" s="3">
        <f>'[1]TCE - ANEXO IV - Preencher'!F83</f>
        <v>24455199000100</v>
      </c>
      <c r="E74" s="5" t="str">
        <f>'[1]TCE - ANEXO IV - Preencher'!G83</f>
        <v xml:space="preserve">STAR DIAGNOSTICOS LTDA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00005753</v>
      </c>
      <c r="I74" s="6">
        <f>IF('[1]TCE - ANEXO IV - Preencher'!K83="","",'[1]TCE - ANEXO IV - Preencher'!K83)</f>
        <v>45540</v>
      </c>
      <c r="J74" s="5" t="str">
        <f>'[1]TCE - ANEXO IV - Preencher'!L83</f>
        <v>EKGD-M9M4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832</v>
      </c>
    </row>
    <row r="75" spans="1:12" s="8" customFormat="1" ht="19.5" customHeight="1" x14ac:dyDescent="0.2">
      <c r="A75" s="3">
        <f>IFERROR(VLOOKUP(B75,'[1]DADOS (OCULTAR)'!$Q$3:$S$136,3,0),"")</f>
        <v>9039744001590</v>
      </c>
      <c r="B75" s="4" t="str">
        <f>'[1]TCE - ANEXO IV - Preencher'!C84</f>
        <v>UPAE SALGUEIRO - CG Nº 006/2014</v>
      </c>
      <c r="C75" s="4" t="str">
        <f>'[1]TCE - ANEXO IV - Preencher'!E84</f>
        <v>5.16 - Serviços Médico-Hospitalares, Odotonlogia e Laboratoriais</v>
      </c>
      <c r="D75" s="3">
        <f>'[1]TCE - ANEXO IV - Preencher'!F84</f>
        <v>39652910000194</v>
      </c>
      <c r="E75" s="5" t="str">
        <f>'[1]TCE - ANEXO IV - Preencher'!G84</f>
        <v>DJALMA MEDICINA DIAGNOSTICOS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000000005</v>
      </c>
      <c r="I75" s="6">
        <f>IF('[1]TCE - ANEXO IV - Preencher'!K84="","",'[1]TCE - ANEXO IV - Preencher'!K84)</f>
        <v>45540</v>
      </c>
      <c r="J75" s="5" t="str">
        <f>'[1]TCE - ANEXO IV - Preencher'!L84</f>
        <v>60562UND5T241722P275</v>
      </c>
      <c r="K75" s="5" t="str">
        <f>IF(F75="B",LEFT('[1]TCE - ANEXO IV - Preencher'!M84,2),IF(F75="S",LEFT('[1]TCE - ANEXO IV - Preencher'!M84,7),IF('[1]TCE - ANEXO IV - Preencher'!H84="","")))</f>
        <v>2613909</v>
      </c>
      <c r="L75" s="7">
        <f>'[1]TCE - ANEXO IV - Preencher'!N84</f>
        <v>5880</v>
      </c>
    </row>
    <row r="76" spans="1:12" s="8" customFormat="1" ht="19.5" customHeight="1" x14ac:dyDescent="0.2">
      <c r="A76" s="3">
        <f>IFERROR(VLOOKUP(B76,'[1]DADOS (OCULTAR)'!$Q$3:$S$136,3,0),"")</f>
        <v>9039744001590</v>
      </c>
      <c r="B76" s="4" t="str">
        <f>'[1]TCE - ANEXO IV - Preencher'!C85</f>
        <v>UPAE SALGUEIRO - CG Nº 006/2014</v>
      </c>
      <c r="C76" s="4" t="str">
        <f>'[1]TCE - ANEXO IV - Preencher'!E85</f>
        <v>5.16 - Serviços Médico-Hospitalares, Odotonlogia e Laboratoriais</v>
      </c>
      <c r="D76" s="3">
        <f>'[1]TCE - ANEXO IV - Preencher'!F85</f>
        <v>8703825000184</v>
      </c>
      <c r="E76" s="5" t="str">
        <f>'[1]TCE - ANEXO IV - Preencher'!G85</f>
        <v>TELEPACS DIAGNOSTICO POR IMAGEM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15015</v>
      </c>
      <c r="I76" s="6">
        <f>IF('[1]TCE - ANEXO IV - Preencher'!K85="","",'[1]TCE - ANEXO IV - Preencher'!K85)</f>
        <v>45537</v>
      </c>
      <c r="J76" s="5" t="str">
        <f>'[1]TCE - ANEXO IV - Preencher'!L85</f>
        <v>iIEtZxKoY</v>
      </c>
      <c r="K76" s="5" t="str">
        <f>IF(F76="B",LEFT('[1]TCE - ANEXO IV - Preencher'!M85,2),IF(F76="S",LEFT('[1]TCE - ANEXO IV - Preencher'!M85,7),IF('[1]TCE - ANEXO IV - Preencher'!H85="","")))</f>
        <v>31 -  M</v>
      </c>
      <c r="L76" s="7">
        <f>'[1]TCE - ANEXO IV - Preencher'!N85</f>
        <v>149.5</v>
      </c>
    </row>
    <row r="77" spans="1:12" s="8" customFormat="1" ht="19.5" customHeight="1" x14ac:dyDescent="0.2">
      <c r="A77" s="3">
        <f>IFERROR(VLOOKUP(B77,'[1]DADOS (OCULTAR)'!$Q$3:$S$136,3,0),"")</f>
        <v>9039744001590</v>
      </c>
      <c r="B77" s="4" t="str">
        <f>'[1]TCE - ANEXO IV - Preencher'!C86</f>
        <v>UPAE SALGUEIRO - CG Nº 006/2014</v>
      </c>
      <c r="C77" s="4" t="str">
        <f>'[1]TCE - ANEXO IV - Preencher'!E86</f>
        <v>5.16 - Serviços Médico-Hospitalares, Odotonlogia e Laboratoriais</v>
      </c>
      <c r="D77" s="3">
        <f>'[1]TCE - ANEXO IV - Preencher'!F86</f>
        <v>12979968000190</v>
      </c>
      <c r="E77" s="5" t="str">
        <f>'[1]TCE - ANEXO IV - Preencher'!G86</f>
        <v>LABORATORIO PETRI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0000059514</v>
      </c>
      <c r="I77" s="6">
        <f>IF('[1]TCE - ANEXO IV - Preencher'!K86="","",'[1]TCE - ANEXO IV - Preencher'!K86)</f>
        <v>45545</v>
      </c>
      <c r="J77" s="5" t="str">
        <f>'[1]TCE - ANEXO IV - Preencher'!L86</f>
        <v>9F78-A07C</v>
      </c>
      <c r="K77" s="5" t="str">
        <f>IF(F77="B",LEFT('[1]TCE - ANEXO IV - Preencher'!M86,2),IF(F77="S",LEFT('[1]TCE - ANEXO IV - Preencher'!M86,7),IF('[1]TCE - ANEXO IV - Preencher'!H86="","")))</f>
        <v>2612208</v>
      </c>
      <c r="L77" s="7">
        <f>'[1]TCE - ANEXO IV - Preencher'!N86</f>
        <v>28158.66</v>
      </c>
    </row>
    <row r="78" spans="1:12" s="8" customFormat="1" ht="19.5" customHeight="1" x14ac:dyDescent="0.2">
      <c r="A78" s="3">
        <f>IFERROR(VLOOKUP(B78,'[1]DADOS (OCULTAR)'!$Q$3:$S$136,3,0),"")</f>
        <v>9039744001590</v>
      </c>
      <c r="B78" s="4" t="str">
        <f>'[1]TCE - ANEXO IV - Preencher'!C87</f>
        <v>UPAE SALGUEIRO - CG Nº 006/2014</v>
      </c>
      <c r="C78" s="4" t="str">
        <f>'[1]TCE - ANEXO IV - Preencher'!E87</f>
        <v>5.99 - Outros Serviços de Terceiros Pessoa Jurídica</v>
      </c>
      <c r="D78" s="3">
        <f>'[1]TCE - ANEXO IV - Preencher'!F87</f>
        <v>11254698000198</v>
      </c>
      <c r="E78" s="5" t="str">
        <f>'[1]TCE - ANEXO IV - Preencher'!G87</f>
        <v>PSICOCLINICA LTDA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0000000383</v>
      </c>
      <c r="I78" s="6">
        <f>IF('[1]TCE - ANEXO IV - Preencher'!K87="","",'[1]TCE - ANEXO IV - Preencher'!K87)</f>
        <v>45544</v>
      </c>
      <c r="J78" s="5" t="str">
        <f>'[1]TCE - ANEXO IV - Preencher'!L87</f>
        <v>8B7F-DF10</v>
      </c>
      <c r="K78" s="5" t="str">
        <f>IF(F78="B",LEFT('[1]TCE - ANEXO IV - Preencher'!M87,2),IF(F78="S",LEFT('[1]TCE - ANEXO IV - Preencher'!M87,7),IF('[1]TCE - ANEXO IV - Preencher'!H87="","")))</f>
        <v>2612208</v>
      </c>
      <c r="L78" s="7">
        <f>'[1]TCE - ANEXO IV - Preencher'!N87</f>
        <v>990</v>
      </c>
    </row>
    <row r="79" spans="1:12" s="8" customFormat="1" ht="19.5" customHeight="1" x14ac:dyDescent="0.2">
      <c r="A79" s="3">
        <f>IFERROR(VLOOKUP(B79,'[1]DADOS (OCULTAR)'!$Q$3:$S$136,3,0),"")</f>
        <v>9039744001590</v>
      </c>
      <c r="B79" s="4" t="str">
        <f>'[1]TCE - ANEXO IV - Preencher'!C88</f>
        <v>UPAE SALGUEIRO - CG Nº 006/2014</v>
      </c>
      <c r="C79" s="4" t="str">
        <f>'[1]TCE - ANEXO IV - Preencher'!E88</f>
        <v>5.15 - Serviços Domésticos</v>
      </c>
      <c r="D79" s="3">
        <f>'[1]TCE - ANEXO IV - Preencher'!F88</f>
        <v>14425335000166</v>
      </c>
      <c r="E79" s="5" t="str">
        <f>'[1]TCE - ANEXO IV - Preencher'!G88</f>
        <v>L M DA SILVA LAVANDERIA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48</v>
      </c>
      <c r="I79" s="6">
        <f>IF('[1]TCE - ANEXO IV - Preencher'!K88="","",'[1]TCE - ANEXO IV - Preencher'!K88)</f>
        <v>45545</v>
      </c>
      <c r="J79" s="5" t="str">
        <f>'[1]TCE - ANEXO IV - Preencher'!L88</f>
        <v>26122082214425335000166000000000004824090477682516</v>
      </c>
      <c r="K79" s="5" t="str">
        <f>IF(F79="B",LEFT('[1]TCE - ANEXO IV - Preencher'!M88,2),IF(F79="S",LEFT('[1]TCE - ANEXO IV - Preencher'!M88,7),IF('[1]TCE - ANEXO IV - Preencher'!H88="","")))</f>
        <v>2612208</v>
      </c>
      <c r="L79" s="7">
        <f>'[1]TCE - ANEXO IV - Preencher'!N88</f>
        <v>443.6</v>
      </c>
    </row>
    <row r="80" spans="1:12" s="8" customFormat="1" ht="19.5" customHeight="1" x14ac:dyDescent="0.2">
      <c r="A80" s="3">
        <f>IFERROR(VLOOKUP(B80,'[1]DADOS (OCULTAR)'!$Q$3:$S$136,3,0),"")</f>
        <v>9039744001590</v>
      </c>
      <c r="B80" s="4" t="str">
        <f>'[1]TCE - ANEXO IV - Preencher'!C89</f>
        <v>UPAE SALGUEIRO - CG Nº 006/2014</v>
      </c>
      <c r="C80" s="4" t="str">
        <f>'[1]TCE - ANEXO IV - Preencher'!E89</f>
        <v>5.10 - Detetização/Tratamento de Resíduos e Afins</v>
      </c>
      <c r="D80" s="3">
        <f>'[1]TCE - ANEXO IV - Preencher'!F89</f>
        <v>11863530000180</v>
      </c>
      <c r="E80" s="5" t="str">
        <f>'[1]TCE - ANEXO IV - Preencher'!G89</f>
        <v>BRASCON GESTAO AMBIENTAL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207656</v>
      </c>
      <c r="I80" s="6">
        <f>IF('[1]TCE - ANEXO IV - Preencher'!K89="","",'[1]TCE - ANEXO IV - Preencher'!K89)</f>
        <v>45538</v>
      </c>
      <c r="J80" s="5" t="str">
        <f>'[1]TCE - ANEXO IV - Preencher'!L89</f>
        <v> </v>
      </c>
      <c r="K80" s="5" t="str">
        <f>IF(F80="B",LEFT('[1]TCE - ANEXO IV - Preencher'!M89,2),IF(F80="S",LEFT('[1]TCE - ANEXO IV - Preencher'!M89,7),IF('[1]TCE - ANEXO IV - Preencher'!H89="","")))</f>
        <v>2611309</v>
      </c>
      <c r="L80" s="7">
        <f>'[1]TCE - ANEXO IV - Preencher'!N89</f>
        <v>130.80000000000001</v>
      </c>
    </row>
    <row r="81" spans="1:12" s="8" customFormat="1" ht="19.5" customHeight="1" x14ac:dyDescent="0.2">
      <c r="A81" s="3">
        <f>IFERROR(VLOOKUP(B81,'[1]DADOS (OCULTAR)'!$Q$3:$S$136,3,0),"")</f>
        <v>9039744001590</v>
      </c>
      <c r="B81" s="4" t="str">
        <f>'[1]TCE - ANEXO IV - Preencher'!C90</f>
        <v>UPAE SALGUEIRO - CG Nº 006/2014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92306257000780</v>
      </c>
      <c r="E81" s="5" t="str">
        <f>'[1]TCE - ANEXO IV - Preencher'!G90</f>
        <v>MV INFORMATICA NORDESTE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00076681</v>
      </c>
      <c r="I81" s="6">
        <f>IF('[1]TCE - ANEXO IV - Preencher'!K90="","",'[1]TCE - ANEXO IV - Preencher'!K90)</f>
        <v>45511</v>
      </c>
      <c r="J81" s="5" t="str">
        <f>'[1]TCE - ANEXO IV - Preencher'!L90</f>
        <v>5RJJ-69ND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13107.23</v>
      </c>
    </row>
    <row r="82" spans="1:12" s="8" customFormat="1" ht="19.5" customHeight="1" x14ac:dyDescent="0.2">
      <c r="A82" s="3">
        <f>IFERROR(VLOOKUP(B82,'[1]DADOS (OCULTAR)'!$Q$3:$S$136,3,0),"")</f>
        <v>9039744001590</v>
      </c>
      <c r="B82" s="4" t="str">
        <f>'[1]TCE - ANEXO IV - Preencher'!C91</f>
        <v>UPAE SALGUEIRO - CG Nº 006/2014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23064331000190</v>
      </c>
      <c r="E82" s="5" t="str">
        <f>'[1]TCE - ANEXO IV - Preencher'!G91</f>
        <v>FLOWTI TECNOLOGIA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2392</v>
      </c>
      <c r="I82" s="6">
        <f>IF('[1]TCE - ANEXO IV - Preencher'!K91="","",'[1]TCE - ANEXO IV - Preencher'!K91)</f>
        <v>45510</v>
      </c>
      <c r="J82" s="5" t="str">
        <f>'[1]TCE - ANEXO IV - Preencher'!L91</f>
        <v>0180550114716145</v>
      </c>
      <c r="K82" s="5" t="str">
        <f>IF(F82="B",LEFT('[1]TCE - ANEXO IV - Preencher'!M91,2),IF(F82="S",LEFT('[1]TCE - ANEXO IV - Preencher'!M91,7),IF('[1]TCE - ANEXO IV - Preencher'!H91="","")))</f>
        <v>4202404</v>
      </c>
      <c r="L82" s="7">
        <f>'[1]TCE - ANEXO IV - Preencher'!N91</f>
        <v>3790.08</v>
      </c>
    </row>
    <row r="83" spans="1:12" s="8" customFormat="1" ht="19.5" customHeight="1" x14ac:dyDescent="0.2">
      <c r="A83" s="3">
        <f>IFERROR(VLOOKUP(B83,'[1]DADOS (OCULTAR)'!$Q$3:$S$136,3,0),"")</f>
        <v>9039744001590</v>
      </c>
      <c r="B83" s="4" t="str">
        <f>'[1]TCE - ANEXO IV - Preencher'!C92</f>
        <v>UPAE SALGUEIRO - CG Nº 006/2014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19256987000138</v>
      </c>
      <c r="E83" s="5" t="str">
        <f>'[1]TCE - ANEXO IV - Preencher'!G92</f>
        <v>JEFERSON RAMON DE OLIVEIRA MELO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000029986</v>
      </c>
      <c r="I83" s="6">
        <f>IF('[1]TCE - ANEXO IV - Preencher'!K92="","",'[1]TCE - ANEXO IV - Preencher'!K92)</f>
        <v>45545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2612208</v>
      </c>
      <c r="L83" s="7">
        <f>'[1]TCE - ANEXO IV - Preencher'!N92</f>
        <v>850</v>
      </c>
    </row>
    <row r="84" spans="1:12" s="8" customFormat="1" ht="19.5" customHeight="1" x14ac:dyDescent="0.2">
      <c r="A84" s="3">
        <f>IFERROR(VLOOKUP(B84,'[1]DADOS (OCULTAR)'!$Q$3:$S$136,3,0),"")</f>
        <v>9039744001590</v>
      </c>
      <c r="B84" s="4" t="str">
        <f>'[1]TCE - ANEXO IV - Preencher'!C93</f>
        <v>UPAE SALGUEIRO - CG Nº 006/2014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9236362000150</v>
      </c>
      <c r="E84" s="5" t="str">
        <f>'[1]TCE - ANEXO IV - Preencher'!G93</f>
        <v>SELECTY TECNOLOGIA PARA RH LTDA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11879</v>
      </c>
      <c r="I84" s="6">
        <f>IF('[1]TCE - ANEXO IV - Preencher'!K93="","",'[1]TCE - ANEXO IV - Preencher'!K93)</f>
        <v>45536</v>
      </c>
      <c r="J84" s="5" t="str">
        <f>'[1]TCE - ANEXO IV - Preencher'!L93</f>
        <v>RPRJP705</v>
      </c>
      <c r="K84" s="5" t="str">
        <f>IF(F84="B",LEFT('[1]TCE - ANEXO IV - Preencher'!M93,2),IF(F84="S",LEFT('[1]TCE - ANEXO IV - Preencher'!M93,7),IF('[1]TCE - ANEXO IV - Preencher'!H93="","")))</f>
        <v>4106902</v>
      </c>
      <c r="L84" s="7">
        <f>'[1]TCE - ANEXO IV - Preencher'!N93</f>
        <v>76</v>
      </c>
    </row>
    <row r="85" spans="1:12" s="8" customFormat="1" ht="19.5" customHeight="1" x14ac:dyDescent="0.2">
      <c r="A85" s="3">
        <f>IFERROR(VLOOKUP(B85,'[1]DADOS (OCULTAR)'!$Q$3:$S$136,3,0),"")</f>
        <v>9039744001590</v>
      </c>
      <c r="B85" s="4" t="str">
        <f>'[1]TCE - ANEXO IV - Preencher'!C94</f>
        <v>UPAE SALGUEIRO - CG Nº 006/2014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4069709000102</v>
      </c>
      <c r="E85" s="5" t="str">
        <f>'[1]TCE - ANEXO IV - Preencher'!G94</f>
        <v>BIONEXO S 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00487257</v>
      </c>
      <c r="I85" s="6">
        <f>IF('[1]TCE - ANEXO IV - Preencher'!K94="","",'[1]TCE - ANEXO IV - Preencher'!K94)</f>
        <v>45538</v>
      </c>
      <c r="J85" s="5" t="str">
        <f>'[1]TCE - ANEXO IV - Preencher'!L94</f>
        <v>JPYW-RDJS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1037.9000000000001</v>
      </c>
    </row>
    <row r="86" spans="1:12" s="8" customFormat="1" ht="19.5" customHeight="1" x14ac:dyDescent="0.2">
      <c r="A86" s="3">
        <f>IFERROR(VLOOKUP(B86,'[1]DADOS (OCULTAR)'!$Q$3:$S$136,3,0),"")</f>
        <v>9039744001590</v>
      </c>
      <c r="B86" s="4" t="str">
        <f>'[1]TCE - ANEXO IV - Preencher'!C95</f>
        <v>UPAE SALGUEIRO - CG Nº 006/2014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5020356000100</v>
      </c>
      <c r="E86" s="5" t="str">
        <f>'[1]TCE - ANEXO IV - Preencher'!G95</f>
        <v>BID COMERCIO E SERVICOS EM TECNOLOGIA DA INFORMAÇÃO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00007130</v>
      </c>
      <c r="I86" s="6">
        <f>IF('[1]TCE - ANEXO IV - Preencher'!K95="","",'[1]TCE - ANEXO IV - Preencher'!K95)</f>
        <v>45537</v>
      </c>
      <c r="J86" s="5" t="str">
        <f>'[1]TCE - ANEXO IV - Preencher'!L95</f>
        <v>ECIW-J5IB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458.41</v>
      </c>
    </row>
    <row r="87" spans="1:12" s="8" customFormat="1" ht="19.5" customHeight="1" x14ac:dyDescent="0.2">
      <c r="A87" s="3">
        <f>IFERROR(VLOOKUP(B87,'[1]DADOS (OCULTAR)'!$Q$3:$S$136,3,0),"")</f>
        <v>9039744001590</v>
      </c>
      <c r="B87" s="4" t="str">
        <f>'[1]TCE - ANEXO IV - Preencher'!C96</f>
        <v>UPAE SALGUEIRO - CG Nº 006/2014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8399167000189</v>
      </c>
      <c r="E87" s="5" t="str">
        <f>'[1]TCE - ANEXO IV - Preencher'!G96</f>
        <v>ICTS GLOBAL DO BRASIL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061656</v>
      </c>
      <c r="I87" s="6">
        <f>IF('[1]TCE - ANEXO IV - Preencher'!K96="","",'[1]TCE - ANEXO IV - Preencher'!K96)</f>
        <v>45538</v>
      </c>
      <c r="J87" s="5" t="str">
        <f>'[1]TCE - ANEXO IV - Preencher'!L96</f>
        <v>430T.6817.9442.5392399-Z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33.770000000000003</v>
      </c>
    </row>
    <row r="88" spans="1:12" s="8" customFormat="1" ht="19.5" customHeight="1" x14ac:dyDescent="0.2">
      <c r="A88" s="3">
        <f>IFERROR(VLOOKUP(B88,'[1]DADOS (OCULTAR)'!$Q$3:$S$136,3,0),"")</f>
        <v>9039744001590</v>
      </c>
      <c r="B88" s="4" t="str">
        <f>'[1]TCE - ANEXO IV - Preencher'!C97</f>
        <v>UPAE SALGUEIRO - CG Nº 006/2014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45384884000163</v>
      </c>
      <c r="E88" s="5" t="str">
        <f>'[1]TCE - ANEXO IV - Preencher'!G97</f>
        <v>WEBDOXDO BRASIL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00001165</v>
      </c>
      <c r="I88" s="6">
        <f>IF('[1]TCE - ANEXO IV - Preencher'!K97="","",'[1]TCE - ANEXO IV - Preencher'!K97)</f>
        <v>45530</v>
      </c>
      <c r="J88" s="5" t="str">
        <f>'[1]TCE - ANEXO IV - Preencher'!L97</f>
        <v>RUKH-NGSR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1080</v>
      </c>
    </row>
    <row r="89" spans="1:12" s="8" customFormat="1" ht="19.5" customHeight="1" x14ac:dyDescent="0.2">
      <c r="A89" s="3">
        <f>IFERROR(VLOOKUP(B89,'[1]DADOS (OCULTAR)'!$Q$3:$S$136,3,0),"")</f>
        <v>9039744001590</v>
      </c>
      <c r="B89" s="4" t="str">
        <f>'[1]TCE - ANEXO IV - Preencher'!C98</f>
        <v>UPAE SALGUEIRO - CG Nº 006/2014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12499520000170</v>
      </c>
      <c r="E89" s="5" t="str">
        <f>'[1]TCE - ANEXO IV - Preencher'!G98</f>
        <v xml:space="preserve">CLICKSIGN GESTAO DE DOCUMENTOS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433859</v>
      </c>
      <c r="I89" s="6">
        <f>IF('[1]TCE - ANEXO IV - Preencher'!K98="","",'[1]TCE - ANEXO IV - Preencher'!K98)</f>
        <v>45526</v>
      </c>
      <c r="J89" s="5" t="str">
        <f>'[1]TCE - ANEXO IV - Preencher'!L98</f>
        <v>886Q.0792.0313.4409499-V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94.47</v>
      </c>
    </row>
    <row r="90" spans="1:12" s="8" customFormat="1" ht="19.5" customHeight="1" x14ac:dyDescent="0.2">
      <c r="A90" s="3">
        <f>IFERROR(VLOOKUP(B90,'[1]DADOS (OCULTAR)'!$Q$3:$S$136,3,0),"")</f>
        <v>9039744001590</v>
      </c>
      <c r="B90" s="4" t="str">
        <f>'[1]TCE - ANEXO IV - Preencher'!C99</f>
        <v>UPAE SALGUEIRO - CG Nº 006/2014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23209298000140</v>
      </c>
      <c r="E90" s="5" t="str">
        <f>'[1]TCE - ANEXO IV - Preencher'!G99</f>
        <v>GOHEALTH PRODUTOS DIGITAIS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00000061</v>
      </c>
      <c r="I90" s="6">
        <f>IF('[1]TCE - ANEXO IV - Preencher'!K99="","",'[1]TCE - ANEXO IV - Preencher'!K99)</f>
        <v>45540</v>
      </c>
      <c r="J90" s="5" t="str">
        <f>'[1]TCE - ANEXO IV - Preencher'!L99</f>
        <v>WCEQ-6IZS</v>
      </c>
      <c r="K90" s="5" t="str">
        <f>IF(F90="B",LEFT('[1]TCE - ANEXO IV - Preencher'!M99,2),IF(F90="S",LEFT('[1]TCE - ANEXO IV - Preencher'!M99,7),IF('[1]TCE - ANEXO IV - Preencher'!H99="","")))</f>
        <v>3550308</v>
      </c>
      <c r="L90" s="7">
        <f>'[1]TCE - ANEXO IV - Preencher'!N99</f>
        <v>200.39</v>
      </c>
    </row>
    <row r="91" spans="1:12" s="8" customFormat="1" ht="19.5" customHeight="1" x14ac:dyDescent="0.2">
      <c r="A91" s="3">
        <f>IFERROR(VLOOKUP(B91,'[1]DADOS (OCULTAR)'!$Q$3:$S$136,3,0),"")</f>
        <v>9039744001590</v>
      </c>
      <c r="B91" s="4" t="str">
        <f>'[1]TCE - ANEXO IV - Preencher'!C100</f>
        <v>UPAE SALGUEIRO - CG Nº 006/2014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5620302000267</v>
      </c>
      <c r="E91" s="5" t="str">
        <f>'[1]TCE - ANEXO IV - Preencher'!G100</f>
        <v>GREEN PAPER FREE SOLUÇOES SEM PAPEL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00007725</v>
      </c>
      <c r="I91" s="6">
        <f>IF('[1]TCE - ANEXO IV - Preencher'!K100="","",'[1]TCE - ANEXO IV - Preencher'!K100)</f>
        <v>45541</v>
      </c>
      <c r="J91" s="5" t="str">
        <f>'[1]TCE - ANEXO IV - Preencher'!L100</f>
        <v>RCWE-IE8J4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2000</v>
      </c>
    </row>
    <row r="92" spans="1:12" s="8" customFormat="1" ht="19.5" customHeight="1" x14ac:dyDescent="0.2">
      <c r="A92" s="3">
        <f>IFERROR(VLOOKUP(B92,'[1]DADOS (OCULTAR)'!$Q$3:$S$136,3,0),"")</f>
        <v>9039744001590</v>
      </c>
      <c r="B92" s="4" t="str">
        <f>'[1]TCE - ANEXO IV - Preencher'!C101</f>
        <v>UPAE SALGUEIRO - CG Nº 006/2014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41644220001700</v>
      </c>
      <c r="E92" s="5" t="str">
        <f>'[1]TCE - ANEXO IV - Preencher'!G101</f>
        <v>DB3 SERVICOS DE TELECOMUNICACOES S.A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487863</v>
      </c>
      <c r="I92" s="6">
        <f>IF('[1]TCE - ANEXO IV - Preencher'!K101="","",'[1]TCE - ANEXO IV - Preencher'!K101)</f>
        <v>45536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950</v>
      </c>
    </row>
    <row r="93" spans="1:12" s="8" customFormat="1" ht="19.5" customHeight="1" x14ac:dyDescent="0.2">
      <c r="A93" s="3">
        <f>IFERROR(VLOOKUP(B93,'[1]DADOS (OCULTAR)'!$Q$3:$S$136,3,0),"")</f>
        <v>9039744001590</v>
      </c>
      <c r="B93" s="4" t="str">
        <f>'[1]TCE - ANEXO IV - Preencher'!C102</f>
        <v>UPAE SALGUEIRO - CG Nº 006/2014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53113791000122</v>
      </c>
      <c r="E93" s="5" t="str">
        <f>'[1]TCE - ANEXO IV - Preencher'!G102</f>
        <v>TOTVS S 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03899439</v>
      </c>
      <c r="I93" s="6">
        <f>IF('[1]TCE - ANEXO IV - Preencher'!K102="","",'[1]TCE - ANEXO IV - Preencher'!K102)</f>
        <v>45506</v>
      </c>
      <c r="J93" s="5" t="str">
        <f>'[1]TCE - ANEXO IV - Preencher'!L102</f>
        <v>CP3P-Q7GD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65.94</v>
      </c>
    </row>
    <row r="94" spans="1:12" s="8" customFormat="1" ht="19.5" customHeight="1" x14ac:dyDescent="0.2">
      <c r="A94" s="3">
        <f>IFERROR(VLOOKUP(B94,'[1]DADOS (OCULTAR)'!$Q$3:$S$136,3,0),"")</f>
        <v>9039744001590</v>
      </c>
      <c r="B94" s="4" t="str">
        <f>'[1]TCE - ANEXO IV - Preencher'!C103</f>
        <v>UPAE SALGUEIRO - CG Nº 006/2014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53113791000122</v>
      </c>
      <c r="E94" s="5" t="str">
        <f>'[1]TCE - ANEXO IV - Preencher'!G103</f>
        <v>TOTVS S 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03899492</v>
      </c>
      <c r="I94" s="6">
        <f>IF('[1]TCE - ANEXO IV - Preencher'!K103="","",'[1]TCE - ANEXO IV - Preencher'!K103)</f>
        <v>45506</v>
      </c>
      <c r="J94" s="5" t="str">
        <f>'[1]TCE - ANEXO IV - Preencher'!L103</f>
        <v>8BEG-TSHJ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39.090000000000003</v>
      </c>
    </row>
    <row r="95" spans="1:12" s="8" customFormat="1" ht="19.5" customHeight="1" x14ac:dyDescent="0.2">
      <c r="A95" s="3">
        <f>IFERROR(VLOOKUP(B95,'[1]DADOS (OCULTAR)'!$Q$3:$S$136,3,0),"")</f>
        <v>9039744001590</v>
      </c>
      <c r="B95" s="4" t="str">
        <f>'[1]TCE - ANEXO IV - Preencher'!C104</f>
        <v>UPAE SALGUEIRO - CG Nº 006/2014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53113791000122</v>
      </c>
      <c r="E95" s="5" t="str">
        <f>'[1]TCE - ANEXO IV - Preencher'!G104</f>
        <v>TOTVS S 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03899418</v>
      </c>
      <c r="I95" s="6">
        <f>IF('[1]TCE - ANEXO IV - Preencher'!K104="","",'[1]TCE - ANEXO IV - Preencher'!K104)</f>
        <v>45506</v>
      </c>
      <c r="J95" s="5" t="str">
        <f>'[1]TCE - ANEXO IV - Preencher'!L104</f>
        <v>W9MJ-X4T8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115.89</v>
      </c>
    </row>
    <row r="96" spans="1:12" s="8" customFormat="1" ht="19.5" customHeight="1" x14ac:dyDescent="0.2">
      <c r="A96" s="3">
        <f>IFERROR(VLOOKUP(B96,'[1]DADOS (OCULTAR)'!$Q$3:$S$136,3,0),"")</f>
        <v>9039744001590</v>
      </c>
      <c r="B96" s="4" t="str">
        <f>'[1]TCE - ANEXO IV - Preencher'!C105</f>
        <v>UPAE SALGUEIRO - CG Nº 006/2014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53113791000122</v>
      </c>
      <c r="E96" s="5" t="str">
        <f>'[1]TCE - ANEXO IV - Preencher'!G105</f>
        <v>TOTVS S 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03913899</v>
      </c>
      <c r="I96" s="6">
        <f>IF('[1]TCE - ANEXO IV - Preencher'!K105="","",'[1]TCE - ANEXO IV - Preencher'!K105)</f>
        <v>45518</v>
      </c>
      <c r="J96" s="5" t="str">
        <f>'[1]TCE - ANEXO IV - Preencher'!L105</f>
        <v>XNPU-SDZG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104.34</v>
      </c>
    </row>
    <row r="97" spans="1:12" s="8" customFormat="1" ht="19.5" customHeight="1" x14ac:dyDescent="0.2">
      <c r="A97" s="3">
        <f>IFERROR(VLOOKUP(B97,'[1]DADOS (OCULTAR)'!$Q$3:$S$136,3,0),"")</f>
        <v>9039744001590</v>
      </c>
      <c r="B97" s="4" t="str">
        <f>'[1]TCE - ANEXO IV - Preencher'!C106</f>
        <v>UPAE SALGUEIRO - CG Nº 006/2014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53113791000122</v>
      </c>
      <c r="E97" s="5" t="str">
        <f>'[1]TCE - ANEXO IV - Preencher'!G106</f>
        <v>TOTVS S 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03913877</v>
      </c>
      <c r="I97" s="6">
        <f>IF('[1]TCE - ANEXO IV - Preencher'!K106="","",'[1]TCE - ANEXO IV - Preencher'!K106)</f>
        <v>45518</v>
      </c>
      <c r="J97" s="5" t="str">
        <f>'[1]TCE - ANEXO IV - Preencher'!L106</f>
        <v>WBQS-Y9KZ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106.76</v>
      </c>
    </row>
    <row r="98" spans="1:12" s="8" customFormat="1" ht="19.5" customHeight="1" x14ac:dyDescent="0.2">
      <c r="A98" s="3">
        <f>IFERROR(VLOOKUP(B98,'[1]DADOS (OCULTAR)'!$Q$3:$S$136,3,0),"")</f>
        <v>9039744001590</v>
      </c>
      <c r="B98" s="4" t="str">
        <f>'[1]TCE - ANEXO IV - Preencher'!C107</f>
        <v>UPAE SALGUEIRO - CG Nº 006/2014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53113791000122</v>
      </c>
      <c r="E98" s="5" t="str">
        <f>'[1]TCE - ANEXO IV - Preencher'!G107</f>
        <v>TOTVS S 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03899464</v>
      </c>
      <c r="I98" s="6">
        <f>IF('[1]TCE - ANEXO IV - Preencher'!K107="","",'[1]TCE - ANEXO IV - Preencher'!K107)</f>
        <v>45506</v>
      </c>
      <c r="J98" s="5" t="str">
        <f>'[1]TCE - ANEXO IV - Preencher'!L107</f>
        <v>IL1C-VPNN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486.48</v>
      </c>
    </row>
    <row r="99" spans="1:12" s="8" customFormat="1" ht="19.5" customHeight="1" x14ac:dyDescent="0.2">
      <c r="A99" s="3">
        <f>IFERROR(VLOOKUP(B99,'[1]DADOS (OCULTAR)'!$Q$3:$S$136,3,0),"")</f>
        <v>9039744001590</v>
      </c>
      <c r="B99" s="4" t="str">
        <f>'[1]TCE - ANEXO IV - Preencher'!C108</f>
        <v>UPAE SALGUEIRO - CG Nº 006/2014</v>
      </c>
      <c r="C99" s="4" t="str">
        <f>'[1]TCE - ANEXO IV - Preencher'!E108</f>
        <v>5.99 - Outros Serviços de Terceiros Pessoa Jurídica</v>
      </c>
      <c r="D99" s="3">
        <f>'[1]TCE - ANEXO IV - Preencher'!F108</f>
        <v>35521046000130</v>
      </c>
      <c r="E99" s="5" t="str">
        <f>'[1]TCE - ANEXO IV - Preencher'!G108</f>
        <v>TGI CONSULTORIA EM GESTAO EMPRESARIAL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00025155</v>
      </c>
      <c r="I99" s="6">
        <f>IF('[1]TCE - ANEXO IV - Preencher'!K108="","",'[1]TCE - ANEXO IV - Preencher'!K108)</f>
        <v>45511</v>
      </c>
      <c r="J99" s="5" t="str">
        <f>'[1]TCE - ANEXO IV - Preencher'!L108</f>
        <v>4GNJ-YR1T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3600</v>
      </c>
    </row>
    <row r="100" spans="1:12" s="8" customFormat="1" ht="19.5" customHeight="1" x14ac:dyDescent="0.2">
      <c r="A100" s="3">
        <f>IFERROR(VLOOKUP(B100,'[1]DADOS (OCULTAR)'!$Q$3:$S$136,3,0),"")</f>
        <v>9039744001590</v>
      </c>
      <c r="B100" s="4" t="str">
        <f>'[1]TCE - ANEXO IV - Preencher'!C109</f>
        <v>UPAE SALGUEIRO - CG Nº 006/2014</v>
      </c>
      <c r="C100" s="4" t="str">
        <f>'[1]TCE - ANEXO IV - Preencher'!E109</f>
        <v>5.99 - Outros Serviços de Terceiros Pessoa Jurídica</v>
      </c>
      <c r="D100" s="3">
        <f>'[1]TCE - ANEXO IV - Preencher'!F109</f>
        <v>58921792000117</v>
      </c>
      <c r="E100" s="5" t="str">
        <f>'[1]TCE - ANEXO IV - Preencher'!G109</f>
        <v>PLANISA PLANEJAMENTO E ORGANIZACAO DE INSTITUICOES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00034262</v>
      </c>
      <c r="I100" s="6">
        <f>IF('[1]TCE - ANEXO IV - Preencher'!K109="","",'[1]TCE - ANEXO IV - Preencher'!K109)</f>
        <v>45509</v>
      </c>
      <c r="J100" s="5" t="str">
        <f>'[1]TCE - ANEXO IV - Preencher'!L109</f>
        <v>U9NT-BL9B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4069.76</v>
      </c>
    </row>
    <row r="101" spans="1:12" s="8" customFormat="1" ht="19.5" customHeight="1" x14ac:dyDescent="0.2">
      <c r="A101" s="3">
        <f>IFERROR(VLOOKUP(B101,'[1]DADOS (OCULTAR)'!$Q$3:$S$136,3,0),"")</f>
        <v>9039744001590</v>
      </c>
      <c r="B101" s="4" t="str">
        <f>'[1]TCE - ANEXO IV - Preencher'!C110</f>
        <v>UPAE SALGUEIRO - CG Nº 006/2014</v>
      </c>
      <c r="C101" s="4" t="str">
        <f>'[1]TCE - ANEXO IV - Preencher'!E110</f>
        <v>5.99 - Outros Serviços de Terceiros Pessoa Jurídica</v>
      </c>
      <c r="D101" s="3">
        <f>'[1]TCE - ANEXO IV - Preencher'!F110</f>
        <v>16096506000186</v>
      </c>
      <c r="E101" s="5" t="str">
        <f>'[1]TCE - ANEXO IV - Preencher'!G110</f>
        <v>CRIARH CONSULTORIA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00000572</v>
      </c>
      <c r="I101" s="6">
        <f>IF('[1]TCE - ANEXO IV - Preencher'!K110="","",'[1]TCE - ANEXO IV - Preencher'!K110)</f>
        <v>45523</v>
      </c>
      <c r="J101" s="5" t="str">
        <f>'[1]TCE - ANEXO IV - Preencher'!L110</f>
        <v>ZIEF-H4ER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231</v>
      </c>
    </row>
    <row r="102" spans="1:12" s="8" customFormat="1" ht="19.5" customHeight="1" x14ac:dyDescent="0.2">
      <c r="A102" s="3">
        <f>IFERROR(VLOOKUP(B102,'[1]DADOS (OCULTAR)'!$Q$3:$S$136,3,0),"")</f>
        <v>9039744001590</v>
      </c>
      <c r="B102" s="4" t="str">
        <f>'[1]TCE - ANEXO IV - Preencher'!C111</f>
        <v>UPAE SALGUEIRO - CG Nº 006/2014</v>
      </c>
      <c r="C102" s="4" t="str">
        <f>'[1]TCE - ANEXO IV - Preencher'!E111</f>
        <v>5.99 - Outros Serviços de Terceiros Pessoa Jurídica</v>
      </c>
      <c r="D102" s="3">
        <f>'[1]TCE - ANEXO IV - Preencher'!F111</f>
        <v>16096506000186</v>
      </c>
      <c r="E102" s="5" t="str">
        <f>'[1]TCE - ANEXO IV - Preencher'!G111</f>
        <v>CRIARH CONSULTORIA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00000595</v>
      </c>
      <c r="I102" s="6">
        <f>IF('[1]TCE - ANEXO IV - Preencher'!K111="","",'[1]TCE - ANEXO IV - Preencher'!K111)</f>
        <v>45533</v>
      </c>
      <c r="J102" s="5" t="str">
        <f>'[1]TCE - ANEXO IV - Preencher'!L111</f>
        <v>AZ8I-GUJ4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295.45</v>
      </c>
    </row>
    <row r="103" spans="1:12" s="8" customFormat="1" ht="19.5" customHeight="1" x14ac:dyDescent="0.2">
      <c r="A103" s="3">
        <f>IFERROR(VLOOKUP(B103,'[1]DADOS (OCULTAR)'!$Q$3:$S$136,3,0),"")</f>
        <v>9039744001590</v>
      </c>
      <c r="B103" s="4" t="str">
        <f>'[1]TCE - ANEXO IV - Preencher'!C112</f>
        <v>UPAE SALGUEIRO - CG Nº 006/2014</v>
      </c>
      <c r="C103" s="4" t="str">
        <f>'[1]TCE - ANEXO IV - Preencher'!E112</f>
        <v>5.2 - Serviços Técnicos Profissionais</v>
      </c>
      <c r="D103" s="3">
        <f>'[1]TCE - ANEXO IV - Preencher'!F112</f>
        <v>2512303000119</v>
      </c>
      <c r="E103" s="5" t="str">
        <f>'[1]TCE - ANEXO IV - Preencher'!G112</f>
        <v>NOROES AZEVEDO SOCIEDADE DE ADVOGADOS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00007404</v>
      </c>
      <c r="I103" s="6">
        <f>IF('[1]TCE - ANEXO IV - Preencher'!K112="","",'[1]TCE - ANEXO IV - Preencher'!K112)</f>
        <v>45509</v>
      </c>
      <c r="J103" s="5" t="str">
        <f>'[1]TCE - ANEXO IV - Preencher'!L112</f>
        <v>VWPY-XTIA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3007.1</v>
      </c>
    </row>
    <row r="104" spans="1:12" s="8" customFormat="1" ht="19.5" customHeight="1" x14ac:dyDescent="0.2">
      <c r="A104" s="3">
        <f>IFERROR(VLOOKUP(B104,'[1]DADOS (OCULTAR)'!$Q$3:$S$136,3,0),"")</f>
        <v>9039744001590</v>
      </c>
      <c r="B104" s="4" t="str">
        <f>'[1]TCE - ANEXO IV - Preencher'!C113</f>
        <v>UPAE SALGUEIRO - CG Nº 006/2014</v>
      </c>
      <c r="C104" s="4" t="str">
        <f>'[1]TCE - ANEXO IV - Preencher'!E113</f>
        <v>5.2 - Serviços Técnicos Profissionais</v>
      </c>
      <c r="D104" s="3">
        <f>'[1]TCE - ANEXO IV - Preencher'!F113</f>
        <v>2512303000119</v>
      </c>
      <c r="E104" s="5" t="str">
        <f>'[1]TCE - ANEXO IV - Preencher'!G113</f>
        <v>NOROES AZEVEDO SOCIEDADE DE ADVOGADOS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00007405</v>
      </c>
      <c r="I104" s="6">
        <f>IF('[1]TCE - ANEXO IV - Preencher'!K113="","",'[1]TCE - ANEXO IV - Preencher'!K113)</f>
        <v>45509</v>
      </c>
      <c r="J104" s="5" t="str">
        <f>'[1]TCE - ANEXO IV - Preencher'!L113</f>
        <v>J6II-P4JK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7122.11</v>
      </c>
    </row>
    <row r="105" spans="1:12" s="8" customFormat="1" ht="19.5" customHeight="1" x14ac:dyDescent="0.2">
      <c r="A105" s="3">
        <f>IFERROR(VLOOKUP(B105,'[1]DADOS (OCULTAR)'!$Q$3:$S$136,3,0),"")</f>
        <v>9039744001590</v>
      </c>
      <c r="B105" s="4" t="str">
        <f>'[1]TCE - ANEXO IV - Preencher'!C114</f>
        <v>UPAE SALGUEIRO - CG Nº 006/2014</v>
      </c>
      <c r="C105" s="4" t="str">
        <f>'[1]TCE - ANEXO IV - Preencher'!E114</f>
        <v>5.2 - Serviços Técnicos Profissionais</v>
      </c>
      <c r="D105" s="3">
        <f>'[1]TCE - ANEXO IV - Preencher'!F114</f>
        <v>35676951000160</v>
      </c>
      <c r="E105" s="5" t="str">
        <f>'[1]TCE - ANEXO IV - Preencher'!G114</f>
        <v>IMGL CONSULTORIA &amp; TREINAMENTO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00000294</v>
      </c>
      <c r="I105" s="6">
        <f>IF('[1]TCE - ANEXO IV - Preencher'!K114="","",'[1]TCE - ANEXO IV - Preencher'!K114)</f>
        <v>45533</v>
      </c>
      <c r="J105" s="5" t="str">
        <f>'[1]TCE - ANEXO IV - Preencher'!L114</f>
        <v>1E1P-BYNL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503.84</v>
      </c>
    </row>
    <row r="106" spans="1:12" s="8" customFormat="1" ht="19.5" customHeight="1" x14ac:dyDescent="0.2">
      <c r="A106" s="3">
        <f>IFERROR(VLOOKUP(B106,'[1]DADOS (OCULTAR)'!$Q$3:$S$136,3,0),"")</f>
        <v>9039744001590</v>
      </c>
      <c r="B106" s="4" t="str">
        <f>'[1]TCE - ANEXO IV - Preencher'!C115</f>
        <v>UPAE SALGUEIRO - CG Nº 006/2014</v>
      </c>
      <c r="C106" s="4" t="str">
        <f>'[1]TCE - ANEXO IV - Preencher'!E115</f>
        <v>5.10 - Detetização/Tratamento de Resíduos e Afins</v>
      </c>
      <c r="D106" s="3">
        <f>'[1]TCE - ANEXO IV - Preencher'!F115</f>
        <v>10333266000100</v>
      </c>
      <c r="E106" s="5" t="str">
        <f>'[1]TCE - ANEXO IV - Preencher'!G115</f>
        <v>CARLOS ANTONIO DE OLIVEIRA MILET JUNIOR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00011243</v>
      </c>
      <c r="I106" s="6">
        <f>IF('[1]TCE - ANEXO IV - Preencher'!K115="","",'[1]TCE - ANEXO IV - Preencher'!K115)</f>
        <v>45530</v>
      </c>
      <c r="J106" s="5" t="str">
        <f>'[1]TCE - ANEXO IV - Preencher'!L115</f>
        <v>JD7V-XVE9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550</v>
      </c>
    </row>
    <row r="107" spans="1:12" s="8" customFormat="1" ht="19.5" customHeight="1" x14ac:dyDescent="0.2">
      <c r="A107" s="3">
        <f>IFERROR(VLOOKUP(B107,'[1]DADOS (OCULTAR)'!$Q$3:$S$136,3,0),"")</f>
        <v>9039744001590</v>
      </c>
      <c r="B107" s="4" t="str">
        <f>'[1]TCE - ANEXO IV - Preencher'!C116</f>
        <v>UPAE SALGUEIRO - CG Nº 006/2014</v>
      </c>
      <c r="C107" s="4" t="str">
        <f>'[1]TCE - ANEXO IV - Preencher'!E116</f>
        <v>5.23 - Limpeza e Conservação</v>
      </c>
      <c r="D107" s="3">
        <f>'[1]TCE - ANEXO IV - Preencher'!F116</f>
        <v>10229013000190</v>
      </c>
      <c r="E107" s="5" t="str">
        <f>'[1]TCE - ANEXO IV - Preencher'!G116</f>
        <v>INTERCLEAN ADMINISTRACAO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00001178</v>
      </c>
      <c r="I107" s="6">
        <f>IF('[1]TCE - ANEXO IV - Preencher'!K116="","",'[1]TCE - ANEXO IV - Preencher'!K116)</f>
        <v>45537</v>
      </c>
      <c r="J107" s="5" t="str">
        <f>'[1]TCE - ANEXO IV - Preencher'!L116</f>
        <v>6JZM-KDK7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28253.873</v>
      </c>
    </row>
    <row r="108" spans="1:12" s="8" customFormat="1" ht="19.5" customHeight="1" x14ac:dyDescent="0.2">
      <c r="A108" s="3">
        <f>IFERROR(VLOOKUP(B108,'[1]DADOS (OCULTAR)'!$Q$3:$S$136,3,0),"")</f>
        <v>9039744001590</v>
      </c>
      <c r="B108" s="4" t="str">
        <f>'[1]TCE - ANEXO IV - Preencher'!C117</f>
        <v>UPAE SALGUEIRO - CG Nº 006/2014</v>
      </c>
      <c r="C108" s="4" t="str">
        <f>'[1]TCE - ANEXO IV - Preencher'!E117</f>
        <v>5.99 - Outros Serviços de Terceiros Pessoa Jurídica</v>
      </c>
      <c r="D108" s="3">
        <f>'[1]TCE - ANEXO IV - Preencher'!F117</f>
        <v>3789272000887</v>
      </c>
      <c r="E108" s="5" t="str">
        <f>'[1]TCE - ANEXO IV - Preencher'!G117</f>
        <v>SERVICO NACIONAL DE APRENDIZAGEM INDUSTRIAL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25517</v>
      </c>
      <c r="I108" s="6">
        <f>IF('[1]TCE - ANEXO IV - Preencher'!K117="","",'[1]TCE - ANEXO IV - Preencher'!K117)</f>
        <v>45506</v>
      </c>
      <c r="J108" s="5" t="str">
        <f>'[1]TCE - ANEXO IV - Preencher'!L117</f>
        <v>6d325ef0f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976.56</v>
      </c>
    </row>
    <row r="109" spans="1:12" s="8" customFormat="1" ht="19.5" customHeight="1" x14ac:dyDescent="0.2">
      <c r="A109" s="3">
        <f>IFERROR(VLOOKUP(B109,'[1]DADOS (OCULTAR)'!$Q$3:$S$136,3,0),"")</f>
        <v>9039744001590</v>
      </c>
      <c r="B109" s="4" t="str">
        <f>'[1]TCE - ANEXO IV - Preencher'!C118</f>
        <v>UPAE SALGUEIRO - CG Nº 006/2014</v>
      </c>
      <c r="C109" s="4" t="str">
        <f>'[1]TCE - ANEXO IV - Preencher'!E118</f>
        <v>5.99 - Outros Serviços de Terceiros Pessoa Jurídica</v>
      </c>
      <c r="D109" s="3">
        <f>'[1]TCE - ANEXO IV - Preencher'!F118</f>
        <v>10998292000157</v>
      </c>
      <c r="E109" s="5" t="str">
        <f>'[1]TCE - ANEXO IV - Preencher'!G118</f>
        <v>CENTRO DE INTEGRACAO EMPRESA ESCOLA DE PERNAMBUCO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45535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350.2</v>
      </c>
    </row>
    <row r="110" spans="1:12" s="8" customFormat="1" ht="19.5" customHeight="1" x14ac:dyDescent="0.2">
      <c r="A110" s="3">
        <f>IFERROR(VLOOKUP(B110,'[1]DADOS (OCULTAR)'!$Q$3:$S$136,3,0),"")</f>
        <v>9039744001590</v>
      </c>
      <c r="B110" s="4" t="str">
        <f>'[1]TCE - ANEXO IV - Preencher'!C119</f>
        <v>UPAE SALGUEIRO - CG Nº 006/2014</v>
      </c>
      <c r="C110" s="4" t="str">
        <f>'[1]TCE - ANEXO IV - Preencher'!E119</f>
        <v>5.5 - Reparo e Manutenção de Máquinas e Equipamentos</v>
      </c>
      <c r="D110" s="3">
        <f>'[1]TCE - ANEXO IV - Preencher'!F119</f>
        <v>7146768000117</v>
      </c>
      <c r="E110" s="5" t="str">
        <f>'[1]TCE - ANEXO IV - Preencher'!G119</f>
        <v>SERV IMAGEM NORDESTE ASSISTENCIA TECNICA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000006225</v>
      </c>
      <c r="I110" s="6">
        <f>IF('[1]TCE - ANEXO IV - Preencher'!K119="","",'[1]TCE - ANEXO IV - Preencher'!K119)</f>
        <v>45527</v>
      </c>
      <c r="J110" s="5" t="str">
        <f>'[1]TCE - ANEXO IV - Preencher'!L119</f>
        <v>SSGB07970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2420</v>
      </c>
    </row>
    <row r="111" spans="1:12" s="8" customFormat="1" ht="19.5" customHeight="1" x14ac:dyDescent="0.2">
      <c r="A111" s="3">
        <f>IFERROR(VLOOKUP(B111,'[1]DADOS (OCULTAR)'!$Q$3:$S$136,3,0),"")</f>
        <v>9039744001590</v>
      </c>
      <c r="B111" s="4" t="str">
        <f>'[1]TCE - ANEXO IV - Preencher'!C120</f>
        <v>UPAE SALGUEIRO - CG Nº 006/2014</v>
      </c>
      <c r="C111" s="4" t="str">
        <f>'[1]TCE - ANEXO IV - Preencher'!E120</f>
        <v>5.5 - Reparo e Manutenção de Máquinas e Equipamentos</v>
      </c>
      <c r="D111" s="3">
        <f>'[1]TCE - ANEXO IV - Preencher'!F120</f>
        <v>9032626000235</v>
      </c>
      <c r="E111" s="5" t="str">
        <f>'[1]TCE - ANEXO IV - Preencher'!G120</f>
        <v>AGFA HEALTHCARE BRASIL IMPORT E SERVICOS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021245</v>
      </c>
      <c r="I111" s="6">
        <f>IF('[1]TCE - ANEXO IV - Preencher'!K120="","",'[1]TCE - ANEXO IV - Preencher'!K120)</f>
        <v>45534</v>
      </c>
      <c r="J111" s="5" t="str">
        <f>'[1]TCE - ANEXO IV - Preencher'!L120</f>
        <v>934A.5397.6050.1293999-Y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1299.99</v>
      </c>
    </row>
    <row r="112" spans="1:12" s="8" customFormat="1" ht="19.5" customHeight="1" x14ac:dyDescent="0.2">
      <c r="A112" s="3">
        <f>IFERROR(VLOOKUP(B112,'[1]DADOS (OCULTAR)'!$Q$3:$S$136,3,0),"")</f>
        <v>9039744001590</v>
      </c>
      <c r="B112" s="4" t="str">
        <f>'[1]TCE - ANEXO IV - Preencher'!C121</f>
        <v>UPAE SALGUEIRO - CG Nº 006/2014</v>
      </c>
      <c r="C112" s="4" t="str">
        <f>'[1]TCE - ANEXO IV - Preencher'!E121</f>
        <v>5.5 - Reparo e Manutenção de Máquinas e Equipamentos</v>
      </c>
      <c r="D112" s="3">
        <f>'[1]TCE - ANEXO IV - Preencher'!F121</f>
        <v>9032626000235</v>
      </c>
      <c r="E112" s="5" t="str">
        <f>'[1]TCE - ANEXO IV - Preencher'!G121</f>
        <v>AGFA HEALTHCARE BRASIL IMPORT E SERVICOS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021246</v>
      </c>
      <c r="I112" s="6">
        <f>IF('[1]TCE - ANEXO IV - Preencher'!K121="","",'[1]TCE - ANEXO IV - Preencher'!K121)</f>
        <v>45534</v>
      </c>
      <c r="J112" s="5" t="str">
        <f>'[1]TCE - ANEXO IV - Preencher'!L121</f>
        <v>592R.1867.6426.4583599-R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5833.4</v>
      </c>
    </row>
    <row r="113" spans="1:12" s="8" customFormat="1" ht="19.5" customHeight="1" x14ac:dyDescent="0.2">
      <c r="A113" s="3">
        <f>IFERROR(VLOOKUP(B113,'[1]DADOS (OCULTAR)'!$Q$3:$S$136,3,0),"")</f>
        <v>9039744001590</v>
      </c>
      <c r="B113" s="4" t="str">
        <f>'[1]TCE - ANEXO IV - Preencher'!C122</f>
        <v>UPAE SALGUEIRO - CG Nº 006/2014</v>
      </c>
      <c r="C113" s="4" t="str">
        <f>'[1]TCE - ANEXO IV - Preencher'!E122</f>
        <v>5.5 - Reparo e Manutenção de Máquinas e Equipamentos</v>
      </c>
      <c r="D113" s="3">
        <f>'[1]TCE - ANEXO IV - Preencher'!F122</f>
        <v>3480539000183</v>
      </c>
      <c r="E113" s="5" t="str">
        <f>'[1]TCE - ANEXO IV - Preencher'!G122</f>
        <v>SL ENGENHARIA HOSPITALAR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000017540</v>
      </c>
      <c r="I113" s="6">
        <f>IF('[1]TCE - ANEXO IV - Preencher'!K122="","",'[1]TCE - ANEXO IV - Preencher'!K122)</f>
        <v>45537</v>
      </c>
      <c r="J113" s="5" t="str">
        <f>'[1]TCE - ANEXO IV - Preencher'!L122</f>
        <v>LLNI33795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6655.17</v>
      </c>
    </row>
    <row r="114" spans="1:12" s="8" customFormat="1" ht="19.5" customHeight="1" x14ac:dyDescent="0.2">
      <c r="A114" s="3">
        <f>IFERROR(VLOOKUP(B114,'[1]DADOS (OCULTAR)'!$Q$3:$S$136,3,0),"")</f>
        <v>9039744001590</v>
      </c>
      <c r="B114" s="4" t="str">
        <f>'[1]TCE - ANEXO IV - Preencher'!C123</f>
        <v>UPAE SALGUEIRO - CG Nº 006/2014</v>
      </c>
      <c r="C114" s="4" t="str">
        <f>'[1]TCE - ANEXO IV - Preencher'!E123</f>
        <v>5.5 - Reparo e Manutenção de Máquinas e Equipamentos</v>
      </c>
      <c r="D114" s="3">
        <f>'[1]TCE - ANEXO IV - Preencher'!F123</f>
        <v>26332434000182</v>
      </c>
      <c r="E114" s="5" t="str">
        <f>'[1]TCE - ANEXO IV - Preencher'!G123</f>
        <v>LOGICO PROJETOS CONSULTORIA E SERVICOS DE CLIMATIZACAO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00000940</v>
      </c>
      <c r="I114" s="6">
        <f>IF('[1]TCE - ANEXO IV - Preencher'!K123="","",'[1]TCE - ANEXO IV - Preencher'!K123)</f>
        <v>45538</v>
      </c>
      <c r="J114" s="5" t="str">
        <f>'[1]TCE - ANEXO IV - Preencher'!L123</f>
        <v>IA4I-LTLS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6800</v>
      </c>
    </row>
    <row r="115" spans="1:12" s="8" customFormat="1" ht="19.5" customHeight="1" x14ac:dyDescent="0.2">
      <c r="A115" s="3">
        <f>IFERROR(VLOOKUP(B115,'[1]DADOS (OCULTAR)'!$Q$3:$S$136,3,0),"")</f>
        <v>9039744001590</v>
      </c>
      <c r="B115" s="4" t="str">
        <f>'[1]TCE - ANEXO IV - Preencher'!C124</f>
        <v>UPAE SALGUEIRO - CG Nº 006/2014</v>
      </c>
      <c r="C115" s="4" t="str">
        <f>'[1]TCE - ANEXO IV - Preencher'!E124</f>
        <v>5.5 - Reparo e Manutenção de Máquinas e Equipamentos</v>
      </c>
      <c r="D115" s="3">
        <f>'[1]TCE - ANEXO IV - Preencher'!F124</f>
        <v>8930024000151</v>
      </c>
      <c r="E115" s="5" t="str">
        <f>'[1]TCE - ANEXO IV - Preencher'!G124</f>
        <v>ELETRON TRANSPORTES VERTICAIS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4728</v>
      </c>
      <c r="I115" s="6">
        <f>IF('[1]TCE - ANEXO IV - Preencher'!K124="","",'[1]TCE - ANEXO IV - Preencher'!K124)</f>
        <v>45523</v>
      </c>
      <c r="J115" s="5" t="str">
        <f>'[1]TCE - ANEXO IV - Preencher'!L124</f>
        <v>RPS3498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790.9</v>
      </c>
    </row>
    <row r="116" spans="1:12" s="8" customFormat="1" ht="19.5" customHeight="1" x14ac:dyDescent="0.2">
      <c r="A116" s="3">
        <f>IFERROR(VLOOKUP(B116,'[1]DADOS (OCULTAR)'!$Q$3:$S$136,3,0),"")</f>
        <v>9039744001590</v>
      </c>
      <c r="B116" s="4" t="str">
        <f>'[1]TCE - ANEXO IV - Preencher'!C125</f>
        <v>UPAE SALGUEIRO - CG Nº 006/2014</v>
      </c>
      <c r="C116" s="4" t="str">
        <f>'[1]TCE - ANEXO IV - Preencher'!E125</f>
        <v>5.5 - Reparo e Manutenção de Máquinas e Equipamentos</v>
      </c>
      <c r="D116" s="3">
        <f>'[1]TCE - ANEXO IV - Preencher'!F125</f>
        <v>8930024000151</v>
      </c>
      <c r="E116" s="5" t="str">
        <f>'[1]TCE - ANEXO IV - Preencher'!G125</f>
        <v>ELETRON TRANSPORTES VERTICAIS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4780</v>
      </c>
      <c r="I116" s="6">
        <f>IF('[1]TCE - ANEXO IV - Preencher'!K125="","",'[1]TCE - ANEXO IV - Preencher'!K125)</f>
        <v>45554</v>
      </c>
      <c r="J116" s="5" t="str">
        <f>'[1]TCE - ANEXO IV - Preencher'!L125</f>
        <v>RPS3546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600</v>
      </c>
    </row>
    <row r="117" spans="1:12" s="8" customFormat="1" ht="19.5" customHeight="1" x14ac:dyDescent="0.2">
      <c r="A117" s="3">
        <f>IFERROR(VLOOKUP(B117,'[1]DADOS (OCULTAR)'!$Q$3:$S$136,3,0),"")</f>
        <v>9039744001590</v>
      </c>
      <c r="B117" s="4" t="str">
        <f>'[1]TCE - ANEXO IV - Preencher'!C126</f>
        <v>UPAE SALGUEIRO - CG Nº 006/2014</v>
      </c>
      <c r="C117" s="4" t="str">
        <f>'[1]TCE - ANEXO IV - Preencher'!E126</f>
        <v>5.4 - Reparo e Manutenção de Bens Imóveis</v>
      </c>
      <c r="D117" s="3">
        <f>'[1]TCE - ANEXO IV - Preencher'!F126</f>
        <v>8119968000143</v>
      </c>
      <c r="E117" s="5" t="str">
        <f>'[1]TCE - ANEXO IV - Preencher'!G126</f>
        <v>MODELAJE PREMOLDADOS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0000003185</v>
      </c>
      <c r="I117" s="6">
        <f>IF('[1]TCE - ANEXO IV - Preencher'!K126="","",'[1]TCE - ANEXO IV - Preencher'!K126)</f>
        <v>45517</v>
      </c>
      <c r="J117" s="5" t="str">
        <f>'[1]TCE - ANEXO IV - Preencher'!L126</f>
        <v>26240808119968000143550020000031851759424248</v>
      </c>
      <c r="K117" s="5" t="str">
        <f>IF(F117="B",LEFT('[1]TCE - ANEXO IV - Preencher'!M126,2),IF(F117="S",LEFT('[1]TCE - ANEXO IV - Preencher'!M126,7),IF('[1]TCE - ANEXO IV - Preencher'!H126="","")))</f>
        <v>2612208</v>
      </c>
      <c r="L117" s="7">
        <f>'[1]TCE - ANEXO IV - Preencher'!N126</f>
        <v>380</v>
      </c>
    </row>
    <row r="118" spans="1:12" s="8" customFormat="1" ht="19.5" customHeight="1" x14ac:dyDescent="0.2">
      <c r="A118" s="3">
        <f>IFERROR(VLOOKUP(B118,'[1]DADOS (OCULTAR)'!$Q$3:$S$136,3,0),"")</f>
        <v>9039744001590</v>
      </c>
      <c r="B118" s="4" t="str">
        <f>'[1]TCE - ANEXO IV - Preencher'!C127</f>
        <v>UPAE SALGUEIRO - CG Nº 006/2014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53113791000122</v>
      </c>
      <c r="E118" s="5" t="str">
        <f>'[1]TCE - ANEXO IV - Preencher'!G127</f>
        <v>TOTVS S 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03803991</v>
      </c>
      <c r="I118" s="6">
        <f>IF('[1]TCE - ANEXO IV - Preencher'!K127="","",'[1]TCE - ANEXO IV - Preencher'!K127)</f>
        <v>45385</v>
      </c>
      <c r="J118" s="5" t="str">
        <f>'[1]TCE - ANEXO IV - Preencher'!L127</f>
        <v>U1MJ-DTNW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579.6</v>
      </c>
    </row>
    <row r="119" spans="1:12" s="8" customFormat="1" ht="19.5" customHeight="1" x14ac:dyDescent="0.2">
      <c r="A119" s="3">
        <f>IFERROR(VLOOKUP(B119,'[1]DADOS (OCULTAR)'!$Q$3:$S$136,3,0),"")</f>
        <v>9039744001590</v>
      </c>
      <c r="B119" s="4" t="str">
        <f>'[1]TCE - ANEXO IV - Preencher'!C128</f>
        <v>UPAE SALGUEIRO - CG Nº 006/2014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53113791000122</v>
      </c>
      <c r="E119" s="5" t="str">
        <f>'[1]TCE - ANEXO IV - Preencher'!G128</f>
        <v>TOTVS S 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03818486</v>
      </c>
      <c r="I119" s="6">
        <f>IF('[1]TCE - ANEXO IV - Preencher'!K128="","",'[1]TCE - ANEXO IV - Preencher'!K128)</f>
        <v>45394</v>
      </c>
      <c r="J119" s="5" t="str">
        <f>'[1]TCE - ANEXO IV - Preencher'!L128</f>
        <v>FEXI-VVLZ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121.89</v>
      </c>
    </row>
    <row r="120" spans="1:12" s="8" customFormat="1" ht="19.5" customHeight="1" x14ac:dyDescent="0.2">
      <c r="A120" s="3">
        <f>IFERROR(VLOOKUP(B120,'[1]DADOS (OCULTAR)'!$Q$3:$S$136,3,0),"")</f>
        <v>9039744001590</v>
      </c>
      <c r="B120" s="4" t="str">
        <f>'[1]TCE - ANEXO IV - Preencher'!C129</f>
        <v>UPAE SALGUEIRO - CG Nº 006/2014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53113791000122</v>
      </c>
      <c r="E120" s="5" t="str">
        <f>'[1]TCE - ANEXO IV - Preencher'!G129</f>
        <v>TOTVS S 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03827606</v>
      </c>
      <c r="I120" s="6">
        <f>IF('[1]TCE - ANEXO IV - Preencher'!K129="","",'[1]TCE - ANEXO IV - Preencher'!K129)</f>
        <v>45418</v>
      </c>
      <c r="J120" s="5" t="str">
        <f>'[1]TCE - ANEXO IV - Preencher'!L129</f>
        <v>S1LC-SWW3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65.94</v>
      </c>
    </row>
    <row r="121" spans="1:12" s="8" customFormat="1" ht="19.5" customHeight="1" x14ac:dyDescent="0.2">
      <c r="A121" s="3">
        <f>IFERROR(VLOOKUP(B121,'[1]DADOS (OCULTAR)'!$Q$3:$S$136,3,0),"")</f>
        <v>9039744001590</v>
      </c>
      <c r="B121" s="4" t="str">
        <f>'[1]TCE - ANEXO IV - Preencher'!C130</f>
        <v>UPAE SALGUEIRO - CG Nº 006/2014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53113791000122</v>
      </c>
      <c r="E121" s="5" t="str">
        <f>'[1]TCE - ANEXO IV - Preencher'!G130</f>
        <v>TOTVS S 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03827625</v>
      </c>
      <c r="I121" s="6">
        <f>IF('[1]TCE - ANEXO IV - Preencher'!K130="","",'[1]TCE - ANEXO IV - Preencher'!K130)</f>
        <v>45418</v>
      </c>
      <c r="J121" s="5" t="str">
        <f>'[1]TCE - ANEXO IV - Preencher'!L130</f>
        <v>CM5Z-DNBG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486.48</v>
      </c>
    </row>
    <row r="122" spans="1:12" s="8" customFormat="1" ht="19.5" customHeight="1" x14ac:dyDescent="0.2">
      <c r="A122" s="3">
        <f>IFERROR(VLOOKUP(B122,'[1]DADOS (OCULTAR)'!$Q$3:$S$136,3,0),"")</f>
        <v>9039744001590</v>
      </c>
      <c r="B122" s="4" t="str">
        <f>'[1]TCE - ANEXO IV - Preencher'!C131</f>
        <v>UPAE SALGUEIRO - CG Nº 006/2014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53113791000122</v>
      </c>
      <c r="E122" s="5" t="str">
        <f>'[1]TCE - ANEXO IV - Preencher'!G131</f>
        <v>TOTVS S 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03827638</v>
      </c>
      <c r="I122" s="6">
        <f>IF('[1]TCE - ANEXO IV - Preencher'!K131="","",'[1]TCE - ANEXO IV - Preencher'!K131)</f>
        <v>45418</v>
      </c>
      <c r="J122" s="5" t="str">
        <f>'[1]TCE - ANEXO IV - Preencher'!L131</f>
        <v>EV6G-8V26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36</v>
      </c>
    </row>
    <row r="123" spans="1:12" s="8" customFormat="1" ht="19.5" customHeight="1" x14ac:dyDescent="0.2">
      <c r="A123" s="3">
        <f>IFERROR(VLOOKUP(B123,'[1]DADOS (OCULTAR)'!$Q$3:$S$136,3,0),"")</f>
        <v>9039744001590</v>
      </c>
      <c r="B123" s="4" t="str">
        <f>'[1]TCE - ANEXO IV - Preencher'!C132</f>
        <v>UPAE SALGUEIRO - CG Nº 006/2014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53113791000122</v>
      </c>
      <c r="E123" s="5" t="str">
        <f>'[1]TCE - ANEXO IV - Preencher'!G132</f>
        <v>TOTVS S 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03841951</v>
      </c>
      <c r="I123" s="6">
        <f>IF('[1]TCE - ANEXO IV - Preencher'!K132="","",'[1]TCE - ANEXO IV - Preencher'!K132)</f>
        <v>45427</v>
      </c>
      <c r="J123" s="5" t="str">
        <f>'[1]TCE - ANEXO IV - Preencher'!L132</f>
        <v>AKHT-6ILI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104.34</v>
      </c>
    </row>
    <row r="124" spans="1:12" s="8" customFormat="1" ht="19.5" customHeight="1" x14ac:dyDescent="0.2">
      <c r="A124" s="3">
        <f>IFERROR(VLOOKUP(B124,'[1]DADOS (OCULTAR)'!$Q$3:$S$136,3,0),"")</f>
        <v>9039744001590</v>
      </c>
      <c r="B124" s="4" t="str">
        <f>'[1]TCE - ANEXO IV - Preencher'!C133</f>
        <v>UPAE SALGUEIRO - CG Nº 006/2014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53113791000122</v>
      </c>
      <c r="E124" s="5" t="str">
        <f>'[1]TCE - ANEXO IV - Preencher'!G133</f>
        <v>TOTVS S 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03852289</v>
      </c>
      <c r="I124" s="6">
        <f>IF('[1]TCE - ANEXO IV - Preencher'!K133="","",'[1]TCE - ANEXO IV - Preencher'!K133)</f>
        <v>45449</v>
      </c>
      <c r="J124" s="5" t="str">
        <f>'[1]TCE - ANEXO IV - Preencher'!L133</f>
        <v>FSYA-87RM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65.94</v>
      </c>
    </row>
    <row r="125" spans="1:12" s="8" customFormat="1" ht="19.5" customHeight="1" x14ac:dyDescent="0.2">
      <c r="A125" s="3">
        <f>IFERROR(VLOOKUP(B125,'[1]DADOS (OCULTAR)'!$Q$3:$S$136,3,0),"")</f>
        <v>9039744001590</v>
      </c>
      <c r="B125" s="4" t="str">
        <f>'[1]TCE - ANEXO IV - Preencher'!C134</f>
        <v>UPAE SALGUEIRO - CG Nº 006/2014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53113791000122</v>
      </c>
      <c r="E125" s="5" t="str">
        <f>'[1]TCE - ANEXO IV - Preencher'!G134</f>
        <v>TOTVS S 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03852327</v>
      </c>
      <c r="I125" s="6">
        <f>IF('[1]TCE - ANEXO IV - Preencher'!K134="","",'[1]TCE - ANEXO IV - Preencher'!K134)</f>
        <v>45449</v>
      </c>
      <c r="J125" s="5" t="str">
        <f>'[1]TCE - ANEXO IV - Preencher'!L134</f>
        <v>J26S-JLKB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486.48</v>
      </c>
    </row>
    <row r="126" spans="1:12" s="8" customFormat="1" ht="19.5" customHeight="1" x14ac:dyDescent="0.2">
      <c r="A126" s="3">
        <f>IFERROR(VLOOKUP(B126,'[1]DADOS (OCULTAR)'!$Q$3:$S$136,3,0),"")</f>
        <v>9039744001590</v>
      </c>
      <c r="B126" s="4" t="str">
        <f>'[1]TCE - ANEXO IV - Preencher'!C135</f>
        <v>UPAE SALGUEIRO - CG Nº 006/2014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53113791000122</v>
      </c>
      <c r="E126" s="5" t="str">
        <f>'[1]TCE - ANEXO IV - Preencher'!G135</f>
        <v>TOTVS S 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03852394</v>
      </c>
      <c r="I126" s="6">
        <f>IF('[1]TCE - ANEXO IV - Preencher'!K135="","",'[1]TCE - ANEXO IV - Preencher'!K135)</f>
        <v>45449</v>
      </c>
      <c r="J126" s="5" t="str">
        <f>'[1]TCE - ANEXO IV - Preencher'!L135</f>
        <v>ZZAE-RISB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39.090000000000003</v>
      </c>
    </row>
    <row r="127" spans="1:12" s="8" customFormat="1" ht="19.5" customHeight="1" x14ac:dyDescent="0.2">
      <c r="A127" s="3">
        <f>IFERROR(VLOOKUP(B127,'[1]DADOS (OCULTAR)'!$Q$3:$S$136,3,0),"")</f>
        <v>9039744001590</v>
      </c>
      <c r="B127" s="4" t="str">
        <f>'[1]TCE - ANEXO IV - Preencher'!C136</f>
        <v>UPAE SALGUEIRO - CG Nº 006/2014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53113791000122</v>
      </c>
      <c r="E127" s="5" t="str">
        <f>'[1]TCE - ANEXO IV - Preencher'!G136</f>
        <v>TOTVS S 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03866013</v>
      </c>
      <c r="I127" s="6">
        <f>IF('[1]TCE - ANEXO IV - Preencher'!K136="","",'[1]TCE - ANEXO IV - Preencher'!K136)</f>
        <v>45456</v>
      </c>
      <c r="J127" s="5" t="str">
        <f>'[1]TCE - ANEXO IV - Preencher'!L136</f>
        <v>7XFA-7JNN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104.34</v>
      </c>
    </row>
    <row r="128" spans="1:12" s="8" customFormat="1" ht="19.5" customHeight="1" x14ac:dyDescent="0.2">
      <c r="A128" s="3">
        <f>IFERROR(VLOOKUP(B128,'[1]DADOS (OCULTAR)'!$Q$3:$S$136,3,0),"")</f>
        <v>9039744001590</v>
      </c>
      <c r="B128" s="4" t="str">
        <f>'[1]TCE - ANEXO IV - Preencher'!C137</f>
        <v>UPAE SALGUEIRO - CG Nº 006/2014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53113791000122</v>
      </c>
      <c r="E128" s="5" t="str">
        <f>'[1]TCE - ANEXO IV - Preencher'!G137</f>
        <v>TOTVS S 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03875606</v>
      </c>
      <c r="I128" s="6">
        <f>IF('[1]TCE - ANEXO IV - Preencher'!K137="","",'[1]TCE - ANEXO IV - Preencher'!K137)</f>
        <v>45476</v>
      </c>
      <c r="J128" s="5" t="str">
        <f>'[1]TCE - ANEXO IV - Preencher'!L137</f>
        <v>3G4F-IITK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65.94</v>
      </c>
    </row>
    <row r="129" spans="1:12" s="8" customFormat="1" ht="19.5" customHeight="1" x14ac:dyDescent="0.2">
      <c r="A129" s="3">
        <f>IFERROR(VLOOKUP(B129,'[1]DADOS (OCULTAR)'!$Q$3:$S$136,3,0),"")</f>
        <v>9039744001590</v>
      </c>
      <c r="B129" s="4" t="str">
        <f>'[1]TCE - ANEXO IV - Preencher'!C138</f>
        <v>UPAE SALGUEIRO - CG Nº 006/2014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53113791000122</v>
      </c>
      <c r="E129" s="5" t="str">
        <f>'[1]TCE - ANEXO IV - Preencher'!G138</f>
        <v>TOTVS S 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03875665</v>
      </c>
      <c r="I129" s="6">
        <f>IF('[1]TCE - ANEXO IV - Preencher'!K138="","",'[1]TCE - ANEXO IV - Preencher'!K138)</f>
        <v>45476</v>
      </c>
      <c r="J129" s="5" t="str">
        <f>'[1]TCE - ANEXO IV - Preencher'!L138</f>
        <v>NTQV-WNVD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486.48</v>
      </c>
    </row>
    <row r="130" spans="1:12" s="8" customFormat="1" ht="19.5" customHeight="1" x14ac:dyDescent="0.2">
      <c r="A130" s="3">
        <f>IFERROR(VLOOKUP(B130,'[1]DADOS (OCULTAR)'!$Q$3:$S$136,3,0),"")</f>
        <v>9039744001590</v>
      </c>
      <c r="B130" s="4" t="str">
        <f>'[1]TCE - ANEXO IV - Preencher'!C139</f>
        <v>UPAE SALGUEIRO - CG Nº 006/2014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53113791000122</v>
      </c>
      <c r="E130" s="5" t="str">
        <f>'[1]TCE - ANEXO IV - Preencher'!G139</f>
        <v>TOTVS S 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03875760</v>
      </c>
      <c r="I130" s="6">
        <f>IF('[1]TCE - ANEXO IV - Preencher'!K139="","",'[1]TCE - ANEXO IV - Preencher'!K139)</f>
        <v>45476</v>
      </c>
      <c r="J130" s="5" t="str">
        <f>'[1]TCE - ANEXO IV - Preencher'!L139</f>
        <v>CXZ8-Q4LZ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39.090000000000003</v>
      </c>
    </row>
    <row r="131" spans="1:12" s="8" customFormat="1" ht="19.5" customHeight="1" x14ac:dyDescent="0.2">
      <c r="A131" s="3">
        <f>IFERROR(VLOOKUP(B131,'[1]DADOS (OCULTAR)'!$Q$3:$S$136,3,0),"")</f>
        <v>9039744001590</v>
      </c>
      <c r="B131" s="4" t="str">
        <f>'[1]TCE - ANEXO IV - Preencher'!C140</f>
        <v>UPAE SALGUEIRO - CG Nº 006/2014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53113791000122</v>
      </c>
      <c r="E131" s="5" t="str">
        <f>'[1]TCE - ANEXO IV - Preencher'!G140</f>
        <v>TOTVS S 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03890016</v>
      </c>
      <c r="I131" s="6">
        <f>IF('[1]TCE - ANEXO IV - Preencher'!K140="","",'[1]TCE - ANEXO IV - Preencher'!K140)</f>
        <v>45485</v>
      </c>
      <c r="J131" s="5" t="str">
        <f>'[1]TCE - ANEXO IV - Preencher'!L140</f>
        <v>JQQB-PEBR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104.34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2024-09-25T22:26:37Z</dcterms:created>
  <dcterms:modified xsi:type="dcterms:W3CDTF">2024-09-25T22:27:00Z</dcterms:modified>
</cp:coreProperties>
</file>