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8 - Agosto\14.4 Arquivo ZIP Excel Publicação - 2024_08\"/>
    </mc:Choice>
  </mc:AlternateContent>
  <xr:revisionPtr revIDLastSave="0" documentId="8_{37F6B80B-0918-44C9-A072-BFF50752B496}" xr6:coauthVersionLast="47" xr6:coauthVersionMax="47" xr10:uidLastSave="{00000000-0000-0000-0000-000000000000}"/>
  <bookViews>
    <workbookView xWindow="-120" yWindow="-120" windowWidth="21840" windowHeight="13140" xr2:uid="{25ADAEC4-2C07-4C20-A45B-8DC39DA49C3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<sst xmlns="http://schemas.openxmlformats.org/spreadsheetml/2006/main" count="12" uniqueCount="12">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</sst>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8%20-%20Agosto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4/08%20-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CG nº 012/2022</v>
          </cell>
          <cell r="E11" t="str">
            <v>1.99 - Outras Despesas com Pessoal</v>
          </cell>
          <cell r="F11">
            <v>24441891000180</v>
          </cell>
          <cell r="G11" t="str">
            <v>RODOVIARIA BORBOREMA LTDA</v>
          </cell>
          <cell r="H11" t="str">
            <v>B</v>
          </cell>
          <cell r="I11" t="str">
            <v>N</v>
          </cell>
          <cell r="J11" t="str">
            <v>40924</v>
          </cell>
          <cell r="K11">
            <v>45497</v>
          </cell>
          <cell r="M11" t="str">
            <v>26 -  Pernambuco</v>
          </cell>
          <cell r="N11">
            <v>1268</v>
          </cell>
        </row>
        <row r="12">
          <cell r="C12" t="str">
            <v>UPA CABO DE SANTO AGOSTINHO - CG nº 012/2022</v>
          </cell>
          <cell r="E12" t="str">
            <v>1.99 - Outras Despesas com Pessoal</v>
          </cell>
          <cell r="F12">
            <v>9759606000260</v>
          </cell>
          <cell r="G12" t="str">
            <v xml:space="preserve">SIND DAS EMP DE TRANSP DE PASSAG DO EST DE PERNAMBUCO </v>
          </cell>
          <cell r="H12" t="str">
            <v>B</v>
          </cell>
          <cell r="I12" t="str">
            <v>N</v>
          </cell>
          <cell r="J12" t="str">
            <v>68646</v>
          </cell>
          <cell r="K12">
            <v>45497</v>
          </cell>
          <cell r="M12" t="str">
            <v>26 -  Pernambuco</v>
          </cell>
          <cell r="N12">
            <v>509.37</v>
          </cell>
        </row>
        <row r="13">
          <cell r="C13" t="str">
            <v>UPA CABO DE SANTO AGOSTINHO - CG nº 012/2022</v>
          </cell>
          <cell r="E13" t="str">
            <v>1.99 - Outras Despesas com Pessoal</v>
          </cell>
          <cell r="F13">
            <v>9759606000260</v>
          </cell>
          <cell r="G13" t="str">
            <v xml:space="preserve">SIND DAS EMP DE TRANSP DE PASSAG DO EST DE PERNAMBUCO </v>
          </cell>
          <cell r="H13" t="str">
            <v>B</v>
          </cell>
          <cell r="I13" t="str">
            <v>N</v>
          </cell>
          <cell r="J13" t="str">
            <v>68652</v>
          </cell>
          <cell r="K13">
            <v>45497</v>
          </cell>
          <cell r="M13" t="str">
            <v>26 -  Pernambuco</v>
          </cell>
          <cell r="N13">
            <v>1200.22</v>
          </cell>
        </row>
        <row r="14">
          <cell r="C14" t="str">
            <v>UPA CABO DE SANTO AGOSTINHO - CG nº 012/2022</v>
          </cell>
          <cell r="E14" t="str">
            <v>1.99 - Outras Despesas com Pessoal</v>
          </cell>
          <cell r="F14">
            <v>9759606000180</v>
          </cell>
          <cell r="G14" t="str">
            <v xml:space="preserve">SIND DAS EMP DE TRANSP DE PASSAG DO EST DE PERNAMBUCO </v>
          </cell>
          <cell r="H14" t="str">
            <v>B</v>
          </cell>
          <cell r="I14" t="str">
            <v>N</v>
          </cell>
          <cell r="J14" t="str">
            <v>15810122</v>
          </cell>
          <cell r="K14">
            <v>45497</v>
          </cell>
          <cell r="M14" t="str">
            <v>26 -  Pernambuco</v>
          </cell>
          <cell r="N14">
            <v>485.49</v>
          </cell>
        </row>
        <row r="15">
          <cell r="C15" t="str">
            <v>UPA CABO DE SANTO AGOSTINHO - CG nº 012/2022</v>
          </cell>
          <cell r="E15" t="str">
            <v>1.99 - Outras Despesas com Pessoal</v>
          </cell>
          <cell r="F15">
            <v>9759606000180</v>
          </cell>
          <cell r="G15" t="str">
            <v xml:space="preserve">SIND DAS EMP DE TRANSP DE PASSAG DO EST DE PERNAMBUCO </v>
          </cell>
          <cell r="H15" t="str">
            <v>B</v>
          </cell>
          <cell r="I15" t="str">
            <v>N</v>
          </cell>
          <cell r="J15" t="str">
            <v>15811926</v>
          </cell>
          <cell r="K15">
            <v>45497</v>
          </cell>
          <cell r="M15" t="str">
            <v>26 -  Pernambuco</v>
          </cell>
          <cell r="N15">
            <v>10432.6</v>
          </cell>
        </row>
        <row r="16">
          <cell r="C16" t="str">
            <v>UPA CABO DE SANTO AGOSTINHO - CG nº 012/2022</v>
          </cell>
          <cell r="E16" t="str">
            <v>1.99 - Outras Despesas com Pessoal</v>
          </cell>
          <cell r="F16">
            <v>17197385000121</v>
          </cell>
          <cell r="G16" t="str">
            <v xml:space="preserve">ZURICH MINAS BRASIL SEGUROS S A </v>
          </cell>
          <cell r="H16" t="str">
            <v>B</v>
          </cell>
          <cell r="I16" t="str">
            <v>N</v>
          </cell>
          <cell r="J16" t="str">
            <v>9323169029</v>
          </cell>
          <cell r="K16">
            <v>45526</v>
          </cell>
          <cell r="M16" t="str">
            <v>31 -  Minas Gerais</v>
          </cell>
          <cell r="N16">
            <v>418.88</v>
          </cell>
        </row>
        <row r="17">
          <cell r="C17" t="str">
            <v>UPA CABO DE SANTO AGOSTINHO - CG nº 012/2022</v>
          </cell>
          <cell r="E17" t="str">
            <v>1.99 - Outras Despesas com Pessoal</v>
          </cell>
          <cell r="F17">
            <v>28296399000119</v>
          </cell>
          <cell r="G17" t="str">
            <v>AVANNTE COMERCIO E SERVICOS LTDA</v>
          </cell>
          <cell r="H17" t="str">
            <v>B</v>
          </cell>
          <cell r="I17" t="str">
            <v>S</v>
          </cell>
          <cell r="J17" t="str">
            <v>634</v>
          </cell>
          <cell r="K17">
            <v>45534</v>
          </cell>
          <cell r="L17" t="str">
            <v>26240828296399000119550010000006341000159132</v>
          </cell>
          <cell r="M17" t="str">
            <v>26 -  Pernambuco</v>
          </cell>
          <cell r="N17">
            <v>44187.6</v>
          </cell>
        </row>
        <row r="18">
          <cell r="C18" t="str">
            <v>UPA CABO DE SANTO AGOSTINHO - CG nº 012/2022</v>
          </cell>
          <cell r="E18" t="str">
            <v>3.12 - Material Hospitalar</v>
          </cell>
          <cell r="F18">
            <v>10779833000156</v>
          </cell>
          <cell r="G18" t="str">
            <v>MEDICAL MERCANTIL DE APARELHAGEM LTDA</v>
          </cell>
          <cell r="H18" t="str">
            <v>B</v>
          </cell>
          <cell r="I18" t="str">
            <v>S</v>
          </cell>
          <cell r="J18" t="str">
            <v>611185</v>
          </cell>
          <cell r="K18">
            <v>45505</v>
          </cell>
          <cell r="L18" t="str">
            <v>26240810779833000156550010006111851613209000</v>
          </cell>
          <cell r="M18" t="str">
            <v>26 -  Pernambuco</v>
          </cell>
          <cell r="N18">
            <v>900</v>
          </cell>
        </row>
        <row r="19">
          <cell r="C19" t="str">
            <v>UPA CABO DE SANTO AGOSTINHO - CG nº 012/2022</v>
          </cell>
          <cell r="E19" t="str">
            <v>3.12 - Material Hospitalar</v>
          </cell>
          <cell r="F19">
            <v>11449180000100</v>
          </cell>
          <cell r="G19" t="str">
            <v xml:space="preserve">DPROSMED DISTRIBUIDORA DE PRODUTOS MEDICO HOSPITALARES </v>
          </cell>
          <cell r="H19" t="str">
            <v>B</v>
          </cell>
          <cell r="I19" t="str">
            <v>S</v>
          </cell>
          <cell r="J19" t="str">
            <v>71748</v>
          </cell>
          <cell r="K19">
            <v>45511</v>
          </cell>
          <cell r="L19" t="str">
            <v>26240811449180000100550010000717481000414162</v>
          </cell>
          <cell r="M19" t="str">
            <v>26 -  Pernambuco</v>
          </cell>
          <cell r="N19">
            <v>480</v>
          </cell>
        </row>
        <row r="20">
          <cell r="C20" t="str">
            <v>UPA CABO DE SANTO AGOSTINHO - CG nº 012/2022</v>
          </cell>
          <cell r="E20" t="str">
            <v>3.12 - Material Hospitalar</v>
          </cell>
          <cell r="F20">
            <v>11449180000290</v>
          </cell>
          <cell r="G20" t="str">
            <v xml:space="preserve">DPROSMED DISTRIBUIDORA DE PRODUTOS MEDICO HOSPITALARES </v>
          </cell>
          <cell r="H20" t="str">
            <v>B</v>
          </cell>
          <cell r="I20" t="str">
            <v>S</v>
          </cell>
          <cell r="J20" t="str">
            <v>18727</v>
          </cell>
          <cell r="K20">
            <v>45511</v>
          </cell>
          <cell r="L20" t="str">
            <v>26240811449180000290550010000187271000414210</v>
          </cell>
          <cell r="M20" t="str">
            <v>26 -  Pernambuco</v>
          </cell>
          <cell r="N20">
            <v>556.79999999999995</v>
          </cell>
        </row>
        <row r="21">
          <cell r="C21" t="str">
            <v>UPA CABO DE SANTO AGOSTINHO - CG nº 012/2022</v>
          </cell>
          <cell r="E21" t="str">
            <v>3.12 - Material Hospitalar</v>
          </cell>
          <cell r="F21">
            <v>12882932000194</v>
          </cell>
          <cell r="G21" t="str">
            <v>EXOMED COMERCIO ATACADISTA DE MEDICAMENTOS LTDA</v>
          </cell>
          <cell r="H21" t="str">
            <v>B</v>
          </cell>
          <cell r="I21" t="str">
            <v>S</v>
          </cell>
          <cell r="J21" t="str">
            <v>184695</v>
          </cell>
          <cell r="K21">
            <v>45511</v>
          </cell>
          <cell r="L21" t="str">
            <v>26240812882932000194550010001846951554854433</v>
          </cell>
          <cell r="M21" t="str">
            <v>26 -  Pernambuco</v>
          </cell>
          <cell r="N21">
            <v>163.5</v>
          </cell>
        </row>
        <row r="22">
          <cell r="C22" t="str">
            <v>UPA CABO DE SANTO AGOSTINHO - CG nº 012/2022</v>
          </cell>
          <cell r="E22" t="str">
            <v>3.12 - Material Hospitalar</v>
          </cell>
          <cell r="F22">
            <v>5044056000161</v>
          </cell>
          <cell r="G22" t="str">
            <v>DMH PRODUTOS HOSPITALARES LTDA</v>
          </cell>
          <cell r="H22" t="str">
            <v>B</v>
          </cell>
          <cell r="I22" t="str">
            <v>S</v>
          </cell>
          <cell r="J22" t="str">
            <v>24755</v>
          </cell>
          <cell r="K22">
            <v>45511</v>
          </cell>
          <cell r="L22" t="str">
            <v>26240805044056000161550010000247551501104208</v>
          </cell>
          <cell r="M22" t="str">
            <v>26 -  Pernambuco</v>
          </cell>
          <cell r="N22">
            <v>317</v>
          </cell>
        </row>
        <row r="23">
          <cell r="C23" t="str">
            <v>UPA CABO DE SANTO AGOSTINHO - CG nº 012/2022</v>
          </cell>
          <cell r="E23" t="str">
            <v>3.12 - Material Hospitalar</v>
          </cell>
          <cell r="F23">
            <v>8674752000140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206704</v>
          </cell>
          <cell r="K23">
            <v>45511</v>
          </cell>
          <cell r="L23" t="str">
            <v>26240808674752000140550010002067041814146168</v>
          </cell>
          <cell r="M23" t="str">
            <v>26 -  Pernambuco</v>
          </cell>
          <cell r="N23">
            <v>339.54</v>
          </cell>
        </row>
        <row r="24">
          <cell r="C24" t="str">
            <v>UPA CABO DE SANTO AGOSTINHO - CG nº 012/2022</v>
          </cell>
          <cell r="E24" t="str">
            <v>3.12 - Material Hospitalar</v>
          </cell>
          <cell r="F24">
            <v>67729178000653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82581</v>
          </cell>
          <cell r="K24">
            <v>45511</v>
          </cell>
          <cell r="L24" t="str">
            <v>26240867729178000653550010000825811899896984</v>
          </cell>
          <cell r="M24" t="str">
            <v>26 -  Pernambuco</v>
          </cell>
          <cell r="N24">
            <v>4162.3</v>
          </cell>
        </row>
        <row r="25">
          <cell r="C25" t="str">
            <v>UPA CABO DE SANTO AGOSTINHO - CG nº 012/2022</v>
          </cell>
          <cell r="E25" t="str">
            <v>3.12 - Material Hospitalar</v>
          </cell>
          <cell r="F25">
            <v>48495866000147</v>
          </cell>
          <cell r="G25" t="str">
            <v>BEMED COMERCIO ATACADISTA DE PRODUTOS DE HIGIENE PESSOAL L</v>
          </cell>
          <cell r="H25" t="str">
            <v>B</v>
          </cell>
          <cell r="I25" t="str">
            <v>S</v>
          </cell>
          <cell r="J25" t="str">
            <v>1908</v>
          </cell>
          <cell r="K25">
            <v>45511</v>
          </cell>
          <cell r="L25" t="str">
            <v>26240848495866000147550010000019081491597041</v>
          </cell>
          <cell r="M25" t="str">
            <v>26 -  Pernambuco</v>
          </cell>
          <cell r="N25">
            <v>370.5</v>
          </cell>
        </row>
        <row r="26">
          <cell r="C26" t="str">
            <v>UPA CABO DE SANTO AGOSTINHO - CG nº 012/2022</v>
          </cell>
          <cell r="E26" t="str">
            <v>3.12 - Material Hospitalar</v>
          </cell>
          <cell r="F26">
            <v>15220807000107</v>
          </cell>
          <cell r="G26" t="str">
            <v>BCIPHARMA IMPORTADORA E DISTRIBUIDORA LTDA</v>
          </cell>
          <cell r="H26" t="str">
            <v>B</v>
          </cell>
          <cell r="I26" t="str">
            <v>S</v>
          </cell>
          <cell r="J26" t="str">
            <v>835</v>
          </cell>
          <cell r="K26">
            <v>45511</v>
          </cell>
          <cell r="L26" t="str">
            <v>26240815220807000107550010000008351598915790</v>
          </cell>
          <cell r="M26" t="str">
            <v>26 -  Pernambuco</v>
          </cell>
          <cell r="N26">
            <v>995</v>
          </cell>
        </row>
        <row r="27">
          <cell r="C27" t="str">
            <v>UPA CABO DE SANTO AGOSTINHO - CG nº 012/2022</v>
          </cell>
          <cell r="E27" t="str">
            <v>3.12 - Material Hospitalar</v>
          </cell>
          <cell r="F27">
            <v>39509826000116</v>
          </cell>
          <cell r="G27" t="str">
            <v>INNOVAKIR IMPORTACAO EM SAUDE LTDA</v>
          </cell>
          <cell r="H27" t="str">
            <v>B</v>
          </cell>
          <cell r="I27" t="str">
            <v>S</v>
          </cell>
          <cell r="J27" t="str">
            <v>194</v>
          </cell>
          <cell r="K27">
            <v>45511</v>
          </cell>
          <cell r="L27" t="str">
            <v>26240839509826000116550010000001941221800003</v>
          </cell>
          <cell r="M27" t="str">
            <v>26 -  Pernambuco</v>
          </cell>
          <cell r="N27">
            <v>140</v>
          </cell>
        </row>
        <row r="28">
          <cell r="C28" t="str">
            <v>UPA CABO DE SANTO AGOSTINHO - CG nº 012/2022</v>
          </cell>
          <cell r="E28" t="str">
            <v>3.12 - Material Hospitalar</v>
          </cell>
          <cell r="F28">
            <v>8778201000126</v>
          </cell>
          <cell r="G28" t="str">
            <v>DROGAFONTE LTDA</v>
          </cell>
          <cell r="H28" t="str">
            <v>B</v>
          </cell>
          <cell r="I28" t="str">
            <v>S</v>
          </cell>
          <cell r="J28" t="str">
            <v>461891</v>
          </cell>
          <cell r="K28">
            <v>45512</v>
          </cell>
          <cell r="L28" t="str">
            <v>26240808778201000126550010004618911229466122</v>
          </cell>
          <cell r="M28" t="str">
            <v>26 -  Pernambuco</v>
          </cell>
          <cell r="N28">
            <v>107.45</v>
          </cell>
        </row>
        <row r="29">
          <cell r="C29" t="str">
            <v>UPA CABO DE SANTO AGOSTINHO - CG nº 012/2022</v>
          </cell>
          <cell r="E29" t="str">
            <v>3.12 - Material Hospitalar</v>
          </cell>
          <cell r="F29">
            <v>11449180000290</v>
          </cell>
          <cell r="G29" t="str">
            <v xml:space="preserve">DPROSMED DISTRIBUIDORA DE PRODUTOS MEDICO HOSPITALARES </v>
          </cell>
          <cell r="H29" t="str">
            <v>B</v>
          </cell>
          <cell r="I29" t="str">
            <v>S</v>
          </cell>
          <cell r="J29" t="str">
            <v>18811</v>
          </cell>
          <cell r="K29">
            <v>45513</v>
          </cell>
          <cell r="L29" t="str">
            <v>26240811449180000290550010000188111000416250</v>
          </cell>
          <cell r="M29" t="str">
            <v>26 -  Pernambuco</v>
          </cell>
          <cell r="N29">
            <v>1721</v>
          </cell>
        </row>
        <row r="30">
          <cell r="C30" t="str">
            <v>UPA CABO DE SANTO AGOSTINHO - CG nº 012/2022</v>
          </cell>
          <cell r="E30" t="str">
            <v>3.12 - Material Hospitalar</v>
          </cell>
          <cell r="F30">
            <v>37844417000140</v>
          </cell>
          <cell r="G30" t="str">
            <v>LOG DISTRIBUIDORA DE PRODUTOS HOSPITALAR E HIGIENE PESSOAL L</v>
          </cell>
          <cell r="H30" t="str">
            <v>B</v>
          </cell>
          <cell r="I30" t="str">
            <v>S</v>
          </cell>
          <cell r="J30" t="str">
            <v>4711</v>
          </cell>
          <cell r="K30">
            <v>45512</v>
          </cell>
          <cell r="L30" t="str">
            <v>26240837844417000140550010000047111093960412</v>
          </cell>
          <cell r="M30" t="str">
            <v>26 -  Pernambuco</v>
          </cell>
          <cell r="N30">
            <v>1486.65</v>
          </cell>
        </row>
        <row r="31">
          <cell r="C31" t="str">
            <v>UPA CABO DE SANTO AGOSTINHO - CG nº 012/2022</v>
          </cell>
          <cell r="E31" t="str">
            <v>3.12 - Material Hospitalar</v>
          </cell>
          <cell r="F31">
            <v>3817043000152</v>
          </cell>
          <cell r="G31" t="str">
            <v>PHARMAPLUS LTDA</v>
          </cell>
          <cell r="H31" t="str">
            <v>B</v>
          </cell>
          <cell r="I31" t="str">
            <v>S</v>
          </cell>
          <cell r="J31" t="str">
            <v>70475</v>
          </cell>
          <cell r="K31">
            <v>45512</v>
          </cell>
          <cell r="L31" t="str">
            <v>26240803817043000152550010000704751170213101</v>
          </cell>
          <cell r="M31" t="str">
            <v>26 -  Pernambuco</v>
          </cell>
          <cell r="N31">
            <v>1322.16</v>
          </cell>
        </row>
        <row r="32">
          <cell r="C32" t="str">
            <v>UPA CABO DE SANTO AGOSTINHO - CG nº 012/2022</v>
          </cell>
          <cell r="E32" t="str">
            <v>3.12 - Material Hospitalar</v>
          </cell>
          <cell r="F32">
            <v>30553793000137</v>
          </cell>
          <cell r="G32" t="str">
            <v>JASMED DISTRIBUIDORA DE MEDICAMENTOS LTDA</v>
          </cell>
          <cell r="H32" t="str">
            <v>B</v>
          </cell>
          <cell r="I32" t="str">
            <v>S</v>
          </cell>
          <cell r="J32" t="str">
            <v>2405</v>
          </cell>
          <cell r="K32">
            <v>45513</v>
          </cell>
          <cell r="L32" t="str">
            <v>26240830553793000137550010000024051000009883</v>
          </cell>
          <cell r="M32" t="str">
            <v>26 -  Pernambuco</v>
          </cell>
          <cell r="N32">
            <v>980</v>
          </cell>
        </row>
        <row r="33">
          <cell r="C33" t="str">
            <v>UPA CABO DE SANTO AGOSTINHO - CG nº 012/2022</v>
          </cell>
          <cell r="E33" t="str">
            <v>3.12 - Material Hospitalar</v>
          </cell>
          <cell r="F33">
            <v>12520483000134</v>
          </cell>
          <cell r="G33" t="str">
            <v xml:space="preserve">MEIRELLES DISTR DE MEDICAMENTOS </v>
          </cell>
          <cell r="H33" t="str">
            <v>B</v>
          </cell>
          <cell r="I33" t="str">
            <v>S</v>
          </cell>
          <cell r="J33" t="str">
            <v>241253</v>
          </cell>
          <cell r="K33">
            <v>45512</v>
          </cell>
          <cell r="L33" t="str">
            <v>25240812520483000134550010002412531518005125</v>
          </cell>
          <cell r="M33" t="str">
            <v>25 -  Paraíba</v>
          </cell>
          <cell r="N33">
            <v>580</v>
          </cell>
        </row>
        <row r="34">
          <cell r="C34" t="str">
            <v>UPA CABO DE SANTO AGOSTINHO - CG nº 012/2022</v>
          </cell>
          <cell r="E34" t="str">
            <v>3.12 - Material Hospitalar</v>
          </cell>
          <cell r="F34">
            <v>61418042000131</v>
          </cell>
          <cell r="G34" t="str">
            <v>CIRURGICA FERNANDES C MAT CIR HO SO LTDA</v>
          </cell>
          <cell r="H34" t="str">
            <v>B</v>
          </cell>
          <cell r="I34" t="str">
            <v>S</v>
          </cell>
          <cell r="J34" t="str">
            <v>1755655</v>
          </cell>
          <cell r="K34">
            <v>45511</v>
          </cell>
          <cell r="L34" t="str">
            <v>35240861418042000131550040017556551739886753</v>
          </cell>
          <cell r="M34" t="str">
            <v>35 -  São Paulo</v>
          </cell>
          <cell r="N34">
            <v>1013.56</v>
          </cell>
        </row>
        <row r="35">
          <cell r="C35" t="str">
            <v>UPA CABO DE SANTO AGOSTINHO - CG nº 012/2022</v>
          </cell>
          <cell r="E35" t="str">
            <v>3.12 - Material Hospitalar</v>
          </cell>
          <cell r="F35">
            <v>4614288000145</v>
          </cell>
          <cell r="G35" t="str">
            <v>DISK LIFE COMERCIO DE PRODUTOS CIRURGICOS LTDA</v>
          </cell>
          <cell r="H35" t="str">
            <v>B</v>
          </cell>
          <cell r="I35" t="str">
            <v>S</v>
          </cell>
          <cell r="J35" t="str">
            <v>8760</v>
          </cell>
          <cell r="K35">
            <v>45513</v>
          </cell>
          <cell r="L35" t="str">
            <v>26240804614288000145550010000087601131745435</v>
          </cell>
          <cell r="M35" t="str">
            <v>26 -  Pernambuco</v>
          </cell>
          <cell r="N35">
            <v>2292.12</v>
          </cell>
        </row>
        <row r="36">
          <cell r="C36" t="str">
            <v>UPA CABO DE SANTO AGOSTINHO - CG nº 012/2022</v>
          </cell>
          <cell r="E36" t="str">
            <v>3.12 - Material Hospitalar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70575</v>
          </cell>
          <cell r="K36">
            <v>45513</v>
          </cell>
          <cell r="L36" t="str">
            <v>26240803817043000152550010000705751121763433</v>
          </cell>
          <cell r="M36" t="str">
            <v>26 -  Pernambuco</v>
          </cell>
          <cell r="N36">
            <v>962.4</v>
          </cell>
        </row>
        <row r="37">
          <cell r="C37" t="str">
            <v>UPA CABO DE SANTO AGOSTINHO - CG nº 012/2022</v>
          </cell>
          <cell r="E37" t="str">
            <v>3.12 - Material Hospitalar</v>
          </cell>
          <cell r="F37">
            <v>58426628000990</v>
          </cell>
          <cell r="G37" t="str">
            <v xml:space="preserve">SAMTRONIC INDUSTRIA E COMERCIO </v>
          </cell>
          <cell r="H37" t="str">
            <v>B</v>
          </cell>
          <cell r="I37" t="str">
            <v>S</v>
          </cell>
          <cell r="J37" t="str">
            <v>3482</v>
          </cell>
          <cell r="K37">
            <v>45524</v>
          </cell>
          <cell r="L37" t="str">
            <v>26240858426628000990550010000034821161203759</v>
          </cell>
          <cell r="M37" t="str">
            <v>26 -  Pernambuco</v>
          </cell>
          <cell r="N37">
            <v>1831</v>
          </cell>
        </row>
        <row r="38">
          <cell r="C38" t="str">
            <v>UPA CABO DE SANTO AGOSTINHO - CG nº 012/2022</v>
          </cell>
          <cell r="E38" t="str">
            <v>3.4 - Material Farmacológico</v>
          </cell>
          <cell r="F38">
            <v>49324221002077</v>
          </cell>
          <cell r="G38" t="str">
            <v>FRESENIUS KABI BRASIL LTDA</v>
          </cell>
          <cell r="H38" t="str">
            <v>B</v>
          </cell>
          <cell r="I38" t="str">
            <v>S</v>
          </cell>
          <cell r="J38" t="str">
            <v>65543</v>
          </cell>
          <cell r="K38">
            <v>45496</v>
          </cell>
          <cell r="L38" t="str">
            <v>52240749324221002077550010000655431704419238</v>
          </cell>
          <cell r="M38" t="str">
            <v>52 -  Goiás</v>
          </cell>
          <cell r="N38">
            <v>107.5</v>
          </cell>
        </row>
        <row r="39">
          <cell r="C39" t="str">
            <v>UPA CABO DE SANTO AGOSTINHO - CG nº 012/2022</v>
          </cell>
          <cell r="E39" t="str">
            <v>3.4 - Material Farmacológico</v>
          </cell>
          <cell r="F39">
            <v>8778201000126</v>
          </cell>
          <cell r="G39" t="str">
            <v>DROGAFONTE LTDA</v>
          </cell>
          <cell r="H39" t="str">
            <v>B</v>
          </cell>
          <cell r="I39" t="str">
            <v>S</v>
          </cell>
          <cell r="J39" t="str">
            <v>461949</v>
          </cell>
          <cell r="K39">
            <v>45513</v>
          </cell>
          <cell r="L39" t="str">
            <v>26240808778201000126550010004619491505216085</v>
          </cell>
          <cell r="M39" t="str">
            <v>26 -  Pernambuco</v>
          </cell>
          <cell r="N39">
            <v>4426.42</v>
          </cell>
        </row>
        <row r="40">
          <cell r="C40" t="str">
            <v>UPA CABO DE SANTO AGOSTINHO - CG nº 012/2022</v>
          </cell>
          <cell r="E40" t="str">
            <v>3.4 - Material Farmacológico</v>
          </cell>
          <cell r="F40">
            <v>12882932000194</v>
          </cell>
          <cell r="G40" t="str">
            <v>EXOMED COMERCIO ATACADISTA DE MEDICAMENTOS LTDA</v>
          </cell>
          <cell r="H40" t="str">
            <v>B</v>
          </cell>
          <cell r="I40" t="str">
            <v>S</v>
          </cell>
          <cell r="J40" t="str">
            <v>184755</v>
          </cell>
          <cell r="K40">
            <v>45513</v>
          </cell>
          <cell r="L40" t="str">
            <v>26240812882932000194550010001847551363611595</v>
          </cell>
          <cell r="M40" t="str">
            <v>26 -  Pernambuco</v>
          </cell>
          <cell r="N40">
            <v>4580.21</v>
          </cell>
        </row>
        <row r="41">
          <cell r="C41" t="str">
            <v>UPA CABO DE SANTO AGOSTINHO - CG nº 012/2022</v>
          </cell>
          <cell r="E41" t="str">
            <v>3.4 - Material Farmacológico</v>
          </cell>
          <cell r="F41">
            <v>11449180000100</v>
          </cell>
          <cell r="G41" t="str">
            <v xml:space="preserve">DPROSMED DISTRIBUIDORA DE PRODUTOS MEDICO HOSPITALARES </v>
          </cell>
          <cell r="H41" t="str">
            <v>B</v>
          </cell>
          <cell r="I41" t="str">
            <v>S</v>
          </cell>
          <cell r="J41" t="str">
            <v>71853</v>
          </cell>
          <cell r="K41">
            <v>45512</v>
          </cell>
          <cell r="L41" t="str">
            <v>26240811449180000100550010000718531000415920</v>
          </cell>
          <cell r="M41" t="str">
            <v>26 -  Pernambuco</v>
          </cell>
          <cell r="N41">
            <v>736.8</v>
          </cell>
        </row>
        <row r="42">
          <cell r="C42" t="str">
            <v>UPA CABO DE SANTO AGOSTINHO - CG nº 012/2022</v>
          </cell>
          <cell r="E42" t="str">
            <v>3.4 - Material Farmacológico</v>
          </cell>
          <cell r="F42">
            <v>22580510000118</v>
          </cell>
          <cell r="G42" t="str">
            <v>UNIFAR DISTRIBUIDORA DE MEDICAMENTOS LTDA</v>
          </cell>
          <cell r="H42" t="str">
            <v>B</v>
          </cell>
          <cell r="I42" t="str">
            <v>S</v>
          </cell>
          <cell r="J42" t="str">
            <v>63787</v>
          </cell>
          <cell r="K42">
            <v>45512</v>
          </cell>
          <cell r="L42" t="str">
            <v>26240822580510000118550010000637871000516603</v>
          </cell>
          <cell r="M42" t="str">
            <v>26 -  Pernambuco</v>
          </cell>
          <cell r="N42">
            <v>341.25</v>
          </cell>
        </row>
        <row r="43">
          <cell r="C43" t="str">
            <v>UPA CABO DE SANTO AGOSTINHO - CG nº 012/2022</v>
          </cell>
          <cell r="E43" t="str">
            <v>3.4 - Material Farmacológico</v>
          </cell>
          <cell r="F43">
            <v>35753111000153</v>
          </cell>
          <cell r="G43" t="str">
            <v>NORD PRODUTOS EM SAUDE LTDA</v>
          </cell>
          <cell r="H43" t="str">
            <v>B</v>
          </cell>
          <cell r="I43" t="str">
            <v>S</v>
          </cell>
          <cell r="J43" t="str">
            <v>28666</v>
          </cell>
          <cell r="K43">
            <v>45512</v>
          </cell>
          <cell r="L43" t="str">
            <v>26240835753111000153550010000286661000378935</v>
          </cell>
          <cell r="M43" t="str">
            <v>26 -  Pernambuco</v>
          </cell>
          <cell r="N43">
            <v>541</v>
          </cell>
        </row>
        <row r="44">
          <cell r="C44" t="str">
            <v>UPA CABO DE SANTO AGOSTINHO - CG nº 012/2022</v>
          </cell>
          <cell r="E44" t="str">
            <v>3.4 - Material Farmacológico</v>
          </cell>
          <cell r="F44">
            <v>11449180000100</v>
          </cell>
          <cell r="G44" t="str">
            <v xml:space="preserve">DPROSMED DISTRIBUIDORA DE PRODUTOS MEDICO HOSPITALARES </v>
          </cell>
          <cell r="H44" t="str">
            <v>B</v>
          </cell>
          <cell r="I44" t="str">
            <v>S</v>
          </cell>
          <cell r="J44" t="str">
            <v>71957</v>
          </cell>
          <cell r="K44">
            <v>45516</v>
          </cell>
          <cell r="L44" t="str">
            <v>26240811449180000100550010000719571000417722</v>
          </cell>
          <cell r="M44" t="str">
            <v>26 -  Pernambuco</v>
          </cell>
          <cell r="N44">
            <v>952</v>
          </cell>
        </row>
        <row r="45">
          <cell r="C45" t="str">
            <v>UPA CABO DE SANTO AGOSTINHO - CG nº 012/2022</v>
          </cell>
          <cell r="E45" t="str">
            <v>3.4 - Material Farmacológico</v>
          </cell>
          <cell r="F45">
            <v>8674752000140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207194</v>
          </cell>
          <cell r="K45">
            <v>45516</v>
          </cell>
          <cell r="L45" t="str">
            <v>26240808674752000140550010002071941667546700</v>
          </cell>
          <cell r="M45" t="str">
            <v>26 -  Pernambuco</v>
          </cell>
          <cell r="N45">
            <v>218.47</v>
          </cell>
        </row>
        <row r="46">
          <cell r="C46" t="str">
            <v>UPA CABO DE SANTO AGOSTINHO - CG nº 012/2022</v>
          </cell>
          <cell r="E46" t="str">
            <v>3.4 - Material Farmacológico</v>
          </cell>
          <cell r="F46">
            <v>8674752000140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207221</v>
          </cell>
          <cell r="K46">
            <v>45516</v>
          </cell>
          <cell r="L46" t="str">
            <v>26240808674752000140550010002072211906652378</v>
          </cell>
          <cell r="M46" t="str">
            <v>26 -  Pernambuco</v>
          </cell>
          <cell r="N46">
            <v>568.09</v>
          </cell>
        </row>
        <row r="47">
          <cell r="C47" t="str">
            <v>UPA CABO DE SANTO AGOSTINHO - CG nº 012/2022</v>
          </cell>
          <cell r="E47" t="str">
            <v>3.4 - Material Farmacológico</v>
          </cell>
          <cell r="F47">
            <v>10854165000184</v>
          </cell>
          <cell r="G47" t="str">
            <v xml:space="preserve">F&amp;F DISTR DE PRODUTOS FARMACEUTICOS </v>
          </cell>
          <cell r="H47" t="str">
            <v>B</v>
          </cell>
          <cell r="I47" t="str">
            <v>S</v>
          </cell>
          <cell r="J47" t="str">
            <v>292681</v>
          </cell>
          <cell r="K47">
            <v>45516</v>
          </cell>
          <cell r="L47" t="str">
            <v>26240810854165000184550010002926811382483388</v>
          </cell>
          <cell r="M47" t="str">
            <v>26 -  Pernambuco</v>
          </cell>
          <cell r="N47">
            <v>1640</v>
          </cell>
        </row>
        <row r="48">
          <cell r="C48" t="str">
            <v>UPA CABO DE SANTO AGOSTINHO - CG nº 012/2022</v>
          </cell>
          <cell r="E48" t="str">
            <v>3.4 - Material Farmacológico</v>
          </cell>
          <cell r="F48">
            <v>3817043000152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70571</v>
          </cell>
          <cell r="K48">
            <v>45513</v>
          </cell>
          <cell r="L48" t="str">
            <v>26240803817043000152550010000705711170251760</v>
          </cell>
          <cell r="M48" t="str">
            <v>26 -  Pernambuco</v>
          </cell>
          <cell r="N48">
            <v>275.82</v>
          </cell>
        </row>
        <row r="49">
          <cell r="C49" t="str">
            <v>UPA CABO DE SANTO AGOSTINHO - CG nº 012/2022</v>
          </cell>
          <cell r="E49" t="str">
            <v>3.4 - Material Farmacológico</v>
          </cell>
          <cell r="F49">
            <v>3817043000152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70572</v>
          </cell>
          <cell r="K49">
            <v>45513</v>
          </cell>
          <cell r="L49" t="str">
            <v>26240803817043000152550010000705721249418013</v>
          </cell>
          <cell r="M49" t="str">
            <v>26 -  Pernambuco</v>
          </cell>
          <cell r="N49">
            <v>2063.5300000000002</v>
          </cell>
        </row>
        <row r="50">
          <cell r="C50" t="str">
            <v>UPA CABO DE SANTO AGOSTINHO - CG nº 012/2022</v>
          </cell>
          <cell r="E50" t="str">
            <v>3.4 - Material Farmacológico</v>
          </cell>
          <cell r="F50">
            <v>15218561000139</v>
          </cell>
          <cell r="G50" t="str">
            <v>NNMED DIST IMP E EXPORT DE MED LTDA</v>
          </cell>
          <cell r="H50" t="str">
            <v>B</v>
          </cell>
          <cell r="I50" t="str">
            <v>S</v>
          </cell>
          <cell r="J50" t="str">
            <v>136412</v>
          </cell>
          <cell r="K50">
            <v>45516</v>
          </cell>
          <cell r="L50" t="str">
            <v>25240815218561000139550010001364121746473458</v>
          </cell>
          <cell r="M50" t="str">
            <v>25 -  Paraíba</v>
          </cell>
          <cell r="N50">
            <v>2275</v>
          </cell>
        </row>
        <row r="51">
          <cell r="C51" t="str">
            <v>UPA CABO DE SANTO AGOSTINHO - CG nº 012/2022</v>
          </cell>
          <cell r="E51" t="str">
            <v>3.14 - Alimentação Preparada</v>
          </cell>
          <cell r="F51">
            <v>1687725000162</v>
          </cell>
          <cell r="G51" t="str">
            <v>CENTRO INDUSTRIALIZADO EM NUTRICAO ENTERAL E PARENTAL - CENEP</v>
          </cell>
          <cell r="H51" t="str">
            <v>B</v>
          </cell>
          <cell r="I51" t="str">
            <v>S</v>
          </cell>
          <cell r="J51" t="str">
            <v>51373</v>
          </cell>
          <cell r="K51">
            <v>45511</v>
          </cell>
          <cell r="L51" t="str">
            <v>26240801687725000162550010000513731533970004</v>
          </cell>
          <cell r="M51" t="str">
            <v>26 -  Pernambuco</v>
          </cell>
          <cell r="N51">
            <v>701</v>
          </cell>
        </row>
        <row r="52">
          <cell r="C52" t="str">
            <v>UPA CABO DE SANTO AGOSTINHO - CG nº 012/2022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DO NORDESTE</v>
          </cell>
          <cell r="H52" t="str">
            <v>B</v>
          </cell>
          <cell r="I52" t="str">
            <v>S</v>
          </cell>
          <cell r="J52" t="str">
            <v>4491</v>
          </cell>
          <cell r="K52">
            <v>45517</v>
          </cell>
          <cell r="L52" t="str">
            <v>26240824380578002041556060000044911724047338</v>
          </cell>
          <cell r="M52" t="str">
            <v>26 -  Pernambuco</v>
          </cell>
          <cell r="N52">
            <v>257.77999999999997</v>
          </cell>
        </row>
        <row r="53">
          <cell r="C53" t="str">
            <v>UPA CABO DE SANTO AGOSTINHO - CG nº 012/2022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DO NORDESTE</v>
          </cell>
          <cell r="H53" t="str">
            <v>B</v>
          </cell>
          <cell r="I53" t="str">
            <v>S</v>
          </cell>
          <cell r="J53" t="str">
            <v>4524</v>
          </cell>
          <cell r="K53">
            <v>45520</v>
          </cell>
          <cell r="L53" t="str">
            <v>26240824380578002041556060000045241588665546</v>
          </cell>
          <cell r="M53" t="str">
            <v>26 -  Pernambuco</v>
          </cell>
          <cell r="N53">
            <v>257.77999999999997</v>
          </cell>
        </row>
        <row r="54">
          <cell r="C54" t="str">
            <v>UPA CABO DE SANTO AGOSTINHO - CG nº 012/2022</v>
          </cell>
          <cell r="E54" t="str">
            <v>3.2 - Gás e Outros Materiais Engarrafados</v>
          </cell>
          <cell r="F54">
            <v>24380578002203</v>
          </cell>
          <cell r="G54" t="str">
            <v>WHITE MARTINS GASES INDUSTRIAIS DO NORDESTE</v>
          </cell>
          <cell r="H54" t="str">
            <v>B</v>
          </cell>
          <cell r="I54" t="str">
            <v>S</v>
          </cell>
          <cell r="J54" t="str">
            <v>504</v>
          </cell>
          <cell r="K54">
            <v>45532</v>
          </cell>
          <cell r="L54" t="str">
            <v>26240824380578002203556140000005041816137457</v>
          </cell>
          <cell r="M54" t="str">
            <v>26 -  Pernambuco</v>
          </cell>
          <cell r="N54">
            <v>2790.72</v>
          </cell>
        </row>
        <row r="55">
          <cell r="C55" t="str">
            <v>UPA CABO DE SANTO AGOSTINHO - CG nº 012/2022</v>
          </cell>
          <cell r="E55" t="str">
            <v>3.11 - Material Laboratorial</v>
          </cell>
          <cell r="F55">
            <v>18271934000123</v>
          </cell>
          <cell r="G55" t="str">
            <v>NOVA BIOMEDICAL DIAGNOSTICOS MEDICOS E BIOTECNOLOGIA LTDA</v>
          </cell>
          <cell r="H55" t="str">
            <v>B</v>
          </cell>
          <cell r="I55" t="str">
            <v>S</v>
          </cell>
          <cell r="J55" t="str">
            <v>47915</v>
          </cell>
          <cell r="K55">
            <v>45509</v>
          </cell>
          <cell r="L55" t="str">
            <v>31240818271934000123550010000479151481606779</v>
          </cell>
          <cell r="M55" t="str">
            <v>31 -  Minas Gerais</v>
          </cell>
          <cell r="N55">
            <v>4500</v>
          </cell>
        </row>
        <row r="56">
          <cell r="C56" t="str">
            <v>UPA CABO DE SANTO AGOSTINHO - CG nº 012/2022</v>
          </cell>
          <cell r="E56" t="str">
            <v>3.99 - Outras despesas com Material de Consumo</v>
          </cell>
          <cell r="F56">
            <v>33255787001325</v>
          </cell>
          <cell r="G56" t="str">
            <v xml:space="preserve">IBF INDUSTRIA BRASILEIRA DE FILMES S/A </v>
          </cell>
          <cell r="H56" t="str">
            <v>B</v>
          </cell>
          <cell r="I56" t="str">
            <v>S</v>
          </cell>
          <cell r="J56" t="str">
            <v>32914</v>
          </cell>
          <cell r="K56">
            <v>45512</v>
          </cell>
          <cell r="L56" t="str">
            <v>26240833255787001325550050000329141528747508</v>
          </cell>
          <cell r="M56" t="str">
            <v>26 -  Pernambuco</v>
          </cell>
          <cell r="N56">
            <v>809</v>
          </cell>
        </row>
        <row r="57">
          <cell r="C57" t="str">
            <v>UPA CABO DE SANTO AGOSTINHO - CG nº 012/2022</v>
          </cell>
          <cell r="E57" t="str">
            <v>3.99 - Outras despesas com Material de Consumo</v>
          </cell>
          <cell r="F57">
            <v>8674752000140</v>
          </cell>
          <cell r="G57" t="str">
            <v>CIRURGICA MONTEBELLO LTDA</v>
          </cell>
          <cell r="H57" t="str">
            <v>B</v>
          </cell>
          <cell r="I57" t="str">
            <v>S</v>
          </cell>
          <cell r="J57" t="str">
            <v>206704</v>
          </cell>
          <cell r="K57">
            <v>45511</v>
          </cell>
          <cell r="L57" t="str">
            <v>26240808674752000140550010002067041814146168</v>
          </cell>
          <cell r="M57" t="str">
            <v>26 -  Pernambuco</v>
          </cell>
          <cell r="N57">
            <v>870.14</v>
          </cell>
        </row>
        <row r="58">
          <cell r="C58" t="str">
            <v>UPA CABO DE SANTO AGOSTINHO - CG nº 012/2022</v>
          </cell>
          <cell r="E58" t="str">
            <v>3.99 - Outras despesas com Material de Consumo</v>
          </cell>
          <cell r="F58">
            <v>18078521000127</v>
          </cell>
          <cell r="G58" t="str">
            <v>TUPAN FARMA DISTRIBUIDORA LTDA</v>
          </cell>
          <cell r="H58" t="str">
            <v>B</v>
          </cell>
          <cell r="I58" t="str">
            <v>S</v>
          </cell>
          <cell r="J58" t="str">
            <v>57423</v>
          </cell>
          <cell r="K58">
            <v>45511</v>
          </cell>
          <cell r="L58" t="str">
            <v>26240818078521000127550010000574231009568787</v>
          </cell>
          <cell r="M58" t="str">
            <v>26 -  Pernambuco</v>
          </cell>
          <cell r="N58">
            <v>600</v>
          </cell>
        </row>
        <row r="59">
          <cell r="C59" t="str">
            <v>UPA CABO DE SANTO AGOSTINHO - CG nº 012/2022</v>
          </cell>
          <cell r="E59" t="str">
            <v>3.99 - Outras despesas com Material de Consumo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70476</v>
          </cell>
          <cell r="K59">
            <v>45512</v>
          </cell>
          <cell r="L59" t="str">
            <v>26240803817043000152550010000704761532542483</v>
          </cell>
          <cell r="M59" t="str">
            <v>26 -  Pernambuco</v>
          </cell>
          <cell r="N59">
            <v>1617.6</v>
          </cell>
        </row>
        <row r="60">
          <cell r="C60" t="str">
            <v>UPA CABO DE SANTO AGOSTINHO - CG nº 012/2022</v>
          </cell>
          <cell r="E60" t="str">
            <v>3.7 - Material de Limpeza e Produtos de Hgienização</v>
          </cell>
          <cell r="F60">
            <v>11142529000166</v>
          </cell>
          <cell r="G60" t="str">
            <v>DISFA DISTRIBUIDORA FACIAL LTDA</v>
          </cell>
          <cell r="H60" t="str">
            <v>B</v>
          </cell>
          <cell r="I60" t="str">
            <v>S</v>
          </cell>
          <cell r="J60" t="str">
            <v>138733</v>
          </cell>
          <cell r="K60">
            <v>45525</v>
          </cell>
          <cell r="L60" t="str">
            <v>26240811142529000166550010001387331001499247</v>
          </cell>
          <cell r="M60" t="str">
            <v>26 -  Pernambuco</v>
          </cell>
          <cell r="N60">
            <v>71.63</v>
          </cell>
        </row>
        <row r="61">
          <cell r="C61" t="str">
            <v>UPA CABO DE SANTO AGOSTINHO - CG nº 012/2022</v>
          </cell>
          <cell r="E61" t="str">
            <v>3.7 - Material de Limpeza e Produtos de Hgienização</v>
          </cell>
          <cell r="F61">
            <v>67729178000653</v>
          </cell>
          <cell r="G61" t="str">
            <v>COMERCIAL CIRURGICA RIOCLARENSE LTDA</v>
          </cell>
          <cell r="H61" t="str">
            <v>B</v>
          </cell>
          <cell r="I61" t="str">
            <v>S</v>
          </cell>
          <cell r="J61" t="str">
            <v>82581</v>
          </cell>
          <cell r="K61">
            <v>45511</v>
          </cell>
          <cell r="L61" t="str">
            <v>26240867729178000653550010000825811899896984</v>
          </cell>
          <cell r="M61" t="str">
            <v>26 -  Pernambuco</v>
          </cell>
          <cell r="N61">
            <v>527.04</v>
          </cell>
        </row>
        <row r="62">
          <cell r="C62" t="str">
            <v>UPA CABO DE SANTO AGOSTINHO - CG nº 012/2022</v>
          </cell>
          <cell r="E62" t="str">
            <v>3.14 - Alimentação Preparada</v>
          </cell>
          <cell r="F62">
            <v>29342388000190</v>
          </cell>
          <cell r="G62" t="str">
            <v>EXPRESSO LOGISTICA LTDA</v>
          </cell>
          <cell r="H62" t="str">
            <v>B</v>
          </cell>
          <cell r="I62" t="str">
            <v>S</v>
          </cell>
          <cell r="J62" t="str">
            <v>473</v>
          </cell>
          <cell r="K62">
            <v>45520</v>
          </cell>
          <cell r="L62" t="str">
            <v>26240829342388000190550010000004731379922278</v>
          </cell>
          <cell r="M62" t="str">
            <v>26 -  Pernambuco</v>
          </cell>
          <cell r="N62">
            <v>65.8</v>
          </cell>
        </row>
        <row r="63">
          <cell r="C63" t="str">
            <v>UPA CABO DE SANTO AGOSTINHO - CG nº 012/2022</v>
          </cell>
          <cell r="E63" t="str">
            <v>3.14 - Alimentação Preparada</v>
          </cell>
          <cell r="F63">
            <v>23800126000146</v>
          </cell>
          <cell r="G63" t="str">
            <v>JOSILENE ELISANDRA DA SILVA BARBOSA</v>
          </cell>
          <cell r="H63" t="str">
            <v>B</v>
          </cell>
          <cell r="I63" t="str">
            <v>S</v>
          </cell>
          <cell r="J63" t="str">
            <v>373</v>
          </cell>
          <cell r="K63">
            <v>45524</v>
          </cell>
          <cell r="L63" t="str">
            <v>26240823800126000146550010000003731375198975</v>
          </cell>
          <cell r="M63" t="str">
            <v>26 -  Pernambuco</v>
          </cell>
          <cell r="N63">
            <v>276</v>
          </cell>
        </row>
        <row r="64">
          <cell r="C64" t="str">
            <v>UPA CABO DE SANTO AGOSTINHO - CG nº 012/2022</v>
          </cell>
          <cell r="E64" t="str">
            <v>3.14 - Alimentação Preparada</v>
          </cell>
          <cell r="F64">
            <v>53714399000139</v>
          </cell>
          <cell r="G64" t="str">
            <v>BEM VIVER ALIMENTOS LTDA</v>
          </cell>
          <cell r="H64" t="str">
            <v>B</v>
          </cell>
          <cell r="I64" t="str">
            <v>S</v>
          </cell>
          <cell r="J64" t="str">
            <v>403</v>
          </cell>
          <cell r="K64">
            <v>45525</v>
          </cell>
          <cell r="L64" t="str">
            <v>26240853714399000139550010000004031849292453</v>
          </cell>
          <cell r="M64" t="str">
            <v>26 -  Pernambuco</v>
          </cell>
          <cell r="N64">
            <v>640.5</v>
          </cell>
        </row>
        <row r="65">
          <cell r="C65" t="str">
            <v>UPA CABO DE SANTO AGOSTINHO - CG nº 012/2022</v>
          </cell>
          <cell r="E65" t="str">
            <v>3.14 - Alimentação Preparada</v>
          </cell>
          <cell r="F65">
            <v>43234422000134</v>
          </cell>
          <cell r="G65" t="str">
            <v>SACHET NUTRI DISTRIBUIDORA DE ALIMENTOS E COSMETICOS LTDA</v>
          </cell>
          <cell r="H65" t="str">
            <v>B</v>
          </cell>
          <cell r="I65" t="str">
            <v>S</v>
          </cell>
          <cell r="J65" t="str">
            <v>19324</v>
          </cell>
          <cell r="K65">
            <v>45527</v>
          </cell>
          <cell r="L65" t="str">
            <v>26240843234422000134550010000193241470638086</v>
          </cell>
          <cell r="M65" t="str">
            <v>26 -  Pernambuco</v>
          </cell>
          <cell r="N65">
            <v>427.5</v>
          </cell>
        </row>
        <row r="66">
          <cell r="C66" t="str">
            <v>UPA CABO DE SANTO AGOSTINHO - CG nº 012/2022</v>
          </cell>
          <cell r="E66" t="str">
            <v>3.14 - Alimentação Preparada</v>
          </cell>
          <cell r="F66">
            <v>11142529000166</v>
          </cell>
          <cell r="G66" t="str">
            <v>DISFA DISTRIBUIDORA FACIAL LTDA</v>
          </cell>
          <cell r="H66" t="str">
            <v>B</v>
          </cell>
          <cell r="I66" t="str">
            <v>S</v>
          </cell>
          <cell r="J66" t="str">
            <v>138733</v>
          </cell>
          <cell r="K66">
            <v>45525</v>
          </cell>
          <cell r="L66" t="str">
            <v>26240811142529000166550010001387331001499247</v>
          </cell>
          <cell r="M66" t="str">
            <v>26 -  Pernambuco</v>
          </cell>
          <cell r="N66">
            <v>45</v>
          </cell>
        </row>
        <row r="67">
          <cell r="C67" t="str">
            <v>UPA CABO DE SANTO AGOSTINHO - CG nº 012/2022</v>
          </cell>
          <cell r="E67" t="str">
            <v>3.14 - Alimentação Preparada</v>
          </cell>
          <cell r="F67">
            <v>8014460000180</v>
          </cell>
          <cell r="G67" t="str">
            <v xml:space="preserve">VANPEL MAT DE ESCRITORIO E INFOR </v>
          </cell>
          <cell r="H67" t="str">
            <v>B</v>
          </cell>
          <cell r="I67" t="str">
            <v>S</v>
          </cell>
          <cell r="J67" t="str">
            <v>62624</v>
          </cell>
          <cell r="K67">
            <v>45525</v>
          </cell>
          <cell r="L67" t="str">
            <v>26240808014460000180550010000626241001451805</v>
          </cell>
          <cell r="M67" t="str">
            <v>26 -  Pernambuco</v>
          </cell>
          <cell r="N67">
            <v>248</v>
          </cell>
        </row>
        <row r="68">
          <cell r="C68" t="str">
            <v>UPA CABO DE SANTO AGOSTINHO - CG nº 012/2022</v>
          </cell>
          <cell r="E68" t="str">
            <v>3.14 - Alimentação Preparada</v>
          </cell>
          <cell r="F68">
            <v>8587400000157</v>
          </cell>
          <cell r="G68" t="str">
            <v xml:space="preserve">AFFESTAS </v>
          </cell>
          <cell r="H68" t="str">
            <v>B</v>
          </cell>
          <cell r="I68" t="str">
            <v>S</v>
          </cell>
          <cell r="J68" t="str">
            <v>23859</v>
          </cell>
          <cell r="K68">
            <v>45524</v>
          </cell>
          <cell r="L68" t="str">
            <v>26240808587400000157550010000238591437109352</v>
          </cell>
          <cell r="M68" t="str">
            <v>26 -  Pernambuco</v>
          </cell>
          <cell r="N68">
            <v>430</v>
          </cell>
        </row>
        <row r="69">
          <cell r="C69" t="str">
            <v>UPA CABO DE SANTO AGOSTINHO - CG nº 012/2022</v>
          </cell>
          <cell r="E69" t="str">
            <v>3.14 - Alimentação Preparada</v>
          </cell>
          <cell r="F69">
            <v>53714399000139</v>
          </cell>
          <cell r="G69" t="str">
            <v>BEM VIVER ALIMENTOS LTDA</v>
          </cell>
          <cell r="H69" t="str">
            <v>B</v>
          </cell>
          <cell r="I69" t="str">
            <v>S</v>
          </cell>
          <cell r="J69" t="str">
            <v>403</v>
          </cell>
          <cell r="K69">
            <v>45525</v>
          </cell>
          <cell r="L69" t="str">
            <v>26240853714399000139550010000004031849292453</v>
          </cell>
          <cell r="M69" t="str">
            <v>26 -  Pernambuco</v>
          </cell>
          <cell r="N69">
            <v>360</v>
          </cell>
        </row>
        <row r="70">
          <cell r="C70" t="str">
            <v>UPA CABO DE SANTO AGOSTINHO - CG nº 012/2022</v>
          </cell>
          <cell r="E70" t="str">
            <v>3.14 - Alimentação Preparada</v>
          </cell>
          <cell r="F70">
            <v>22006201000139</v>
          </cell>
          <cell r="G70" t="str">
            <v>FORTPEL COMERCIO DE DESCARTAVEIS LTDA PE</v>
          </cell>
          <cell r="H70" t="str">
            <v>B</v>
          </cell>
          <cell r="I70" t="str">
            <v>S</v>
          </cell>
          <cell r="J70" t="str">
            <v>261257</v>
          </cell>
          <cell r="K70">
            <v>45532</v>
          </cell>
          <cell r="L70" t="str">
            <v>26240822006201000139550000002612571102612578</v>
          </cell>
          <cell r="M70" t="str">
            <v>26 -  Pernambuco</v>
          </cell>
          <cell r="N70">
            <v>339.9</v>
          </cell>
        </row>
        <row r="71">
          <cell r="C71" t="str">
            <v>UPA CABO DE SANTO AGOSTINHO - CG nº 012/2022</v>
          </cell>
          <cell r="E71" t="str">
            <v>3.14 - Alimentação Preparada</v>
          </cell>
          <cell r="F71">
            <v>28296399000119</v>
          </cell>
          <cell r="G71" t="str">
            <v>AVANNTE COMERCIO E SERVICOS LTDA</v>
          </cell>
          <cell r="H71" t="str">
            <v>B</v>
          </cell>
          <cell r="I71" t="str">
            <v>S</v>
          </cell>
          <cell r="J71" t="str">
            <v>635</v>
          </cell>
          <cell r="K71">
            <v>45534</v>
          </cell>
          <cell r="L71" t="str">
            <v>26240828296399000119550010000006351000159148</v>
          </cell>
          <cell r="M71" t="str">
            <v>26 -  Pernambuco</v>
          </cell>
          <cell r="N71">
            <v>17360</v>
          </cell>
        </row>
        <row r="72">
          <cell r="C72" t="str">
            <v>UPA CABO DE SANTO AGOSTINHO - CG nº 012/2022</v>
          </cell>
          <cell r="E72" t="str">
            <v>3.6 - Material de Expediente</v>
          </cell>
          <cell r="F72">
            <v>41200526000100</v>
          </cell>
          <cell r="G72" t="str">
            <v>LEAL DISTRIBUIDORA DE LIMPEZA E ESCRITORIO EM GERAL</v>
          </cell>
          <cell r="H72" t="str">
            <v>B</v>
          </cell>
          <cell r="I72" t="str">
            <v>S</v>
          </cell>
          <cell r="J72" t="str">
            <v>5475</v>
          </cell>
          <cell r="K72">
            <v>45524</v>
          </cell>
          <cell r="L72" t="str">
            <v>26240841200526000100550010000054751168286719</v>
          </cell>
          <cell r="M72" t="str">
            <v>26 -  Pernambuco</v>
          </cell>
          <cell r="N72">
            <v>250</v>
          </cell>
        </row>
        <row r="73">
          <cell r="C73" t="str">
            <v>UPA CABO DE SANTO AGOSTINHO - CG nº 012/2022</v>
          </cell>
          <cell r="E73" t="str">
            <v>3.6 - Material de Expediente</v>
          </cell>
          <cell r="F73">
            <v>11142529000166</v>
          </cell>
          <cell r="G73" t="str">
            <v>DISFA DISTRIBUIDORA FACIAL LTDA</v>
          </cell>
          <cell r="H73" t="str">
            <v>B</v>
          </cell>
          <cell r="I73" t="str">
            <v>S</v>
          </cell>
          <cell r="J73" t="str">
            <v>138733</v>
          </cell>
          <cell r="K73">
            <v>45525</v>
          </cell>
          <cell r="L73" t="str">
            <v>26240811142529000166550010001387331001499247</v>
          </cell>
          <cell r="M73" t="str">
            <v>26 -  Pernambuco</v>
          </cell>
          <cell r="N73">
            <v>702.75</v>
          </cell>
        </row>
        <row r="74">
          <cell r="C74" t="str">
            <v>UPA CABO DE SANTO AGOSTINHO - CG nº 012/2022</v>
          </cell>
          <cell r="E74" t="str">
            <v>3.6 - Material de Expediente</v>
          </cell>
          <cell r="F74">
            <v>8014460000180</v>
          </cell>
          <cell r="G74" t="str">
            <v xml:space="preserve">VANPEL MAT DE ESCRITORIO E INFOR </v>
          </cell>
          <cell r="H74" t="str">
            <v>B</v>
          </cell>
          <cell r="I74" t="str">
            <v>S</v>
          </cell>
          <cell r="J74" t="str">
            <v>62635</v>
          </cell>
          <cell r="K74">
            <v>45525</v>
          </cell>
          <cell r="L74" t="str">
            <v>26240808014460000180550010000626351001451817</v>
          </cell>
          <cell r="M74" t="str">
            <v>26 -  Pernambuco</v>
          </cell>
          <cell r="N74">
            <v>241.71</v>
          </cell>
        </row>
        <row r="75">
          <cell r="C75" t="str">
            <v>UPA CABO DE SANTO AGOSTINHO - CG nº 012/2022</v>
          </cell>
          <cell r="E75" t="str">
            <v>3.6 - Material de Expediente</v>
          </cell>
          <cell r="F75">
            <v>8587400000157</v>
          </cell>
          <cell r="G75" t="str">
            <v xml:space="preserve">AFFESTAS </v>
          </cell>
          <cell r="H75" t="str">
            <v>B</v>
          </cell>
          <cell r="I75" t="str">
            <v>S</v>
          </cell>
          <cell r="J75" t="str">
            <v>23859</v>
          </cell>
          <cell r="K75">
            <v>45524</v>
          </cell>
          <cell r="L75" t="str">
            <v>26240808587400000157550010000238591437109352</v>
          </cell>
          <cell r="M75" t="str">
            <v>26 -  Pernambuco</v>
          </cell>
          <cell r="N75">
            <v>441</v>
          </cell>
        </row>
        <row r="76">
          <cell r="C76" t="str">
            <v>UPA CABO DE SANTO AGOSTINHO - CG nº 012/2022</v>
          </cell>
          <cell r="E76" t="str">
            <v>3.6 - Material de Expediente</v>
          </cell>
          <cell r="F76">
            <v>41200526000100</v>
          </cell>
          <cell r="G76" t="str">
            <v>LEAL DISTRIBUIDORA DE LIMPEZA E ESCRITORIO EM GERAL</v>
          </cell>
          <cell r="H76" t="str">
            <v>B</v>
          </cell>
          <cell r="I76" t="str">
            <v>S</v>
          </cell>
          <cell r="J76" t="str">
            <v>5475</v>
          </cell>
          <cell r="K76">
            <v>45524</v>
          </cell>
          <cell r="L76" t="str">
            <v>26240841200526000100550010000054751168286719</v>
          </cell>
          <cell r="M76" t="str">
            <v>26 -  Pernambuco</v>
          </cell>
          <cell r="N76">
            <v>56.25</v>
          </cell>
        </row>
        <row r="77">
          <cell r="C77" t="str">
            <v>UPA CABO DE SANTO AGOSTINHO - CG nº 012/2022</v>
          </cell>
          <cell r="E77" t="str">
            <v>3.6 - Material de Expediente</v>
          </cell>
          <cell r="F77">
            <v>8014460000180</v>
          </cell>
          <cell r="G77" t="str">
            <v xml:space="preserve">VANPEL MAT DE ESCRITORIO E INFOR </v>
          </cell>
          <cell r="H77" t="str">
            <v>B</v>
          </cell>
          <cell r="I77" t="str">
            <v>S</v>
          </cell>
          <cell r="J77" t="str">
            <v>62701</v>
          </cell>
          <cell r="K77">
            <v>45531</v>
          </cell>
          <cell r="L77" t="str">
            <v>26240808014460000180550010000627011001452705</v>
          </cell>
          <cell r="M77" t="str">
            <v>26 -  Pernambuco</v>
          </cell>
          <cell r="N77">
            <v>616</v>
          </cell>
        </row>
        <row r="78">
          <cell r="C78" t="str">
            <v>UPA CABO DE SANTO AGOSTINHO - CG nº 012/2022</v>
          </cell>
          <cell r="E78" t="str">
            <v>3.1 - Combustíveis e Lubrificantes Automotivos</v>
          </cell>
          <cell r="F78">
            <v>27284516000161</v>
          </cell>
          <cell r="G78" t="str">
            <v>MAXIFROTA SERVICOS DE MANUTENCAO DE FROTA LTDA</v>
          </cell>
          <cell r="H78" t="str">
            <v>S</v>
          </cell>
          <cell r="I78" t="str">
            <v>S</v>
          </cell>
          <cell r="J78" t="str">
            <v>201604</v>
          </cell>
          <cell r="K78">
            <v>45525</v>
          </cell>
          <cell r="L78" t="str">
            <v>LDVXWFNZ</v>
          </cell>
          <cell r="M78" t="str">
            <v>2927408 - Salvador - BA</v>
          </cell>
          <cell r="N78">
            <v>10000</v>
          </cell>
        </row>
        <row r="79">
          <cell r="C79" t="str">
            <v>UPA CABO DE SANTO AGOSTINHO - CG nº 012/2022</v>
          </cell>
          <cell r="E79" t="str">
            <v xml:space="preserve">3.9 - Material para Manutenção de Bens Imóveis </v>
          </cell>
          <cell r="F79">
            <v>22527995000186</v>
          </cell>
          <cell r="G79" t="str">
            <v>VICENTE VANS PECAS E ACESSORIOS AUTOMOTIVO LTDA</v>
          </cell>
          <cell r="H79" t="str">
            <v>B</v>
          </cell>
          <cell r="I79" t="str">
            <v>S</v>
          </cell>
          <cell r="J79" t="str">
            <v>15850</v>
          </cell>
          <cell r="K79">
            <v>45505</v>
          </cell>
          <cell r="L79" t="str">
            <v>26240822527995000186550010000158501869069199</v>
          </cell>
          <cell r="M79" t="str">
            <v>26 -  Pernambuco</v>
          </cell>
          <cell r="N79">
            <v>710</v>
          </cell>
        </row>
        <row r="80">
          <cell r="C80" t="str">
            <v>UPA CABO DE SANTO AGOSTINHO - CG nº 012/2022</v>
          </cell>
          <cell r="E80" t="str">
            <v xml:space="preserve">3.9 - Material para Manutenção de Bens Imóveis </v>
          </cell>
          <cell r="F80">
            <v>40893042000113</v>
          </cell>
          <cell r="G80" t="str">
            <v>GERASTEP GERADORES ASSISTENCIA TECNICA E PECAS LTDA ME</v>
          </cell>
          <cell r="H80" t="str">
            <v>B</v>
          </cell>
          <cell r="I80" t="str">
            <v>S</v>
          </cell>
          <cell r="J80" t="str">
            <v>3883</v>
          </cell>
          <cell r="K80">
            <v>45512</v>
          </cell>
          <cell r="L80" t="str">
            <v>26240840893042000113550010000038831972893656</v>
          </cell>
          <cell r="M80" t="str">
            <v>26 -  Pernambuco</v>
          </cell>
          <cell r="N80">
            <v>980</v>
          </cell>
        </row>
        <row r="81">
          <cell r="C81" t="str">
            <v>UPA CABO DE SANTO AGOSTINHO - CG nº 012/2022</v>
          </cell>
          <cell r="E81" t="str">
            <v xml:space="preserve">3.9 - Material para Manutenção de Bens Imóveis </v>
          </cell>
          <cell r="F81">
            <v>30816175000132</v>
          </cell>
          <cell r="G81" t="str">
            <v>JÁ SILVA COMERCIO VAEJISTA DE TITAS</v>
          </cell>
          <cell r="H81" t="str">
            <v>B</v>
          </cell>
          <cell r="I81" t="str">
            <v>S</v>
          </cell>
          <cell r="J81" t="str">
            <v>6018</v>
          </cell>
          <cell r="K81">
            <v>45512</v>
          </cell>
          <cell r="L81" t="str">
            <v>26240830816175000132550010000060181006022033</v>
          </cell>
          <cell r="M81" t="str">
            <v>26 -  Pernambuco</v>
          </cell>
          <cell r="N81">
            <v>662.5</v>
          </cell>
        </row>
        <row r="82">
          <cell r="C82" t="str">
            <v>UPA CABO DE SANTO AGOSTINHO - CG nº 012/2022</v>
          </cell>
          <cell r="E82" t="str">
            <v xml:space="preserve">3.9 - Material para Manutenção de Bens Imóveis </v>
          </cell>
          <cell r="F82">
            <v>23534406000150</v>
          </cell>
          <cell r="G82" t="str">
            <v>M BERLAMINO DA SILVA LTDA</v>
          </cell>
          <cell r="H82" t="str">
            <v>B</v>
          </cell>
          <cell r="I82" t="str">
            <v>S</v>
          </cell>
          <cell r="J82" t="str">
            <v>10</v>
          </cell>
          <cell r="K82">
            <v>45526</v>
          </cell>
          <cell r="L82" t="str">
            <v>26240823534406000150550010000000101542201705</v>
          </cell>
          <cell r="M82" t="str">
            <v>26 -  Pernambuco</v>
          </cell>
          <cell r="N82">
            <v>292.5</v>
          </cell>
        </row>
        <row r="83">
          <cell r="C83" t="str">
            <v>UPA CABO DE SANTO AGOSTINHO - CG nº 012/2022</v>
          </cell>
          <cell r="E83" t="str">
            <v xml:space="preserve">3.9 - Material para Manutenção de Bens Imóveis </v>
          </cell>
          <cell r="F83">
            <v>8014460000180</v>
          </cell>
          <cell r="G83" t="str">
            <v xml:space="preserve">VANPEL MAT DE ESCRITORIO E INFOR </v>
          </cell>
          <cell r="H83" t="str">
            <v>B</v>
          </cell>
          <cell r="I83" t="str">
            <v>S</v>
          </cell>
          <cell r="J83" t="str">
            <v>62635</v>
          </cell>
          <cell r="K83">
            <v>45525</v>
          </cell>
          <cell r="L83" t="str">
            <v>26240808014460000180550010000626351001451817</v>
          </cell>
          <cell r="M83" t="str">
            <v>26 -  Pernambuco</v>
          </cell>
          <cell r="N83">
            <v>25</v>
          </cell>
        </row>
        <row r="84">
          <cell r="C84" t="str">
            <v>UPA CABO DE SANTO AGOSTINHO - CG nº 012/2022</v>
          </cell>
          <cell r="E84" t="str">
            <v xml:space="preserve">3.9 - Material para Manutenção de Bens Imóveis </v>
          </cell>
          <cell r="F84">
            <v>8014460000180</v>
          </cell>
          <cell r="G84" t="str">
            <v xml:space="preserve">VANPEL MAT DE ESCRITORIO E INFOR </v>
          </cell>
          <cell r="H84" t="str">
            <v>B</v>
          </cell>
          <cell r="I84" t="str">
            <v>S</v>
          </cell>
          <cell r="J84" t="str">
            <v>62635</v>
          </cell>
          <cell r="K84">
            <v>45525</v>
          </cell>
          <cell r="L84" t="str">
            <v>26240808014460000180550010000626351001451817</v>
          </cell>
          <cell r="M84" t="str">
            <v>26 -  Pernambuco</v>
          </cell>
          <cell r="N84">
            <v>43.68</v>
          </cell>
        </row>
        <row r="85">
          <cell r="C85" t="str">
            <v>UPA CABO DE SANTO AGOSTINHO - CG nº 012/2022</v>
          </cell>
          <cell r="E85" t="str">
            <v xml:space="preserve">3.10 - Material para Manutenção de Bens Móveis </v>
          </cell>
          <cell r="F85">
            <v>4187384000154</v>
          </cell>
          <cell r="G85" t="str">
            <v>LEISTUNG EQUIPAMENTOS LTDA</v>
          </cell>
          <cell r="H85" t="str">
            <v>B</v>
          </cell>
          <cell r="I85" t="str">
            <v>S</v>
          </cell>
          <cell r="J85" t="str">
            <v>343359</v>
          </cell>
          <cell r="K85">
            <v>45531</v>
          </cell>
          <cell r="L85" t="str">
            <v>42240804187384000154550020000343591646776370</v>
          </cell>
          <cell r="M85" t="str">
            <v>42 -  Santa Catarina</v>
          </cell>
          <cell r="N85">
            <v>605</v>
          </cell>
        </row>
        <row r="86">
          <cell r="C86" t="str">
            <v>UPA CABO DE SANTO AGOSTINHO - CG nº 012/2022</v>
          </cell>
          <cell r="E86" t="str">
            <v xml:space="preserve">5.21 - Seguros em geral </v>
          </cell>
          <cell r="F86" t="str">
            <v xml:space="preserve">61.198.164/0001-60 </v>
          </cell>
          <cell r="G86" t="str">
            <v>PORTO SEGURO COMPANHIA DE SEGUROS GERAIS</v>
          </cell>
          <cell r="H86" t="str">
            <v>S</v>
          </cell>
          <cell r="I86" t="str">
            <v>N</v>
          </cell>
          <cell r="M86" t="str">
            <v>2611606 - Recife - PE</v>
          </cell>
          <cell r="N86">
            <v>263.62</v>
          </cell>
        </row>
        <row r="87">
          <cell r="C87" t="str">
            <v>UPA CABO DE SANTO AGOSTINHO - CG nº 012/2022</v>
          </cell>
          <cell r="E87" t="str">
            <v xml:space="preserve">5.25 - Serviços Bancários </v>
          </cell>
          <cell r="F87">
            <v>60701190000104</v>
          </cell>
          <cell r="G87" t="str">
            <v>TAXA DE MANUTENÇÃO DE CONTA BANCO ITAU</v>
          </cell>
          <cell r="H87" t="str">
            <v>S</v>
          </cell>
          <cell r="I87" t="str">
            <v>N</v>
          </cell>
          <cell r="N87">
            <v>73</v>
          </cell>
        </row>
        <row r="88">
          <cell r="C88" t="str">
            <v>UPA CABO DE SANTO AGOSTINHO - CG nº 012/2022</v>
          </cell>
          <cell r="E88" t="str">
            <v xml:space="preserve">5.25 - Serviços Bancários </v>
          </cell>
          <cell r="F88">
            <v>360305000104</v>
          </cell>
          <cell r="G88" t="str">
            <v>TAXA DE MANUTENÇÃO DE CONTA CAIXA ECONOMICA</v>
          </cell>
          <cell r="H88" t="str">
            <v>S</v>
          </cell>
          <cell r="I88" t="str">
            <v>N</v>
          </cell>
          <cell r="N88">
            <v>338</v>
          </cell>
        </row>
        <row r="89">
          <cell r="C89" t="str">
            <v>UPA CABO DE SANTO AGOSTINHO - CG nº 012/2022</v>
          </cell>
          <cell r="E89" t="str">
            <v xml:space="preserve">5.25 - Serviços Bancários </v>
          </cell>
          <cell r="F89">
            <v>360305000104</v>
          </cell>
          <cell r="G89" t="str">
            <v>TARIFA BANCARIA CAIXA ECONOMICA</v>
          </cell>
          <cell r="H89" t="str">
            <v>S</v>
          </cell>
          <cell r="I89" t="str">
            <v>N</v>
          </cell>
          <cell r="N89">
            <v>72</v>
          </cell>
        </row>
        <row r="90">
          <cell r="C90" t="str">
            <v>UPA CABO DE SANTO AGOSTINHO - CG nº 012/2022</v>
          </cell>
          <cell r="E90" t="str">
            <v>5.18 - Teledonia Fixa</v>
          </cell>
          <cell r="F90">
            <v>71208516016500</v>
          </cell>
          <cell r="G90" t="str">
            <v>ALGAR TELECON S A</v>
          </cell>
          <cell r="H90" t="str">
            <v>S</v>
          </cell>
          <cell r="I90" t="str">
            <v>N</v>
          </cell>
          <cell r="J90" t="str">
            <v>470267109</v>
          </cell>
          <cell r="K90">
            <v>45525</v>
          </cell>
          <cell r="M90" t="str">
            <v>2602902 - Cabo de Santo Agostinho - PE</v>
          </cell>
          <cell r="N90">
            <v>550</v>
          </cell>
        </row>
        <row r="91">
          <cell r="C91" t="str">
            <v>UPA CABO DE SANTO AGOSTINHO - CG nº 012/2022</v>
          </cell>
          <cell r="E91" t="str">
            <v>5.13 - Água e Esgoto</v>
          </cell>
          <cell r="F91">
            <v>9769035000164</v>
          </cell>
          <cell r="G91" t="str">
            <v>COMPESA</v>
          </cell>
          <cell r="H91" t="str">
            <v>S</v>
          </cell>
          <cell r="I91" t="str">
            <v>N</v>
          </cell>
          <cell r="J91" t="str">
            <v>20240878070279</v>
          </cell>
          <cell r="K91">
            <v>45533</v>
          </cell>
          <cell r="M91" t="str">
            <v>2611606 - Recife - PE</v>
          </cell>
          <cell r="N91">
            <v>9039.7000000000007</v>
          </cell>
        </row>
        <row r="92">
          <cell r="C92" t="str">
            <v>UPA CABO DE SANTO AGOSTINHO - CG nº 012/2022</v>
          </cell>
          <cell r="E92" t="str">
            <v>5.12 - Energia Elétrica</v>
          </cell>
          <cell r="F92">
            <v>10835932000108</v>
          </cell>
          <cell r="G92" t="str">
            <v>COMPANHIA ENERGETICA DE PERNAMBUCO</v>
          </cell>
          <cell r="H92" t="str">
            <v>S</v>
          </cell>
          <cell r="I92" t="str">
            <v>S</v>
          </cell>
          <cell r="J92" t="str">
            <v>323403841</v>
          </cell>
          <cell r="K92">
            <v>45539</v>
          </cell>
          <cell r="L92" t="str">
            <v>26240910835932000108660003234038411003303220</v>
          </cell>
          <cell r="M92" t="str">
            <v>2611606 - Recife - PE</v>
          </cell>
          <cell r="N92">
            <v>14680.96</v>
          </cell>
        </row>
        <row r="93">
          <cell r="C93" t="str">
            <v>UPA CABO DE SANTO AGOSTINHO - CG nº 012/2022</v>
          </cell>
          <cell r="E93" t="str">
            <v>5.3 - Locação de Máquinas e Equipamentos</v>
          </cell>
          <cell r="F93">
            <v>22400267000109</v>
          </cell>
          <cell r="G93" t="str">
            <v>ACAO SERVICOS TELECOM LTDA</v>
          </cell>
          <cell r="H93" t="str">
            <v>S</v>
          </cell>
          <cell r="I93" t="str">
            <v>N</v>
          </cell>
          <cell r="J93" t="str">
            <v>04092024</v>
          </cell>
          <cell r="K93">
            <v>45533</v>
          </cell>
          <cell r="M93" t="str">
            <v>2611606 - Recife - PE</v>
          </cell>
          <cell r="N93">
            <v>2392.65</v>
          </cell>
        </row>
        <row r="94">
          <cell r="C94" t="str">
            <v>UPA CABO DE SANTO AGOSTINHO - CG nº 012/2022</v>
          </cell>
          <cell r="E94" t="str">
            <v>5.3 - Locação de Máquinas e Equipamentos</v>
          </cell>
          <cell r="F94">
            <v>26081685000131</v>
          </cell>
          <cell r="G94" t="str">
            <v>CG REFRIGERACOES</v>
          </cell>
          <cell r="H94" t="str">
            <v>S</v>
          </cell>
          <cell r="I94" t="str">
            <v>N</v>
          </cell>
          <cell r="J94" t="str">
            <v>10929</v>
          </cell>
          <cell r="K94">
            <v>45539</v>
          </cell>
          <cell r="M94" t="str">
            <v>2611606 - Recife - PE</v>
          </cell>
          <cell r="N94">
            <v>4030</v>
          </cell>
        </row>
        <row r="95">
          <cell r="C95" t="str">
            <v>UPA CABO DE SANTO AGOSTINHO - CG nº 012/2022</v>
          </cell>
          <cell r="E95" t="str">
            <v>5.3 - Locação de Máquinas e Equipamentos</v>
          </cell>
          <cell r="F95">
            <v>43559107000187</v>
          </cell>
          <cell r="G95" t="str">
            <v xml:space="preserve">SARAH LIMA GUSMAO NERES </v>
          </cell>
          <cell r="H95" t="str">
            <v>S</v>
          </cell>
          <cell r="I95" t="str">
            <v>N</v>
          </cell>
          <cell r="J95" t="str">
            <v>1985</v>
          </cell>
          <cell r="K95">
            <v>45537</v>
          </cell>
          <cell r="M95" t="str">
            <v>2611606 - Recife - PE</v>
          </cell>
          <cell r="N95">
            <v>2400</v>
          </cell>
        </row>
        <row r="96">
          <cell r="C96" t="str">
            <v>UPA CABO DE SANTO AGOSTINHO - CG nº 012/2022</v>
          </cell>
          <cell r="E96" t="str">
            <v>5.3 - Locação de Máquinas e Equipamentos</v>
          </cell>
          <cell r="F96">
            <v>43559107000187</v>
          </cell>
          <cell r="G96" t="str">
            <v xml:space="preserve">SARAH LIMA GUSMAO NERES </v>
          </cell>
          <cell r="H96" t="str">
            <v>S</v>
          </cell>
          <cell r="I96" t="str">
            <v>N</v>
          </cell>
          <cell r="J96" t="str">
            <v>1984</v>
          </cell>
          <cell r="K96">
            <v>45537</v>
          </cell>
          <cell r="M96" t="str">
            <v>2611606 - Recife - PE</v>
          </cell>
          <cell r="N96">
            <v>4247.8</v>
          </cell>
        </row>
        <row r="97">
          <cell r="C97" t="str">
            <v>UPA CABO DE SANTO AGOSTINHO - CG nº 012/2022</v>
          </cell>
          <cell r="E97" t="str">
            <v>5.1 - Locação de Equipamentos Médicos-Hospitalares</v>
          </cell>
          <cell r="F97">
            <v>18271934000123</v>
          </cell>
          <cell r="G97" t="str">
            <v>NOVA BIOMEDICAL DIAGNOSTICOS MEDICOS E BIOTECNOLOGIA LTDA</v>
          </cell>
          <cell r="H97" t="str">
            <v>S</v>
          </cell>
          <cell r="I97" t="str">
            <v>N</v>
          </cell>
          <cell r="J97" t="str">
            <v>202409</v>
          </cell>
          <cell r="K97">
            <v>45546</v>
          </cell>
          <cell r="M97" t="str">
            <v>3144805 - Nova Lima - MG</v>
          </cell>
          <cell r="N97">
            <v>1500</v>
          </cell>
        </row>
        <row r="98">
          <cell r="C98" t="str">
            <v>UPA CABO DE SANTO AGOSTINHO - CG nº 012/2022</v>
          </cell>
          <cell r="E98" t="str">
            <v>5.1 - Locação de Equipamentos Médicos-Hospitalares</v>
          </cell>
          <cell r="F98">
            <v>24380578002041</v>
          </cell>
          <cell r="G98" t="str">
            <v>WHITE MARTINS GASES INDUSTRIAIS DO NORDESTE</v>
          </cell>
          <cell r="H98" t="str">
            <v>S</v>
          </cell>
          <cell r="I98" t="str">
            <v>N</v>
          </cell>
          <cell r="J98" t="str">
            <v>95996972</v>
          </cell>
          <cell r="K98">
            <v>45518</v>
          </cell>
          <cell r="M98" t="str">
            <v>2607901 - Jaboatão dos Guararapes - PE</v>
          </cell>
          <cell r="N98">
            <v>1567.01</v>
          </cell>
        </row>
        <row r="99">
          <cell r="C99" t="str">
            <v>UPA CABO DE SANTO AGOSTINHO - CG nº 012/2022</v>
          </cell>
          <cell r="E99" t="str">
            <v>5.1 - Locação de Equipamentos Médicos-Hospitalares</v>
          </cell>
          <cell r="F99">
            <v>331788002405</v>
          </cell>
          <cell r="G99" t="str">
            <v>AIR LIQUIDE BRASIL LTDA</v>
          </cell>
          <cell r="H99" t="str">
            <v>S</v>
          </cell>
          <cell r="I99" t="str">
            <v>N</v>
          </cell>
          <cell r="J99" t="str">
            <v>52823</v>
          </cell>
          <cell r="K99">
            <v>45531</v>
          </cell>
          <cell r="M99" t="str">
            <v>2602902 - Cabo de Santo Agostinho - PE</v>
          </cell>
          <cell r="N99">
            <v>2477.61</v>
          </cell>
        </row>
        <row r="100">
          <cell r="C100" t="str">
            <v>UPA CABO DE SANTO AGOSTINHO - CG nº 012/2022</v>
          </cell>
          <cell r="E100" t="str">
            <v>5.1 - Locação de Equipamentos Médicos-Hospitalares</v>
          </cell>
          <cell r="F100">
            <v>331788002405</v>
          </cell>
          <cell r="G100" t="str">
            <v>AIR LIQUIDE BRASIL LTDA</v>
          </cell>
          <cell r="H100" t="str">
            <v>S</v>
          </cell>
          <cell r="I100" t="str">
            <v>N</v>
          </cell>
          <cell r="J100" t="str">
            <v>52777</v>
          </cell>
          <cell r="K100">
            <v>45531</v>
          </cell>
          <cell r="M100" t="str">
            <v>2602902 - Cabo de Santo Agostinho - PE</v>
          </cell>
          <cell r="N100">
            <v>3442.57</v>
          </cell>
        </row>
        <row r="101">
          <cell r="C101" t="str">
            <v>UPA CABO DE SANTO AGOSTINHO - CG nº 012/2022</v>
          </cell>
          <cell r="E101" t="str">
            <v>5.1 - Locação de Equipamentos Médicos-Hospitalares</v>
          </cell>
          <cell r="F101">
            <v>5011743000180</v>
          </cell>
          <cell r="G101" t="str">
            <v>ALMERI ANGELO SALVIANO DA SILVA</v>
          </cell>
          <cell r="H101" t="str">
            <v>S</v>
          </cell>
          <cell r="I101" t="str">
            <v>N</v>
          </cell>
          <cell r="J101" t="str">
            <v>6429</v>
          </cell>
          <cell r="K101">
            <v>45516</v>
          </cell>
          <cell r="M101" t="str">
            <v>2611606 - Recife - PE</v>
          </cell>
          <cell r="N101">
            <v>8400</v>
          </cell>
        </row>
        <row r="102">
          <cell r="C102" t="str">
            <v>UPA CABO DE SANTO AGOSTINHO - CG nº 012/2022</v>
          </cell>
          <cell r="E102" t="str">
            <v>5.1 - Locação de Equipamentos Médicos-Hospitalares</v>
          </cell>
          <cell r="F102">
            <v>24380578002041</v>
          </cell>
          <cell r="G102" t="str">
            <v>WHITE MARTINS GASES INDUSTRIAIS DO NORDESTE</v>
          </cell>
          <cell r="H102" t="str">
            <v>S</v>
          </cell>
          <cell r="I102" t="str">
            <v>N</v>
          </cell>
          <cell r="J102" t="str">
            <v>95947383</v>
          </cell>
          <cell r="K102">
            <v>45517</v>
          </cell>
          <cell r="M102" t="str">
            <v>2607901 - Jaboatão dos Guararapes - PE</v>
          </cell>
          <cell r="N102">
            <v>1567.01</v>
          </cell>
        </row>
        <row r="103">
          <cell r="C103" t="str">
            <v>UPA CABO DE SANTO AGOSTINHO - CG nº 012/2022</v>
          </cell>
          <cell r="E103" t="str">
            <v>5.8 - Locação de Veículos Automotores</v>
          </cell>
          <cell r="F103">
            <v>33174692000143</v>
          </cell>
          <cell r="G103" t="str">
            <v>JG LOCACAO DE VEICULOS EIRELI</v>
          </cell>
          <cell r="H103" t="str">
            <v>S</v>
          </cell>
          <cell r="I103" t="str">
            <v>N</v>
          </cell>
          <cell r="J103" t="str">
            <v>697</v>
          </cell>
          <cell r="K103">
            <v>45537</v>
          </cell>
          <cell r="M103" t="str">
            <v>2611606 - Recife - PE</v>
          </cell>
          <cell r="N103">
            <v>2400</v>
          </cell>
        </row>
        <row r="104">
          <cell r="C104" t="str">
            <v>UPA CABO DE SANTO AGOSTINHO - CG nº 012/2022</v>
          </cell>
          <cell r="E104" t="str">
            <v>5.99 - Outros Serviços de Terceiros Pessoa Jurídica</v>
          </cell>
          <cell r="F104">
            <v>27284516000161</v>
          </cell>
          <cell r="G104" t="str">
            <v>MAXIFROTA SERVICOS DE MANUTENCAO DE FROTA LTDA</v>
          </cell>
          <cell r="H104" t="str">
            <v>S</v>
          </cell>
          <cell r="I104" t="str">
            <v>S</v>
          </cell>
          <cell r="J104" t="str">
            <v>201604</v>
          </cell>
          <cell r="K104">
            <v>45525</v>
          </cell>
          <cell r="L104" t="str">
            <v>LDVXWFNZ</v>
          </cell>
          <cell r="M104" t="str">
            <v>2927408 - Salvador - BA</v>
          </cell>
          <cell r="N104">
            <v>61.6</v>
          </cell>
        </row>
        <row r="105">
          <cell r="C105" t="str">
            <v>UPA CABO DE SANTO AGOSTINHO - CG nº 012/2022</v>
          </cell>
          <cell r="E105" t="str">
            <v>5.16 - Serviços Médico-Hospitalares, Odotonlogia e Laboratoriais</v>
          </cell>
          <cell r="F105">
            <v>45018032000152</v>
          </cell>
          <cell r="G105" t="str">
            <v>VIVAMED ATIVIDADES MEDICAS LTDA</v>
          </cell>
          <cell r="H105" t="str">
            <v>S</v>
          </cell>
          <cell r="I105" t="str">
            <v>S</v>
          </cell>
          <cell r="J105" t="str">
            <v>902</v>
          </cell>
          <cell r="K105">
            <v>45539</v>
          </cell>
          <cell r="L105" t="str">
            <v>AJJ99040</v>
          </cell>
          <cell r="M105" t="str">
            <v>2609600 - Olinda - PE</v>
          </cell>
          <cell r="N105">
            <v>32450</v>
          </cell>
        </row>
        <row r="106">
          <cell r="C106" t="str">
            <v>UPA CABO DE SANTO AGOSTINHO - CG nº 012/2022</v>
          </cell>
          <cell r="E106" t="str">
            <v>5.16 - Serviços Médico-Hospitalares, Odotonlogia e Laboratoriais</v>
          </cell>
          <cell r="F106">
            <v>48707320000102</v>
          </cell>
          <cell r="G106" t="str">
            <v>DEBORA REGUEIRA FIOR  SERVICOS MEDICOS LTDA</v>
          </cell>
          <cell r="H106" t="str">
            <v>S</v>
          </cell>
          <cell r="I106" t="str">
            <v>S</v>
          </cell>
          <cell r="J106" t="str">
            <v>1000004</v>
          </cell>
          <cell r="K106">
            <v>45537</v>
          </cell>
          <cell r="L106" t="str">
            <v>KFT7ZDQVF</v>
          </cell>
          <cell r="M106" t="str">
            <v>2507507 - João Pessoa - PB</v>
          </cell>
          <cell r="N106">
            <v>9900</v>
          </cell>
        </row>
        <row r="107">
          <cell r="C107" t="str">
            <v>UPA CABO DE SANTO AGOSTINHO - CG nº 012/2022</v>
          </cell>
          <cell r="E107" t="str">
            <v>5.16 - Serviços Médico-Hospitalares, Odotonlogia e Laboratoriais</v>
          </cell>
          <cell r="F107">
            <v>38082924000157</v>
          </cell>
          <cell r="G107" t="str">
            <v>RC CONSULTORIA MEDICA LTDA</v>
          </cell>
          <cell r="H107" t="str">
            <v>S</v>
          </cell>
          <cell r="I107" t="str">
            <v>S</v>
          </cell>
          <cell r="J107" t="str">
            <v>839</v>
          </cell>
          <cell r="K107">
            <v>45539</v>
          </cell>
          <cell r="L107" t="str">
            <v>IAKHBMYV</v>
          </cell>
          <cell r="M107" t="str">
            <v>2611606 - Recife - PE</v>
          </cell>
          <cell r="N107">
            <v>4550</v>
          </cell>
        </row>
        <row r="108">
          <cell r="C108" t="str">
            <v>UPA CABO DE SANTO AGOSTINHO - CG nº 012/2022</v>
          </cell>
          <cell r="E108" t="str">
            <v>5.16 - Serviços Médico-Hospitalares, Odotonlogia e Laboratoriais</v>
          </cell>
          <cell r="F108">
            <v>52381715000135</v>
          </cell>
          <cell r="G108" t="str">
            <v>IR LEMOS SERVICOS MEDICOS LTDA</v>
          </cell>
          <cell r="H108" t="str">
            <v>S</v>
          </cell>
          <cell r="I108" t="str">
            <v>S</v>
          </cell>
          <cell r="J108" t="str">
            <v>61</v>
          </cell>
          <cell r="K108">
            <v>45539</v>
          </cell>
          <cell r="L108" t="str">
            <v>UIDXGE2D</v>
          </cell>
          <cell r="M108" t="str">
            <v>2611606 - Recife - PE</v>
          </cell>
          <cell r="N108">
            <v>2200</v>
          </cell>
        </row>
        <row r="109">
          <cell r="C109" t="str">
            <v>UPA CABO DE SANTO AGOSTINHO - CG nº 012/2022</v>
          </cell>
          <cell r="E109" t="str">
            <v>5.16 - Serviços Médico-Hospitalares, Odotonlogia e Laboratoriais</v>
          </cell>
          <cell r="F109">
            <v>48935793000167</v>
          </cell>
          <cell r="G109" t="str">
            <v>MARIA ISABEL TENORIO ROCHA LTDA</v>
          </cell>
          <cell r="H109" t="str">
            <v>S</v>
          </cell>
          <cell r="I109" t="str">
            <v>S</v>
          </cell>
          <cell r="J109" t="str">
            <v>55</v>
          </cell>
          <cell r="K109">
            <v>45539</v>
          </cell>
          <cell r="L109" t="str">
            <v>4RK9DBK4W</v>
          </cell>
          <cell r="M109" t="str">
            <v>2610004 - Palmares - PE</v>
          </cell>
          <cell r="N109">
            <v>9254.15</v>
          </cell>
        </row>
        <row r="110">
          <cell r="C110" t="str">
            <v>UPA CABO DE SANTO AGOSTINHO - CG nº 012/2022</v>
          </cell>
          <cell r="E110" t="str">
            <v>5.16 - Serviços Médico-Hospitalares, Odotonlogia e Laboratoriais</v>
          </cell>
          <cell r="F110">
            <v>48467031000183</v>
          </cell>
          <cell r="G110" t="str">
            <v>CAMILO DANIEL DE SOUZA FERREIRA LTDA</v>
          </cell>
          <cell r="H110" t="str">
            <v>S</v>
          </cell>
          <cell r="I110" t="str">
            <v>S</v>
          </cell>
          <cell r="J110" t="str">
            <v>22</v>
          </cell>
          <cell r="K110">
            <v>45539</v>
          </cell>
          <cell r="L110" t="str">
            <v>MV4XEIC1W</v>
          </cell>
          <cell r="M110" t="str">
            <v>2610004 - Palmares - PE</v>
          </cell>
          <cell r="N110">
            <v>10000</v>
          </cell>
        </row>
        <row r="111">
          <cell r="C111" t="str">
            <v>UPA CABO DE SANTO AGOSTINHO - CG nº 012/2022</v>
          </cell>
          <cell r="E111" t="str">
            <v>5.16 - Serviços Médico-Hospitalares, Odotonlogia e Laboratoriais</v>
          </cell>
          <cell r="F111">
            <v>49873105000144</v>
          </cell>
          <cell r="G111" t="str">
            <v>RBS ATIVIDADES MEDICAS LTDA</v>
          </cell>
          <cell r="H111" t="str">
            <v>S</v>
          </cell>
          <cell r="I111" t="str">
            <v>S</v>
          </cell>
          <cell r="J111" t="str">
            <v>85</v>
          </cell>
          <cell r="K111">
            <v>45538</v>
          </cell>
          <cell r="L111" t="str">
            <v>1VRFMVXX</v>
          </cell>
          <cell r="M111" t="str">
            <v>2611606 - Recife - PE</v>
          </cell>
          <cell r="N111">
            <v>8150</v>
          </cell>
        </row>
        <row r="112">
          <cell r="C112" t="str">
            <v>UPA CABO DE SANTO AGOSTINHO - CG nº 012/2022</v>
          </cell>
          <cell r="E112" t="str">
            <v>5.16 - Serviços Médico-Hospitalares, Odotonlogia e Laboratoriais</v>
          </cell>
          <cell r="F112">
            <v>55164831000190</v>
          </cell>
          <cell r="G112" t="str">
            <v>NATHALIA DE OLIVEIRA REIS QUEIROZ DE MATTOS LTDA</v>
          </cell>
          <cell r="H112" t="str">
            <v>S</v>
          </cell>
          <cell r="I112" t="str">
            <v>S</v>
          </cell>
          <cell r="J112" t="str">
            <v>13</v>
          </cell>
          <cell r="K112">
            <v>45538</v>
          </cell>
          <cell r="L112" t="str">
            <v>274527093</v>
          </cell>
          <cell r="M112" t="str">
            <v>2304400 - Fortaleza - CE</v>
          </cell>
          <cell r="N112">
            <v>3550</v>
          </cell>
        </row>
        <row r="113">
          <cell r="C113" t="str">
            <v>UPA CABO DE SANTO AGOSTINHO - CG nº 012/2022</v>
          </cell>
          <cell r="E113" t="str">
            <v>5.16 - Serviços Médico-Hospitalares, Odotonlogia e Laboratoriais</v>
          </cell>
          <cell r="F113">
            <v>55108843000106</v>
          </cell>
          <cell r="G113" t="str">
            <v>OLIVEIRA E MARTINS SERVICOS MEDICOS LTDA</v>
          </cell>
          <cell r="H113" t="str">
            <v>S</v>
          </cell>
          <cell r="I113" t="str">
            <v>S</v>
          </cell>
          <cell r="J113" t="str">
            <v>9</v>
          </cell>
          <cell r="K113">
            <v>45539</v>
          </cell>
          <cell r="L113" t="str">
            <v>4JYBZ5MM</v>
          </cell>
          <cell r="M113" t="str">
            <v>2611606 - Recife - PE</v>
          </cell>
          <cell r="N113">
            <v>12100</v>
          </cell>
        </row>
        <row r="114">
          <cell r="C114" t="str">
            <v>UPA CABO DE SANTO AGOSTINHO - CG nº 012/2022</v>
          </cell>
          <cell r="E114" t="str">
            <v>5.16 - Serviços Médico-Hospitalares, Odotonlogia e Laboratoriais</v>
          </cell>
          <cell r="F114">
            <v>45237924000144</v>
          </cell>
          <cell r="G114" t="str">
            <v>MEDCENTER ATIVIDADES MEDICAS LTDA</v>
          </cell>
          <cell r="H114" t="str">
            <v>S</v>
          </cell>
          <cell r="I114" t="str">
            <v>S</v>
          </cell>
          <cell r="J114" t="str">
            <v>1605</v>
          </cell>
          <cell r="K114">
            <v>45539</v>
          </cell>
          <cell r="L114" t="str">
            <v>TAPA03486</v>
          </cell>
          <cell r="M114" t="str">
            <v>2609600 - Olinda - PE</v>
          </cell>
          <cell r="N114">
            <v>16583.349999999999</v>
          </cell>
        </row>
        <row r="115">
          <cell r="C115" t="str">
            <v>UPA CABO DE SANTO AGOSTINHO - CG nº 012/2022</v>
          </cell>
          <cell r="E115" t="str">
            <v>5.16 - Serviços Médico-Hospitalares, Odotonlogia e Laboratoriais</v>
          </cell>
          <cell r="F115">
            <v>45735127000197</v>
          </cell>
          <cell r="G115" t="str">
            <v>GLOBALMED ATIVIDADES MEDICAS LTDA</v>
          </cell>
          <cell r="H115" t="str">
            <v>S</v>
          </cell>
          <cell r="I115" t="str">
            <v>S</v>
          </cell>
          <cell r="J115" t="str">
            <v>1924</v>
          </cell>
          <cell r="K115">
            <v>45539</v>
          </cell>
          <cell r="L115" t="str">
            <v>LRMI34199</v>
          </cell>
          <cell r="M115" t="str">
            <v>2609600 - Olinda - PE</v>
          </cell>
          <cell r="N115">
            <v>21900</v>
          </cell>
        </row>
        <row r="116">
          <cell r="C116" t="str">
            <v>UPA CABO DE SANTO AGOSTINHO - CG nº 012/2022</v>
          </cell>
          <cell r="E116" t="str">
            <v>5.16 - Serviços Médico-Hospitalares, Odotonlogia e Laboratoriais</v>
          </cell>
          <cell r="F116">
            <v>46852548000160</v>
          </cell>
          <cell r="G116" t="str">
            <v>CERTEMED ATIVIDADES MEDICAS LTDA</v>
          </cell>
          <cell r="H116" t="str">
            <v>S</v>
          </cell>
          <cell r="I116" t="str">
            <v>S</v>
          </cell>
          <cell r="J116" t="str">
            <v>1125</v>
          </cell>
          <cell r="K116">
            <v>45539</v>
          </cell>
          <cell r="L116" t="str">
            <v>BGLAZPFB</v>
          </cell>
          <cell r="M116" t="str">
            <v>2611606 - Recife - PE</v>
          </cell>
          <cell r="N116">
            <v>17250</v>
          </cell>
        </row>
        <row r="117">
          <cell r="C117" t="str">
            <v>UPA CABO DE SANTO AGOSTINHO - CG nº 012/2022</v>
          </cell>
          <cell r="E117" t="str">
            <v>5.16 - Serviços Médico-Hospitalares, Odotonlogia e Laboratoriais</v>
          </cell>
          <cell r="F117">
            <v>49159260000101</v>
          </cell>
          <cell r="G117" t="str">
            <v>MEDVIDA ATIVIDADES MEDICAS LTDA</v>
          </cell>
          <cell r="H117" t="str">
            <v>S</v>
          </cell>
          <cell r="I117" t="str">
            <v>S</v>
          </cell>
          <cell r="J117" t="str">
            <v>1342</v>
          </cell>
          <cell r="K117">
            <v>45539</v>
          </cell>
          <cell r="L117" t="str">
            <v>RJFG44831</v>
          </cell>
          <cell r="M117" t="str">
            <v>2609600 - Olinda - PE</v>
          </cell>
          <cell r="N117">
            <v>3300</v>
          </cell>
        </row>
        <row r="118">
          <cell r="C118" t="str">
            <v>UPA CABO DE SANTO AGOSTINHO - CG nº 012/2022</v>
          </cell>
          <cell r="E118" t="str">
            <v>5.16 - Serviços Médico-Hospitalares, Odotonlogia e Laboratoriais</v>
          </cell>
          <cell r="F118">
            <v>52355127000127</v>
          </cell>
          <cell r="G118" t="str">
            <v>MASTERMED PE III GESTAO MEDICA LTDA</v>
          </cell>
          <cell r="H118" t="str">
            <v>S</v>
          </cell>
          <cell r="I118" t="str">
            <v>S</v>
          </cell>
          <cell r="J118" t="str">
            <v>370</v>
          </cell>
          <cell r="K118">
            <v>45539</v>
          </cell>
          <cell r="L118" t="str">
            <v>BEAE61399</v>
          </cell>
          <cell r="M118" t="str">
            <v>2609600 - Olinda - PE</v>
          </cell>
          <cell r="N118">
            <v>7000</v>
          </cell>
        </row>
        <row r="119">
          <cell r="C119" t="str">
            <v>UPA CABO DE SANTO AGOSTINHO - CG nº 012/2022</v>
          </cell>
          <cell r="E119" t="str">
            <v>5.16 - Serviços Médico-Hospitalares, Odotonlogia e Laboratoriais</v>
          </cell>
          <cell r="F119">
            <v>40407276000103</v>
          </cell>
          <cell r="G119" t="str">
            <v>PRONTOMED ATIVIDADES MEDICAS LTDA</v>
          </cell>
          <cell r="H119" t="str">
            <v>S</v>
          </cell>
          <cell r="I119" t="str">
            <v>S</v>
          </cell>
          <cell r="J119" t="str">
            <v>1096</v>
          </cell>
          <cell r="K119">
            <v>45539</v>
          </cell>
          <cell r="L119" t="str">
            <v>CDTB05978</v>
          </cell>
          <cell r="M119" t="str">
            <v>2609600 - Olinda - PE</v>
          </cell>
          <cell r="N119">
            <v>3750</v>
          </cell>
        </row>
        <row r="120">
          <cell r="C120" t="str">
            <v>UPA CABO DE SANTO AGOSTINHO - CG nº 012/2022</v>
          </cell>
          <cell r="E120" t="str">
            <v>5.16 - Serviços Médico-Hospitalares, Odotonlogia e Laboratoriais</v>
          </cell>
          <cell r="F120">
            <v>49158209000177</v>
          </cell>
          <cell r="G120" t="str">
            <v>PAMED ATIVIDADES MEDICAS LTDA</v>
          </cell>
          <cell r="H120" t="str">
            <v>S</v>
          </cell>
          <cell r="I120" t="str">
            <v>S</v>
          </cell>
          <cell r="J120" t="str">
            <v>342</v>
          </cell>
          <cell r="K120">
            <v>45539</v>
          </cell>
          <cell r="L120" t="str">
            <v>QUVYJXB8</v>
          </cell>
          <cell r="M120" t="str">
            <v>2611606 - Recife - PE</v>
          </cell>
          <cell r="N120">
            <v>15850</v>
          </cell>
        </row>
        <row r="121">
          <cell r="C121" t="str">
            <v>UPA CABO DE SANTO AGOSTINHO - CG nº 012/2022</v>
          </cell>
          <cell r="E121" t="str">
            <v>5.16 - Serviços Médico-Hospitalares, Odotonlogia e Laboratoriais</v>
          </cell>
          <cell r="F121">
            <v>52675798000175</v>
          </cell>
          <cell r="G121" t="str">
            <v>JEFERSON DOS SANTOS CARVALHO SERVICOS MEDICOS LTDA</v>
          </cell>
          <cell r="H121" t="str">
            <v>S</v>
          </cell>
          <cell r="I121" t="str">
            <v>S</v>
          </cell>
          <cell r="J121" t="str">
            <v>6</v>
          </cell>
          <cell r="K121">
            <v>45539</v>
          </cell>
          <cell r="L121" t="str">
            <v>379861255</v>
          </cell>
          <cell r="M121" t="str">
            <v>2304400 - Fortaleza - CE</v>
          </cell>
          <cell r="N121">
            <v>3300</v>
          </cell>
        </row>
        <row r="122">
          <cell r="C122" t="str">
            <v>UPA CABO DE SANTO AGOSTINHO - CG nº 012/2022</v>
          </cell>
          <cell r="E122" t="str">
            <v>5.16 - Serviços Médico-Hospitalares, Odotonlogia e Laboratoriais</v>
          </cell>
          <cell r="F122">
            <v>44005081000198</v>
          </cell>
          <cell r="G122" t="str">
            <v>ULTRASAUDE LTDA</v>
          </cell>
          <cell r="H122" t="str">
            <v>S</v>
          </cell>
          <cell r="I122" t="str">
            <v>S</v>
          </cell>
          <cell r="J122" t="str">
            <v>1256</v>
          </cell>
          <cell r="K122">
            <v>45539</v>
          </cell>
          <cell r="L122" t="str">
            <v>TPZ4YVTC</v>
          </cell>
          <cell r="M122" t="str">
            <v>2611606 - Recife - PE</v>
          </cell>
          <cell r="N122">
            <v>24550</v>
          </cell>
        </row>
        <row r="123">
          <cell r="C123" t="str">
            <v>UPA CABO DE SANTO AGOSTINHO - CG nº 012/2022</v>
          </cell>
          <cell r="E123" t="str">
            <v>5.16 - Serviços Médico-Hospitalares, Odotonlogia e Laboratoriais</v>
          </cell>
          <cell r="F123">
            <v>40440176000189</v>
          </cell>
          <cell r="G123" t="str">
            <v>PODIUMMED ATIVIDADES MEDICAS LTDA</v>
          </cell>
          <cell r="H123" t="str">
            <v>S</v>
          </cell>
          <cell r="I123" t="str">
            <v>S</v>
          </cell>
          <cell r="J123" t="str">
            <v>688</v>
          </cell>
          <cell r="K123">
            <v>45539</v>
          </cell>
          <cell r="L123" t="str">
            <v>XAXC58129</v>
          </cell>
          <cell r="M123" t="str">
            <v>2609600 - Olinda - PE</v>
          </cell>
          <cell r="N123">
            <v>26145.85</v>
          </cell>
        </row>
        <row r="124">
          <cell r="C124" t="str">
            <v>UPA CABO DE SANTO AGOSTINHO - CG nº 012/2022</v>
          </cell>
          <cell r="E124" t="str">
            <v>5.16 - Serviços Médico-Hospitalares, Odotonlogia e Laboratoriais</v>
          </cell>
          <cell r="F124">
            <v>45969705000150</v>
          </cell>
          <cell r="G124" t="str">
            <v>MEDMAIS ATIVIDADES MEDICAS LTDA</v>
          </cell>
          <cell r="H124" t="str">
            <v>S</v>
          </cell>
          <cell r="I124" t="str">
            <v>S</v>
          </cell>
          <cell r="J124" t="str">
            <v>1497</v>
          </cell>
          <cell r="K124">
            <v>45539</v>
          </cell>
          <cell r="L124" t="str">
            <v>WPHD87639</v>
          </cell>
          <cell r="M124" t="str">
            <v>2609600 - Olinda - PE</v>
          </cell>
          <cell r="N124">
            <v>11250</v>
          </cell>
        </row>
        <row r="125">
          <cell r="C125" t="str">
            <v>UPA CABO DE SANTO AGOSTINHO - CG nº 012/2022</v>
          </cell>
          <cell r="E125" t="str">
            <v>5.16 - Serviços Médico-Hospitalares, Odotonlogia e Laboratoriais</v>
          </cell>
          <cell r="F125">
            <v>42529464000130</v>
          </cell>
          <cell r="G125" t="str">
            <v>PERFILMED ATIVIDADES MEDICAS LTDA</v>
          </cell>
          <cell r="H125" t="str">
            <v>S</v>
          </cell>
          <cell r="I125" t="str">
            <v>S</v>
          </cell>
          <cell r="J125" t="str">
            <v>1180</v>
          </cell>
          <cell r="K125">
            <v>45539</v>
          </cell>
          <cell r="L125" t="str">
            <v>AHGF03941</v>
          </cell>
          <cell r="M125" t="str">
            <v>2609600 - Olinda - PE</v>
          </cell>
          <cell r="N125">
            <v>4950</v>
          </cell>
        </row>
        <row r="126">
          <cell r="C126" t="str">
            <v>UPA CABO DE SANTO AGOSTINHO - CG nº 012/2022</v>
          </cell>
          <cell r="E126" t="str">
            <v>5.16 - Serviços Médico-Hospitalares, Odotonlogia e Laboratoriais</v>
          </cell>
          <cell r="F126">
            <v>25256692000164</v>
          </cell>
          <cell r="G126" t="str">
            <v>ALBUQUERQUE SERVICOS MEDICOS LTDA</v>
          </cell>
          <cell r="H126" t="str">
            <v>S</v>
          </cell>
          <cell r="I126" t="str">
            <v>S</v>
          </cell>
          <cell r="J126" t="str">
            <v>275</v>
          </cell>
          <cell r="K126">
            <v>45540</v>
          </cell>
          <cell r="L126" t="str">
            <v>QEI5ND4U3</v>
          </cell>
          <cell r="M126" t="str">
            <v>2600054 - Abreu e Lima - PE</v>
          </cell>
          <cell r="N126">
            <v>11000</v>
          </cell>
        </row>
        <row r="127">
          <cell r="C127" t="str">
            <v>UPA CABO DE SANTO AGOSTINHO - CG nº 012/2022</v>
          </cell>
          <cell r="E127" t="str">
            <v>5.16 - Serviços Médico-Hospitalares, Odotonlogia e Laboratoriais</v>
          </cell>
          <cell r="F127">
            <v>45864268000100</v>
          </cell>
          <cell r="G127" t="str">
            <v>CESAR MONTEIRO MEDICINA SERVICOS MEDICOS LTDA</v>
          </cell>
          <cell r="H127" t="str">
            <v>S</v>
          </cell>
          <cell r="I127" t="str">
            <v>S</v>
          </cell>
          <cell r="J127" t="str">
            <v>555</v>
          </cell>
          <cell r="K127">
            <v>45539</v>
          </cell>
          <cell r="L127" t="str">
            <v>5K4JVSBH</v>
          </cell>
          <cell r="M127" t="str">
            <v>2611606 - Recife - PE</v>
          </cell>
          <cell r="N127">
            <v>5300</v>
          </cell>
        </row>
        <row r="128">
          <cell r="C128" t="str">
            <v>UPA CABO DE SANTO AGOSTINHO - CG nº 012/2022</v>
          </cell>
          <cell r="E128" t="str">
            <v>5.16 - Serviços Médico-Hospitalares, Odotonlogia e Laboratoriais</v>
          </cell>
          <cell r="F128">
            <v>46560147000137</v>
          </cell>
          <cell r="G128" t="str">
            <v>MEDICALMED ATIVIDADES MEDICAS LTDA</v>
          </cell>
          <cell r="H128" t="str">
            <v>S</v>
          </cell>
          <cell r="I128" t="str">
            <v>S</v>
          </cell>
          <cell r="J128" t="str">
            <v>1537</v>
          </cell>
          <cell r="K128">
            <v>45539</v>
          </cell>
          <cell r="L128" t="str">
            <v>RDNN2027</v>
          </cell>
          <cell r="M128" t="str">
            <v>2609600 - Olinda - PE</v>
          </cell>
          <cell r="N128">
            <v>2700</v>
          </cell>
        </row>
        <row r="129">
          <cell r="C129" t="str">
            <v>UPA CABO DE SANTO AGOSTINHO - CG nº 012/2022</v>
          </cell>
          <cell r="E129" t="str">
            <v>5.16 - Serviços Médico-Hospitalares, Odotonlogia e Laboratoriais</v>
          </cell>
          <cell r="F129">
            <v>40373993000161</v>
          </cell>
          <cell r="G129" t="str">
            <v>DIANA RAISSA DE SANTANA ANDRADE</v>
          </cell>
          <cell r="H129" t="str">
            <v>S</v>
          </cell>
          <cell r="I129" t="str">
            <v>S</v>
          </cell>
          <cell r="J129" t="str">
            <v>42</v>
          </cell>
          <cell r="K129">
            <v>45541</v>
          </cell>
          <cell r="L129" t="str">
            <v>QR8B3GM4</v>
          </cell>
          <cell r="M129" t="str">
            <v>2611606 - Recife - PE</v>
          </cell>
          <cell r="N129">
            <v>2350</v>
          </cell>
        </row>
        <row r="130">
          <cell r="C130" t="str">
            <v>UPA CABO DE SANTO AGOSTINHO - CG nº 012/2022</v>
          </cell>
          <cell r="E130" t="str">
            <v>5.16 - Serviços Médico-Hospitalares, Odotonlogia e Laboratoriais</v>
          </cell>
          <cell r="F130">
            <v>46621167000170</v>
          </cell>
          <cell r="G130" t="str">
            <v>JHP SERVICOS MEDICOS LTDA</v>
          </cell>
          <cell r="H130" t="str">
            <v>S</v>
          </cell>
          <cell r="I130" t="str">
            <v>S</v>
          </cell>
          <cell r="J130" t="str">
            <v>41</v>
          </cell>
          <cell r="K130">
            <v>45540</v>
          </cell>
          <cell r="L130" t="str">
            <v>UBPH5JKT</v>
          </cell>
          <cell r="M130" t="str">
            <v>2611606 - Recife - PE</v>
          </cell>
          <cell r="N130">
            <v>3750</v>
          </cell>
        </row>
        <row r="131">
          <cell r="C131" t="str">
            <v>UPA CABO DE SANTO AGOSTINHO - CG nº 012/2022</v>
          </cell>
          <cell r="E131" t="str">
            <v>5.16 - Serviços Médico-Hospitalares, Odotonlogia e Laboratoriais</v>
          </cell>
          <cell r="F131">
            <v>52714351000168</v>
          </cell>
          <cell r="G131" t="str">
            <v>AMSS APOIO A GESTAO DE SAUDE LTDA</v>
          </cell>
          <cell r="H131" t="str">
            <v>S</v>
          </cell>
          <cell r="I131" t="str">
            <v>S</v>
          </cell>
          <cell r="J131" t="str">
            <v>21</v>
          </cell>
          <cell r="K131">
            <v>45540</v>
          </cell>
          <cell r="L131" t="str">
            <v>7RDCEFLC</v>
          </cell>
          <cell r="M131" t="str">
            <v>2611606 - Recife - PE</v>
          </cell>
          <cell r="N131">
            <v>2500</v>
          </cell>
        </row>
        <row r="132">
          <cell r="C132" t="str">
            <v>UPA CABO DE SANTO AGOSTINHO - CG nº 012/2022</v>
          </cell>
          <cell r="E132" t="str">
            <v>5.16 - Serviços Médico-Hospitalares, Odotonlogia e Laboratoriais</v>
          </cell>
          <cell r="F132">
            <v>46099346000190</v>
          </cell>
          <cell r="G132" t="str">
            <v>G&amp;M SERVICOS MEDICOS LTDA</v>
          </cell>
          <cell r="H132" t="str">
            <v>S</v>
          </cell>
          <cell r="I132" t="str">
            <v>S</v>
          </cell>
          <cell r="J132" t="str">
            <v>90</v>
          </cell>
          <cell r="K132">
            <v>45540</v>
          </cell>
          <cell r="M132" t="str">
            <v>3202603 - Iconha - ES</v>
          </cell>
          <cell r="N132">
            <v>2500</v>
          </cell>
        </row>
        <row r="133">
          <cell r="C133" t="str">
            <v>UPA CABO DE SANTO AGOSTINHO - CG nº 012/2022</v>
          </cell>
          <cell r="E133" t="str">
            <v>5.16 - Serviços Médico-Hospitalares, Odotonlogia e Laboratoriais</v>
          </cell>
          <cell r="F133">
            <v>46966662000111</v>
          </cell>
          <cell r="G133" t="str">
            <v>DBL SERVICOS MEDICOS LTDA</v>
          </cell>
          <cell r="H133" t="str">
            <v>S</v>
          </cell>
          <cell r="I133" t="str">
            <v>S</v>
          </cell>
          <cell r="J133" t="str">
            <v>74</v>
          </cell>
          <cell r="K133">
            <v>45540</v>
          </cell>
          <cell r="L133" t="str">
            <v>QLDTVDXG</v>
          </cell>
          <cell r="M133" t="str">
            <v>2611606 - Recife - PE</v>
          </cell>
          <cell r="N133">
            <v>11400</v>
          </cell>
        </row>
        <row r="134">
          <cell r="C134" t="str">
            <v>UPA CABO DE SANTO AGOSTINHO - CG nº 012/2022</v>
          </cell>
          <cell r="E134" t="str">
            <v>5.16 - Serviços Médico-Hospitalares, Odotonlogia e Laboratoriais</v>
          </cell>
          <cell r="F134">
            <v>32566472000100</v>
          </cell>
          <cell r="G134" t="str">
            <v>BARBARA SUED FABIANA LEONEL VILAR</v>
          </cell>
          <cell r="H134" t="str">
            <v>S</v>
          </cell>
          <cell r="I134" t="str">
            <v>S</v>
          </cell>
          <cell r="J134" t="str">
            <v>60</v>
          </cell>
          <cell r="K134">
            <v>45540</v>
          </cell>
          <cell r="L134" t="str">
            <v>LCRJJGZLH</v>
          </cell>
          <cell r="M134" t="str">
            <v>2611606 - Recife - PE</v>
          </cell>
          <cell r="N134">
            <v>7050</v>
          </cell>
        </row>
        <row r="135">
          <cell r="C135" t="str">
            <v>UPA CABO DE SANTO AGOSTINHO - CG nº 012/2022</v>
          </cell>
          <cell r="E135" t="str">
            <v>5.16 - Serviços Médico-Hospitalares, Odotonlogia e Laboratoriais</v>
          </cell>
          <cell r="F135">
            <v>53309858000107</v>
          </cell>
          <cell r="G135" t="str">
            <v>BARBARA PINHEIRO SERVICOS MEDICOS LTDA</v>
          </cell>
          <cell r="H135" t="str">
            <v>S</v>
          </cell>
          <cell r="I135" t="str">
            <v>S</v>
          </cell>
          <cell r="J135" t="str">
            <v>11</v>
          </cell>
          <cell r="K135">
            <v>45540</v>
          </cell>
          <cell r="L135" t="str">
            <v>110555118</v>
          </cell>
          <cell r="M135" t="str">
            <v>2304400 - Fortaleza - CE</v>
          </cell>
          <cell r="N135">
            <v>12950</v>
          </cell>
        </row>
        <row r="136">
          <cell r="C136" t="str">
            <v>UPA CABO DE SANTO AGOSTINHO - CG nº 012/2022</v>
          </cell>
          <cell r="E136" t="str">
            <v>5.16 - Serviços Médico-Hospitalares, Odotonlogia e Laboratoriais</v>
          </cell>
          <cell r="F136">
            <v>53541317000100</v>
          </cell>
          <cell r="G136" t="str">
            <v>MASG SERVICOS MEDICOS LTDA</v>
          </cell>
          <cell r="H136" t="str">
            <v>S</v>
          </cell>
          <cell r="I136" t="str">
            <v>S</v>
          </cell>
          <cell r="J136" t="str">
            <v>20</v>
          </cell>
          <cell r="K136">
            <v>45539</v>
          </cell>
          <cell r="L136" t="str">
            <v>280159578</v>
          </cell>
          <cell r="M136" t="str">
            <v>2304400 - Fortaleza - CE</v>
          </cell>
          <cell r="N136">
            <v>15400</v>
          </cell>
        </row>
        <row r="137">
          <cell r="C137" t="str">
            <v>UPA CABO DE SANTO AGOSTINHO - CG nº 012/2022</v>
          </cell>
          <cell r="E137" t="str">
            <v>5.16 - Serviços Médico-Hospitalares, Odotonlogia e Laboratoriais</v>
          </cell>
          <cell r="F137">
            <v>55329863000107</v>
          </cell>
          <cell r="G137" t="str">
            <v>BRASILEIRO MEDICINA LTDA</v>
          </cell>
          <cell r="H137" t="str">
            <v>S</v>
          </cell>
          <cell r="I137" t="str">
            <v>S</v>
          </cell>
          <cell r="J137" t="str">
            <v>6</v>
          </cell>
          <cell r="K137">
            <v>45540</v>
          </cell>
          <cell r="L137" t="str">
            <v>UFU4ZENZ</v>
          </cell>
          <cell r="M137" t="str">
            <v>2611606 - Recife - PE</v>
          </cell>
          <cell r="N137">
            <v>1250</v>
          </cell>
        </row>
        <row r="138">
          <cell r="C138" t="str">
            <v>UPA CABO DE SANTO AGOSTINHO - CG nº 012/2022</v>
          </cell>
          <cell r="E138" t="str">
            <v>5.16 - Serviços Médico-Hospitalares, Odotonlogia e Laboratoriais</v>
          </cell>
          <cell r="F138">
            <v>45515598000190</v>
          </cell>
          <cell r="G138" t="str">
            <v>GJJ SAUDE LTDA</v>
          </cell>
          <cell r="H138" t="str">
            <v>S</v>
          </cell>
          <cell r="I138" t="str">
            <v>S</v>
          </cell>
          <cell r="J138" t="str">
            <v>80</v>
          </cell>
          <cell r="K138">
            <v>45541</v>
          </cell>
          <cell r="L138" t="str">
            <v>JDVJPNGR</v>
          </cell>
          <cell r="M138" t="str">
            <v>2611606 - Recife - PE</v>
          </cell>
          <cell r="N138">
            <v>12100</v>
          </cell>
        </row>
        <row r="139">
          <cell r="C139" t="str">
            <v>UPA CABO DE SANTO AGOSTINHO - CG nº 012/2022</v>
          </cell>
          <cell r="E139" t="str">
            <v>5.16 - Serviços Médico-Hospitalares, Odotonlogia e Laboratoriais</v>
          </cell>
          <cell r="F139">
            <v>52512607000154</v>
          </cell>
          <cell r="G139" t="str">
            <v>LAR HEALTH SERVICOS MEDICOS LTDA</v>
          </cell>
          <cell r="H139" t="str">
            <v>S</v>
          </cell>
          <cell r="I139" t="str">
            <v>S</v>
          </cell>
          <cell r="J139" t="str">
            <v>71</v>
          </cell>
          <cell r="K139">
            <v>45539</v>
          </cell>
          <cell r="L139" t="str">
            <v>752564553</v>
          </cell>
          <cell r="M139" t="str">
            <v>2304400 - Fortaleza - CE</v>
          </cell>
          <cell r="N139">
            <v>7150</v>
          </cell>
        </row>
        <row r="140">
          <cell r="C140" t="str">
            <v>UPA CABO DE SANTO AGOSTINHO - CG nº 012/2022</v>
          </cell>
          <cell r="E140" t="str">
            <v>5.16 - Serviços Médico-Hospitalares, Odotonlogia e Laboratoriais</v>
          </cell>
          <cell r="F140">
            <v>50868262000140</v>
          </cell>
          <cell r="G140" t="str">
            <v>MARIA CLARA PEREGRINO SERVICOS MEDICOS LTDA</v>
          </cell>
          <cell r="H140" t="str">
            <v>S</v>
          </cell>
          <cell r="I140" t="str">
            <v>S</v>
          </cell>
          <cell r="J140" t="str">
            <v>14</v>
          </cell>
          <cell r="K140">
            <v>45540</v>
          </cell>
          <cell r="L140" t="str">
            <v>274528931</v>
          </cell>
          <cell r="M140" t="str">
            <v>2304400 - Fortaleza - CE</v>
          </cell>
          <cell r="N140">
            <v>1350</v>
          </cell>
        </row>
        <row r="141">
          <cell r="C141" t="str">
            <v>UPA CABO DE SANTO AGOSTINHO - CG nº 012/2022</v>
          </cell>
          <cell r="E141" t="str">
            <v>5.16 - Serviços Médico-Hospitalares, Odotonlogia e Laboratoriais</v>
          </cell>
          <cell r="F141">
            <v>50733028000106</v>
          </cell>
          <cell r="G141" t="str">
            <v>GUSTVAVO TAVARES SA BARRETO SERVICOS MEDICOS LTDA</v>
          </cell>
          <cell r="H141" t="str">
            <v>S</v>
          </cell>
          <cell r="I141" t="str">
            <v>S</v>
          </cell>
          <cell r="J141" t="str">
            <v>10</v>
          </cell>
          <cell r="K141">
            <v>45540</v>
          </cell>
          <cell r="L141" t="str">
            <v>865476271</v>
          </cell>
          <cell r="M141" t="str">
            <v>2304400 - Fortaleza - CE</v>
          </cell>
          <cell r="N141">
            <v>4400</v>
          </cell>
        </row>
        <row r="142">
          <cell r="C142" t="str">
            <v>UPA CABO DE SANTO AGOSTINHO - CG nº 012/2022</v>
          </cell>
          <cell r="E142" t="str">
            <v>5.16 - Serviços Médico-Hospitalares, Odotonlogia e Laboratoriais</v>
          </cell>
          <cell r="F142">
            <v>46190399000111</v>
          </cell>
          <cell r="G142" t="str">
            <v>HPC SAUDE SERVICOS MEDICOS LTDA</v>
          </cell>
          <cell r="H142" t="str">
            <v>S</v>
          </cell>
          <cell r="I142" t="str">
            <v>S</v>
          </cell>
          <cell r="J142" t="str">
            <v>804</v>
          </cell>
          <cell r="K142">
            <v>45541</v>
          </cell>
          <cell r="L142" t="str">
            <v>CCXVLFIZ</v>
          </cell>
          <cell r="M142" t="str">
            <v>2611606 - Recife - PE</v>
          </cell>
          <cell r="N142">
            <v>10000</v>
          </cell>
        </row>
        <row r="143">
          <cell r="C143" t="str">
            <v>UPA CABO DE SANTO AGOSTINHO - CG nº 012/2022</v>
          </cell>
          <cell r="E143" t="str">
            <v>5.16 - Serviços Médico-Hospitalares, Odotonlogia e Laboratoriais</v>
          </cell>
          <cell r="F143">
            <v>30466362000133</v>
          </cell>
          <cell r="G143" t="str">
            <v>INTEGREMED SERVICOS EM SUADE LTDA</v>
          </cell>
          <cell r="H143" t="str">
            <v>S</v>
          </cell>
          <cell r="I143" t="str">
            <v>S</v>
          </cell>
          <cell r="J143" t="str">
            <v>1769</v>
          </cell>
          <cell r="K143">
            <v>45543</v>
          </cell>
          <cell r="L143" t="str">
            <v>HVUVKQVF</v>
          </cell>
          <cell r="M143" t="str">
            <v>2611606 - Recife - PE</v>
          </cell>
          <cell r="N143">
            <v>20166.650000000001</v>
          </cell>
        </row>
        <row r="144">
          <cell r="C144" t="str">
            <v>UPA CABO DE SANTO AGOSTINHO - CG nº 012/2022</v>
          </cell>
          <cell r="E144" t="str">
            <v>5.16 - Serviços Médico-Hospitalares, Odotonlogia e Laboratoriais</v>
          </cell>
          <cell r="F144">
            <v>47748929000167</v>
          </cell>
          <cell r="G144" t="str">
            <v>QUEIROZ &amp; VIEIRA CONSULTORIO MEDICO LTDA</v>
          </cell>
          <cell r="H144" t="str">
            <v>S</v>
          </cell>
          <cell r="I144" t="str">
            <v>S</v>
          </cell>
          <cell r="J144" t="str">
            <v>49</v>
          </cell>
          <cell r="K144">
            <v>45540</v>
          </cell>
          <cell r="L144" t="str">
            <v>NPBVLJTE</v>
          </cell>
          <cell r="M144" t="str">
            <v>2611606 - Recife - PE</v>
          </cell>
          <cell r="N144">
            <v>10550</v>
          </cell>
        </row>
        <row r="145">
          <cell r="C145" t="str">
            <v>UPA CABO DE SANTO AGOSTINHO - CG nº 012/2022</v>
          </cell>
          <cell r="E145" t="str">
            <v>5.16 - Serviços Médico-Hospitalares, Odotonlogia e Laboratoriais</v>
          </cell>
          <cell r="F145">
            <v>52790203000122</v>
          </cell>
          <cell r="G145" t="str">
            <v>KIMBERLLY GROESCHEL SERVICOS MEDICOS LTDA</v>
          </cell>
          <cell r="H145" t="str">
            <v>S</v>
          </cell>
          <cell r="I145" t="str">
            <v>S</v>
          </cell>
          <cell r="J145" t="str">
            <v>11</v>
          </cell>
          <cell r="K145">
            <v>45544</v>
          </cell>
          <cell r="L145" t="str">
            <v>821516577</v>
          </cell>
          <cell r="M145" t="str">
            <v>2304400 - Fortaleza - CE</v>
          </cell>
          <cell r="N145">
            <v>3300</v>
          </cell>
        </row>
        <row r="146">
          <cell r="C146" t="str">
            <v>UPA CABO DE SANTO AGOSTINHO - CG nº 012/2022</v>
          </cell>
          <cell r="E146" t="str">
            <v>5.16 - Serviços Médico-Hospitalares, Odotonlogia e Laboratoriais</v>
          </cell>
          <cell r="F146">
            <v>50415630000103</v>
          </cell>
          <cell r="G146" t="str">
            <v>LN SERVICOS MEDICOS LTDA</v>
          </cell>
          <cell r="H146" t="str">
            <v>S</v>
          </cell>
          <cell r="I146" t="str">
            <v>S</v>
          </cell>
          <cell r="J146" t="str">
            <v>17</v>
          </cell>
          <cell r="K146">
            <v>45544</v>
          </cell>
          <cell r="L146" t="str">
            <v>ELBSLDMT</v>
          </cell>
          <cell r="M146" t="str">
            <v>2611606 - Recife - PE</v>
          </cell>
          <cell r="N146">
            <v>7500</v>
          </cell>
        </row>
        <row r="147">
          <cell r="C147" t="str">
            <v>UPA CABO DE SANTO AGOSTINHO - CG nº 012/2022</v>
          </cell>
          <cell r="E147" t="str">
            <v>5.16 - Serviços Médico-Hospitalares, Odotonlogia e Laboratoriais</v>
          </cell>
          <cell r="F147">
            <v>55966357000110</v>
          </cell>
          <cell r="G147" t="str">
            <v>LUCAS CAVALCANTI TENORIO DE ALBUQUERQUE SERVICOS MEDICOS LTDA</v>
          </cell>
          <cell r="H147" t="str">
            <v>S</v>
          </cell>
          <cell r="I147" t="str">
            <v>S</v>
          </cell>
          <cell r="J147" t="str">
            <v>9</v>
          </cell>
          <cell r="K147">
            <v>45544</v>
          </cell>
          <cell r="L147" t="str">
            <v>BHW3DCVLW</v>
          </cell>
          <cell r="M147" t="str">
            <v>2604106 - Caruaru - PE</v>
          </cell>
          <cell r="N147">
            <v>2700</v>
          </cell>
        </row>
        <row r="148">
          <cell r="C148" t="str">
            <v>UPA CABO DE SANTO AGOSTINHO - CG nº 012/2022</v>
          </cell>
          <cell r="E148" t="str">
            <v>5.16 - Serviços Médico-Hospitalares, Odotonlogia e Laboratoriais</v>
          </cell>
          <cell r="F148">
            <v>30370434000144</v>
          </cell>
          <cell r="G148" t="str">
            <v>CARMEM JATOBA PRESTACAO DE SERVICOS HOSPITALARES LTDA</v>
          </cell>
          <cell r="H148" t="str">
            <v>S</v>
          </cell>
          <cell r="I148" t="str">
            <v>S</v>
          </cell>
          <cell r="J148" t="str">
            <v>101</v>
          </cell>
          <cell r="K148">
            <v>45545</v>
          </cell>
          <cell r="L148" t="str">
            <v>FFDZKJW77</v>
          </cell>
          <cell r="M148" t="str">
            <v>2609402 - Moreno - PE</v>
          </cell>
          <cell r="N148">
            <v>13800</v>
          </cell>
        </row>
        <row r="149">
          <cell r="C149" t="str">
            <v>UPA CABO DE SANTO AGOSTINHO - CG nº 012/2022</v>
          </cell>
          <cell r="E149" t="str">
            <v>5.16 - Serviços Médico-Hospitalares, Odotonlogia e Laboratoriais</v>
          </cell>
          <cell r="F149">
            <v>26245293000160</v>
          </cell>
          <cell r="G149" t="str">
            <v>LS PERNAMBUCO ASSISTENCIA MEDICA LTDA ME</v>
          </cell>
          <cell r="H149" t="str">
            <v>S</v>
          </cell>
          <cell r="I149" t="str">
            <v>S</v>
          </cell>
          <cell r="J149" t="str">
            <v>5004</v>
          </cell>
          <cell r="K149">
            <v>45545</v>
          </cell>
          <cell r="L149" t="str">
            <v>JILL-K8HE</v>
          </cell>
          <cell r="M149" t="str">
            <v>2611606 - Recife - PE</v>
          </cell>
          <cell r="N149">
            <v>13150</v>
          </cell>
        </row>
        <row r="150">
          <cell r="C150" t="str">
            <v>UPA CABO DE SANTO AGOSTINHO - CG nº 012/2022</v>
          </cell>
          <cell r="E150" t="str">
            <v>5.16 - Serviços Médico-Hospitalares, Odotonlogia e Laboratoriais</v>
          </cell>
          <cell r="F150">
            <v>55760239000151</v>
          </cell>
          <cell r="G150" t="str">
            <v>VANESSA T RODRIGUES LTDA</v>
          </cell>
          <cell r="H150" t="str">
            <v>S</v>
          </cell>
          <cell r="I150" t="str">
            <v>S</v>
          </cell>
          <cell r="J150" t="str">
            <v>3</v>
          </cell>
          <cell r="K150">
            <v>45546</v>
          </cell>
          <cell r="L150" t="str">
            <v>QTZX73250</v>
          </cell>
          <cell r="M150" t="str">
            <v>2606002 - Garanhuns - PE</v>
          </cell>
          <cell r="N150">
            <v>4850</v>
          </cell>
        </row>
        <row r="151">
          <cell r="C151" t="str">
            <v>UPA CABO DE SANTO AGOSTINHO - CG nº 012/2022</v>
          </cell>
          <cell r="E151" t="str">
            <v>5.16 - Serviços Médico-Hospitalares, Odotonlogia e Laboratoriais</v>
          </cell>
          <cell r="F151">
            <v>55970745000175</v>
          </cell>
          <cell r="G151" t="str">
            <v>JULIA L VIEIRA SERVICOS MÉDICOS LTDA</v>
          </cell>
          <cell r="H151" t="str">
            <v>S</v>
          </cell>
          <cell r="I151" t="str">
            <v>S</v>
          </cell>
          <cell r="J151" t="str">
            <v>9</v>
          </cell>
          <cell r="K151">
            <v>45545</v>
          </cell>
          <cell r="L151" t="str">
            <v>DHK7IUW4</v>
          </cell>
          <cell r="M151" t="str">
            <v>2611606 - Recife - PE</v>
          </cell>
          <cell r="N151">
            <v>9250</v>
          </cell>
        </row>
        <row r="152">
          <cell r="C152" t="str">
            <v>UPA CABO DE SANTO AGOSTINHO - CG nº 012/2022</v>
          </cell>
          <cell r="E152" t="str">
            <v>5.16 - Serviços Médico-Hospitalares, Odotonlogia e Laboratoriais</v>
          </cell>
          <cell r="F152">
            <v>46705567000164</v>
          </cell>
          <cell r="G152" t="str">
            <v>RESFISIO FISIOTERAPIA LTDA</v>
          </cell>
          <cell r="H152" t="str">
            <v>S</v>
          </cell>
          <cell r="I152" t="str">
            <v>S</v>
          </cell>
          <cell r="J152" t="str">
            <v>196</v>
          </cell>
          <cell r="K152">
            <v>45538</v>
          </cell>
          <cell r="L152" t="str">
            <v>WEHHVTR9</v>
          </cell>
          <cell r="M152" t="str">
            <v>2611606 - Recife - PE</v>
          </cell>
          <cell r="N152">
            <v>21800</v>
          </cell>
        </row>
        <row r="153">
          <cell r="C153" t="str">
            <v>UPA CABO DE SANTO AGOSTINHO - CG nº 012/2022</v>
          </cell>
          <cell r="E153" t="str">
            <v>5.16 - Serviços Médico-Hospitalares, Odotonlogia e Laboratoriais</v>
          </cell>
          <cell r="F153">
            <v>31145185000156</v>
          </cell>
          <cell r="G153" t="str">
            <v>CONSULT LAB LABORATORIO DE ANALISES CLINICAS LTDA</v>
          </cell>
          <cell r="H153" t="str">
            <v>S</v>
          </cell>
          <cell r="I153" t="str">
            <v>S</v>
          </cell>
          <cell r="J153" t="str">
            <v>1129</v>
          </cell>
          <cell r="K153">
            <v>45537</v>
          </cell>
          <cell r="L153" t="str">
            <v>INBQ59301</v>
          </cell>
          <cell r="M153" t="str">
            <v>2609600 - Olinda - PE</v>
          </cell>
          <cell r="N153">
            <v>24212.53</v>
          </cell>
        </row>
        <row r="154">
          <cell r="C154" t="str">
            <v>UPA CABO DE SANTO AGOSTINHO - CG nº 012/2022</v>
          </cell>
          <cell r="E154" t="str">
            <v>5.8 - Locação de Veículos Automotores</v>
          </cell>
          <cell r="F154">
            <v>29932922000119</v>
          </cell>
          <cell r="G154" t="str">
            <v>MEDLIFE  LOCACAO DE MAQUINAS E EQUIPAMENTOS LTDA</v>
          </cell>
          <cell r="H154" t="str">
            <v>S</v>
          </cell>
          <cell r="I154" t="str">
            <v>N</v>
          </cell>
          <cell r="J154" t="str">
            <v>888</v>
          </cell>
          <cell r="K154">
            <v>45536</v>
          </cell>
          <cell r="M154" t="str">
            <v>2611606 - Recife - PE</v>
          </cell>
          <cell r="N154">
            <v>24000</v>
          </cell>
        </row>
        <row r="155">
          <cell r="C155" t="str">
            <v>UPA CABO DE SANTO AGOSTINHO - CG nº 012/2022</v>
          </cell>
          <cell r="E155" t="str">
            <v>5.15 - Serviços Domésticos</v>
          </cell>
          <cell r="F155">
            <v>31675417000188</v>
          </cell>
          <cell r="G155" t="str">
            <v>LAVECLIN LAVANDERIA HOSPITALAR LTDA</v>
          </cell>
          <cell r="H155" t="str">
            <v>S</v>
          </cell>
          <cell r="I155" t="str">
            <v>S</v>
          </cell>
          <cell r="J155" t="str">
            <v>813</v>
          </cell>
          <cell r="K155">
            <v>45537</v>
          </cell>
          <cell r="L155" t="str">
            <v>HJOW29472</v>
          </cell>
          <cell r="M155" t="str">
            <v>2603454 - Camaragibe - PE</v>
          </cell>
          <cell r="N155">
            <v>2200</v>
          </cell>
        </row>
        <row r="156">
          <cell r="C156" t="str">
            <v>UPA CABO DE SANTO AGOSTINHO - CG nº 012/2022</v>
          </cell>
          <cell r="E156" t="str">
            <v>5.10 - Detetização/Tratamento de Resíduos e Afins</v>
          </cell>
          <cell r="F156">
            <v>26893667000154</v>
          </cell>
          <cell r="G156" t="str">
            <v>AMBIPAR HEALTH WASTE SERVICES S A</v>
          </cell>
          <cell r="H156" t="str">
            <v>S</v>
          </cell>
          <cell r="I156" t="str">
            <v>S</v>
          </cell>
          <cell r="J156" t="str">
            <v>46733</v>
          </cell>
          <cell r="K156">
            <v>45538</v>
          </cell>
          <cell r="L156" t="str">
            <v>IQCG4I94</v>
          </cell>
          <cell r="M156" t="str">
            <v>2611606 - Recife - PE</v>
          </cell>
          <cell r="N156">
            <v>1299.73</v>
          </cell>
        </row>
        <row r="157">
          <cell r="C157" t="str">
            <v>UPA CABO DE SANTO AGOSTINHO - CG nº 012/2022</v>
          </cell>
          <cell r="E157" t="str">
            <v>5.17 - Manutenção de Software, Certificação Digital e Microfilmagem</v>
          </cell>
          <cell r="F157">
            <v>18630942000119</v>
          </cell>
          <cell r="G157" t="str">
            <v>PROVTEL TECNOLOGIA SERVICOS GERENCIADOS LTDA</v>
          </cell>
          <cell r="H157" t="str">
            <v>S</v>
          </cell>
          <cell r="I157" t="str">
            <v>S</v>
          </cell>
          <cell r="J157" t="str">
            <v>4134</v>
          </cell>
          <cell r="K157">
            <v>45537</v>
          </cell>
          <cell r="L157" t="str">
            <v>KRBQ98XM</v>
          </cell>
          <cell r="M157" t="str">
            <v>2611606 - Recife - PE</v>
          </cell>
          <cell r="N157">
            <v>4246</v>
          </cell>
        </row>
        <row r="158">
          <cell r="C158" t="str">
            <v>UPA CABO DE SANTO AGOSTINHO - CG nº 012/2022</v>
          </cell>
          <cell r="E158" t="str">
            <v>5.17 - Manutenção de Software, Certificação Digital e Microfilmagem</v>
          </cell>
          <cell r="F158">
            <v>4069709000102</v>
          </cell>
          <cell r="G158" t="str">
            <v>BIONEXO S A</v>
          </cell>
          <cell r="H158" t="str">
            <v>S</v>
          </cell>
          <cell r="I158" t="str">
            <v>S</v>
          </cell>
          <cell r="J158" t="str">
            <v>482667</v>
          </cell>
          <cell r="K158">
            <v>45510</v>
          </cell>
          <cell r="L158" t="str">
            <v>R5DMJLG2</v>
          </cell>
          <cell r="M158" t="str">
            <v>3550308 - São Paulo - SP</v>
          </cell>
          <cell r="N158">
            <v>900</v>
          </cell>
        </row>
        <row r="159">
          <cell r="C159" t="str">
            <v>UPA CABO DE SANTO AGOSTINHO - CG nº 012/2022</v>
          </cell>
          <cell r="E159" t="str">
            <v>5.17 - Manutenção de Software, Certificação Digital e Microfilmagem</v>
          </cell>
          <cell r="F159">
            <v>60765823000130</v>
          </cell>
          <cell r="G159" t="str">
            <v>SOCIEDADE BENEF ISRAELITABRAS HOSPITAL ALBERT EINSTEIN</v>
          </cell>
          <cell r="H159" t="str">
            <v>S</v>
          </cell>
          <cell r="I159" t="str">
            <v>S</v>
          </cell>
          <cell r="J159" t="str">
            <v>15466214</v>
          </cell>
          <cell r="K159">
            <v>45532</v>
          </cell>
          <cell r="L159" t="str">
            <v>JV7IXBBU</v>
          </cell>
          <cell r="M159" t="str">
            <v>3550308 - São Paulo - SP</v>
          </cell>
          <cell r="N159">
            <v>675.95</v>
          </cell>
        </row>
        <row r="160">
          <cell r="C160" t="str">
            <v>UPA CABO DE SANTO AGOSTINHO - CG nº 012/2022</v>
          </cell>
          <cell r="E160" t="str">
            <v>5.17 - Manutenção de Software, Certificação Digital e Microfilmagem</v>
          </cell>
          <cell r="F160">
            <v>92306257000780</v>
          </cell>
          <cell r="G160" t="str">
            <v>MV INFORMATICA NORDESTE LTDA</v>
          </cell>
          <cell r="H160" t="str">
            <v>S</v>
          </cell>
          <cell r="I160" t="str">
            <v>S</v>
          </cell>
          <cell r="J160" t="str">
            <v>76909</v>
          </cell>
          <cell r="K160">
            <v>45512</v>
          </cell>
          <cell r="L160" t="str">
            <v>IQSZYXZ1</v>
          </cell>
          <cell r="M160" t="str">
            <v>2611606 - Recife - PE</v>
          </cell>
          <cell r="N160">
            <v>11419.05</v>
          </cell>
        </row>
        <row r="161">
          <cell r="C161" t="str">
            <v>UPA CABO DE SANTO AGOSTINHO - CG nº 012/2022</v>
          </cell>
          <cell r="E161" t="str">
            <v>5.17 - Manutenção de Software, Certificação Digital e Microfilmagem</v>
          </cell>
          <cell r="F161">
            <v>10891998000115</v>
          </cell>
          <cell r="G161" t="str">
            <v>ADVISERSIT SERVICOS EM INFORMATICA LTDA</v>
          </cell>
          <cell r="H161" t="str">
            <v>S</v>
          </cell>
          <cell r="I161" t="str">
            <v>S</v>
          </cell>
          <cell r="J161" t="str">
            <v>1185</v>
          </cell>
          <cell r="K161">
            <v>45536</v>
          </cell>
          <cell r="L161" t="str">
            <v>PJTI71125</v>
          </cell>
          <cell r="M161" t="str">
            <v>2610707 - Paulista - PE</v>
          </cell>
          <cell r="N161">
            <v>1200</v>
          </cell>
        </row>
        <row r="162">
          <cell r="C162" t="str">
            <v>UPA CABO DE SANTO AGOSTINHO - CG nº 012/2022</v>
          </cell>
          <cell r="E162" t="str">
            <v>5.17 - Manutenção de Software, Certificação Digital e Microfilmagem</v>
          </cell>
          <cell r="F162">
            <v>7333111000169</v>
          </cell>
          <cell r="G162" t="str">
            <v>SAFETEC INFORMATICA LTDA</v>
          </cell>
          <cell r="H162" t="str">
            <v>S</v>
          </cell>
          <cell r="I162" t="str">
            <v>S</v>
          </cell>
          <cell r="J162" t="str">
            <v>134495</v>
          </cell>
          <cell r="K162">
            <v>45537</v>
          </cell>
          <cell r="L162" t="str">
            <v>46GXMPEL</v>
          </cell>
          <cell r="M162" t="str">
            <v>2611606 - Recife - PE</v>
          </cell>
          <cell r="N162">
            <v>242.96</v>
          </cell>
        </row>
        <row r="163">
          <cell r="C163" t="str">
            <v>UPA CABO DE SANTO AGOSTINHO - CG nº 012/2022</v>
          </cell>
          <cell r="E163" t="str">
            <v>5.17 - Manutenção de Software, Certificação Digital e Microfilmagem</v>
          </cell>
          <cell r="F163">
            <v>34624704000157</v>
          </cell>
          <cell r="G163" t="str">
            <v>TECHSYST SISTEMAS DE AUTOMOCAO E INFORMATICA LTDA</v>
          </cell>
          <cell r="H163" t="str">
            <v>S</v>
          </cell>
          <cell r="I163" t="str">
            <v>S</v>
          </cell>
          <cell r="J163" t="str">
            <v>286</v>
          </cell>
          <cell r="K163">
            <v>45541</v>
          </cell>
          <cell r="L163" t="str">
            <v>HUYIZLTX</v>
          </cell>
          <cell r="M163" t="str">
            <v>2611606 - Recife - PE</v>
          </cell>
          <cell r="N163">
            <v>320</v>
          </cell>
        </row>
        <row r="164">
          <cell r="C164" t="str">
            <v>UPA CABO DE SANTO AGOSTINHO - CG nº 012/2022</v>
          </cell>
          <cell r="E164" t="str">
            <v>5.17 - Manutenção de Software, Certificação Digital e Microfilmagem</v>
          </cell>
          <cell r="F164">
            <v>3613658000167</v>
          </cell>
          <cell r="G164" t="str">
            <v>SEQUENCE INFORMATICA LTDA EPP</v>
          </cell>
          <cell r="H164" t="str">
            <v>S</v>
          </cell>
          <cell r="I164" t="str">
            <v>S</v>
          </cell>
          <cell r="J164" t="str">
            <v>25684</v>
          </cell>
          <cell r="K164">
            <v>45537</v>
          </cell>
          <cell r="L164" t="str">
            <v>PKFCGIVJ</v>
          </cell>
          <cell r="M164" t="str">
            <v>2611606 - Recife - PE</v>
          </cell>
          <cell r="N164">
            <v>795.34</v>
          </cell>
        </row>
        <row r="165">
          <cell r="C165" t="str">
            <v>UPA CABO DE SANTO AGOSTINHO - CG nº 012/2022</v>
          </cell>
          <cell r="E165" t="str">
            <v>5.17 - Manutenção de Software, Certificação Digital e Microfilmagem</v>
          </cell>
          <cell r="F165">
            <v>6312868000103</v>
          </cell>
          <cell r="G165" t="str">
            <v>TASCOM INFORMATICA LTDA</v>
          </cell>
          <cell r="H165" t="str">
            <v>S</v>
          </cell>
          <cell r="I165" t="str">
            <v>S</v>
          </cell>
          <cell r="J165" t="str">
            <v>1540</v>
          </cell>
          <cell r="K165">
            <v>45505</v>
          </cell>
          <cell r="L165" t="str">
            <v>ASTQ81064</v>
          </cell>
          <cell r="M165" t="str">
            <v>2610707 - Paulista - PE</v>
          </cell>
          <cell r="N165">
            <v>1434.31</v>
          </cell>
        </row>
        <row r="166">
          <cell r="C166" t="str">
            <v>UPA CABO DE SANTO AGOSTINHO - CG nº 012/2022</v>
          </cell>
          <cell r="E166" t="str">
            <v>5.17 - Manutenção de Software, Certificação Digital e Microfilmagem</v>
          </cell>
          <cell r="F166">
            <v>23412408000176</v>
          </cell>
          <cell r="G166" t="str">
            <v>WEK TECHNOLOGY IN BUSINESS LTDA ME</v>
          </cell>
          <cell r="H166" t="str">
            <v>S</v>
          </cell>
          <cell r="I166" t="str">
            <v>S</v>
          </cell>
          <cell r="J166" t="str">
            <v>11810</v>
          </cell>
          <cell r="K166">
            <v>45537</v>
          </cell>
          <cell r="L166" t="str">
            <v>AF3ADD6962AB97566300770FCB8B</v>
          </cell>
          <cell r="M166" t="str">
            <v>4209102 - Joinville - SC</v>
          </cell>
          <cell r="N166">
            <v>1080</v>
          </cell>
        </row>
        <row r="167">
          <cell r="C167" t="str">
            <v>UPA CABO DE SANTO AGOSTINHO - CG nº 012/2022</v>
          </cell>
          <cell r="E167" t="str">
            <v>5.17 - Manutenção de Software, Certificação Digital e Microfilmagem</v>
          </cell>
          <cell r="F167">
            <v>8654123000158</v>
          </cell>
          <cell r="G167" t="str">
            <v xml:space="preserve">AUDISA AUDITORES ASSOCIADOS S S </v>
          </cell>
          <cell r="H167" t="str">
            <v>S</v>
          </cell>
          <cell r="I167" t="str">
            <v>S</v>
          </cell>
          <cell r="J167" t="str">
            <v>24975</v>
          </cell>
          <cell r="K167">
            <v>45505</v>
          </cell>
          <cell r="L167" t="str">
            <v>130R888871260448899Z</v>
          </cell>
          <cell r="M167" t="str">
            <v>3505708 - Barueri - SP</v>
          </cell>
          <cell r="N167">
            <v>1068.25</v>
          </cell>
        </row>
        <row r="168">
          <cell r="C168" t="str">
            <v>UPA CABO DE SANTO AGOSTINHO - CG nº 012/2022</v>
          </cell>
          <cell r="E168" t="str">
            <v>5.17 - Manutenção de Software, Certificação Digital e Microfilmagem</v>
          </cell>
          <cell r="F168">
            <v>5620302000267</v>
          </cell>
          <cell r="G168" t="str">
            <v>GREEN PAPER FREE SOLUCOES SEM PAPEL LTDA ME</v>
          </cell>
          <cell r="H168" t="str">
            <v>S</v>
          </cell>
          <cell r="I168" t="str">
            <v>S</v>
          </cell>
          <cell r="J168" t="str">
            <v>7693</v>
          </cell>
          <cell r="K168">
            <v>45524</v>
          </cell>
          <cell r="L168" t="str">
            <v>MSLAHR799</v>
          </cell>
          <cell r="M168" t="str">
            <v>2602308 - Bonito - PE</v>
          </cell>
          <cell r="N168">
            <v>1959.42</v>
          </cell>
        </row>
        <row r="169">
          <cell r="C169" t="str">
            <v>UPA CABO DE SANTO AGOSTINHO - CG nº 012/2022</v>
          </cell>
          <cell r="E169" t="str">
            <v>5.22 - Vigilância Ostensiva / Monitorada</v>
          </cell>
          <cell r="F169">
            <v>11572781000105</v>
          </cell>
          <cell r="G169" t="str">
            <v>SOSERVI VIGILANCIA LTDA</v>
          </cell>
          <cell r="H169" t="str">
            <v>S</v>
          </cell>
          <cell r="I169" t="str">
            <v>S</v>
          </cell>
          <cell r="J169" t="str">
            <v>10435</v>
          </cell>
          <cell r="K169">
            <v>45512</v>
          </cell>
          <cell r="L169" t="str">
            <v>JNLA88174</v>
          </cell>
          <cell r="M169" t="str">
            <v>2609600 - Olinda - PE</v>
          </cell>
          <cell r="N169">
            <v>23045.55</v>
          </cell>
        </row>
        <row r="170">
          <cell r="C170" t="str">
            <v>UPA CABO DE SANTO AGOSTINHO - CG nº 012/2022</v>
          </cell>
          <cell r="E170" t="str">
            <v>5.22 - Vigilância Ostensiva / Monitorada</v>
          </cell>
          <cell r="F170">
            <v>7360290000123</v>
          </cell>
          <cell r="G170" t="str">
            <v>SERVAL SERVICOS E LIMPEZA LTDA</v>
          </cell>
          <cell r="H170" t="str">
            <v>S</v>
          </cell>
          <cell r="I170" t="str">
            <v>S</v>
          </cell>
          <cell r="J170" t="str">
            <v>55492</v>
          </cell>
          <cell r="K170">
            <v>45539</v>
          </cell>
          <cell r="L170" t="str">
            <v>493616901</v>
          </cell>
          <cell r="M170" t="str">
            <v>2304400 - Fortaleza - CE</v>
          </cell>
          <cell r="N170">
            <v>32752.52</v>
          </cell>
        </row>
        <row r="171">
          <cell r="C171" t="str">
            <v>UPA CABO DE SANTO AGOSTINHO - CG nº 012/2022</v>
          </cell>
          <cell r="E171" t="str">
            <v>5.2 - Serviços Técnicos Profissionais</v>
          </cell>
          <cell r="F171">
            <v>1699696000159</v>
          </cell>
          <cell r="G171" t="str">
            <v>QUALIAGUA LABORATORIO E CONSULTORIA LTDA</v>
          </cell>
          <cell r="H171" t="str">
            <v>S</v>
          </cell>
          <cell r="I171" t="str">
            <v>S</v>
          </cell>
          <cell r="J171" t="str">
            <v>71739</v>
          </cell>
          <cell r="K171">
            <v>45537</v>
          </cell>
          <cell r="L171" t="str">
            <v>7BMURJA8</v>
          </cell>
          <cell r="M171" t="str">
            <v>2611606 - Recife - PE</v>
          </cell>
          <cell r="N171">
            <v>328.55</v>
          </cell>
        </row>
        <row r="172">
          <cell r="C172" t="str">
            <v>UPA CABO DE SANTO AGOSTINHO - CG nº 012/2022</v>
          </cell>
          <cell r="E172" t="str">
            <v>5.2 - Serviços Técnicos Profissionais</v>
          </cell>
          <cell r="F172">
            <v>45671533000133</v>
          </cell>
          <cell r="G172" t="str">
            <v xml:space="preserve">VITORINO E MAIA ADVOGADOS </v>
          </cell>
          <cell r="H172" t="str">
            <v>S</v>
          </cell>
          <cell r="I172" t="str">
            <v>S</v>
          </cell>
          <cell r="J172" t="str">
            <v>314</v>
          </cell>
          <cell r="K172">
            <v>45537</v>
          </cell>
          <cell r="L172" t="str">
            <v>XFX95MEZ</v>
          </cell>
          <cell r="M172" t="str">
            <v>2611606 - Recife - PE</v>
          </cell>
          <cell r="N172">
            <v>2233.5100000000002</v>
          </cell>
        </row>
        <row r="173">
          <cell r="C173" t="str">
            <v>UPA CABO DE SANTO AGOSTINHO - CG nº 012/2022</v>
          </cell>
          <cell r="E173" t="str">
            <v>5.10 - Detetização/Tratamento de Resíduos e Afins</v>
          </cell>
          <cell r="F173">
            <v>35474980000149</v>
          </cell>
          <cell r="G173" t="str">
            <v>LIMPSERVICE LTDA</v>
          </cell>
          <cell r="H173" t="str">
            <v>S</v>
          </cell>
          <cell r="I173" t="str">
            <v>S</v>
          </cell>
          <cell r="J173" t="str">
            <v>5709</v>
          </cell>
          <cell r="K173">
            <v>45506</v>
          </cell>
          <cell r="L173" t="str">
            <v>UIFJ0839</v>
          </cell>
          <cell r="M173" t="str">
            <v>2609600 - Olinda - PE</v>
          </cell>
          <cell r="N173">
            <v>342.51</v>
          </cell>
        </row>
        <row r="174">
          <cell r="C174" t="str">
            <v>UPA CABO DE SANTO AGOSTINHO - CG nº 012/2022</v>
          </cell>
          <cell r="E174" t="str">
            <v>5.23 - Limpeza e Conservação</v>
          </cell>
          <cell r="F174">
            <v>9863853000121</v>
          </cell>
          <cell r="G174" t="str">
            <v>SOSERVI SOCIEDADE DE SERVICOS GERAIS LTDA</v>
          </cell>
          <cell r="H174" t="str">
            <v>S</v>
          </cell>
          <cell r="I174" t="str">
            <v>S</v>
          </cell>
          <cell r="J174" t="str">
            <v>79052</v>
          </cell>
          <cell r="K174">
            <v>45506</v>
          </cell>
          <cell r="L174" t="str">
            <v>RWSL81186</v>
          </cell>
          <cell r="M174" t="str">
            <v>2609600 - Olinda - PE</v>
          </cell>
          <cell r="N174">
            <v>53958</v>
          </cell>
        </row>
        <row r="175">
          <cell r="C175" t="str">
            <v>UPA CABO DE SANTO AGOSTINHO - CG nº 012/2022</v>
          </cell>
          <cell r="E175" t="str">
            <v>5.99 - Outros Serviços de Terceiros Pessoa Jurídica</v>
          </cell>
          <cell r="F175">
            <v>35343136000189</v>
          </cell>
          <cell r="G175" t="str">
            <v>EMBRAESTER EMPRESA BRASILEIRA DE ESTERILIZACOES LTDA</v>
          </cell>
          <cell r="H175" t="str">
            <v>S</v>
          </cell>
          <cell r="I175" t="str">
            <v>S</v>
          </cell>
          <cell r="J175" t="str">
            <v>13853</v>
          </cell>
          <cell r="K175">
            <v>45537</v>
          </cell>
          <cell r="L175" t="str">
            <v>KKUHDKGY</v>
          </cell>
          <cell r="M175" t="str">
            <v>2611606 - Recife - PE</v>
          </cell>
          <cell r="N175">
            <v>6860.7</v>
          </cell>
        </row>
        <row r="176">
          <cell r="C176" t="str">
            <v>UPA CABO DE SANTO AGOSTINHO - CG nº 012/2022</v>
          </cell>
          <cell r="E176" t="str">
            <v>5.99 - Outros Serviços de Terceiros Pessoa Jurídica</v>
          </cell>
          <cell r="F176">
            <v>10816775000274</v>
          </cell>
          <cell r="G176" t="str">
            <v>INSPETORIA SALESIANA DO NORDESTE DO BRASIL</v>
          </cell>
          <cell r="H176" t="str">
            <v>S</v>
          </cell>
          <cell r="I176" t="str">
            <v>S</v>
          </cell>
          <cell r="J176" t="str">
            <v>21305</v>
          </cell>
          <cell r="K176">
            <v>45509</v>
          </cell>
          <cell r="L176" t="str">
            <v>PKXKGC6D</v>
          </cell>
          <cell r="M176" t="str">
            <v>2611606 - Recife - PE</v>
          </cell>
          <cell r="N176">
            <v>550</v>
          </cell>
        </row>
        <row r="177">
          <cell r="C177" t="str">
            <v>UPA CABO DE SANTO AGOSTINHO - CG nº 012/2022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 LTDA</v>
          </cell>
          <cell r="H177" t="str">
            <v>S</v>
          </cell>
          <cell r="I177" t="str">
            <v>S</v>
          </cell>
          <cell r="J177" t="str">
            <v>782</v>
          </cell>
          <cell r="K177">
            <v>45536</v>
          </cell>
          <cell r="L177" t="str">
            <v>OLKK94042</v>
          </cell>
          <cell r="M177" t="str">
            <v>2607901 - Jaboatão dos Guararapes - PE</v>
          </cell>
          <cell r="N177">
            <v>3200</v>
          </cell>
        </row>
        <row r="178">
          <cell r="C178" t="str">
            <v>UPA CABO DE SANTO AGOSTINHO - CG nº 012/2022</v>
          </cell>
          <cell r="E178" t="str">
            <v>5.99 - Outros Serviços de Terceiros Pessoa Jurídica</v>
          </cell>
          <cell r="F178">
            <v>13409775000329</v>
          </cell>
          <cell r="G178" t="str">
            <v>LINUS LOG LTDA</v>
          </cell>
          <cell r="H178" t="str">
            <v>S</v>
          </cell>
          <cell r="I178" t="str">
            <v>S</v>
          </cell>
          <cell r="J178" t="str">
            <v>2906</v>
          </cell>
          <cell r="K178">
            <v>45553</v>
          </cell>
          <cell r="L178" t="str">
            <v>COIF96019</v>
          </cell>
          <cell r="M178" t="str">
            <v>2607901 - Jaboatão dos Guararapes - PE</v>
          </cell>
          <cell r="N178">
            <v>1971.83</v>
          </cell>
        </row>
        <row r="179">
          <cell r="C179" t="str">
            <v>UPA CABO DE SANTO AGOSTINHO - CG nº 012/2022</v>
          </cell>
          <cell r="E179" t="str">
            <v>5.99 - Outros Serviços de Terceiros Pessoa Jurídica</v>
          </cell>
          <cell r="F179">
            <v>41382855000101</v>
          </cell>
          <cell r="G179" t="str">
            <v>TAMYRES FERNANDA ALVES CHALEGRE</v>
          </cell>
          <cell r="H179" t="str">
            <v>S</v>
          </cell>
          <cell r="I179" t="str">
            <v>S</v>
          </cell>
          <cell r="J179" t="str">
            <v>234</v>
          </cell>
          <cell r="K179">
            <v>45537</v>
          </cell>
          <cell r="L179" t="str">
            <v>SY6JMSRW</v>
          </cell>
          <cell r="M179" t="str">
            <v>2611606 - Recife - PE</v>
          </cell>
          <cell r="N179">
            <v>2500</v>
          </cell>
        </row>
        <row r="180">
          <cell r="C180" t="str">
            <v>UPA CABO DE SANTO AGOSTINHO - CG nº 012/2022</v>
          </cell>
          <cell r="E180" t="str">
            <v>5.99 - Outros Serviços de Terceiros Pessoa Jurídica</v>
          </cell>
          <cell r="F180">
            <v>358773000144</v>
          </cell>
          <cell r="G180" t="str">
            <v>CORPO DE BOMBEIROS MILITAR DE PERNAMBUCO</v>
          </cell>
          <cell r="H180" t="str">
            <v>S</v>
          </cell>
          <cell r="I180" t="str">
            <v>N</v>
          </cell>
          <cell r="N180">
            <v>1309.29</v>
          </cell>
        </row>
        <row r="181">
          <cell r="C181" t="str">
            <v>UPA CABO DE SANTO AGOSTINHO - CG nº 012/2022</v>
          </cell>
          <cell r="E181" t="str">
            <v>5.5 - Reparo e Manutenção de Máquinas e Equipamentos</v>
          </cell>
          <cell r="F181">
            <v>1141468000169</v>
          </cell>
          <cell r="G181" t="str">
            <v>MEDCALL COMERCIO E SERVICOS DE EQUIPAMENTOS MEDICOS LTD</v>
          </cell>
          <cell r="H181" t="str">
            <v>S</v>
          </cell>
          <cell r="I181" t="str">
            <v>S</v>
          </cell>
          <cell r="J181" t="str">
            <v>4187</v>
          </cell>
          <cell r="K181">
            <v>45534</v>
          </cell>
          <cell r="L181" t="str">
            <v>CT7V-VHVE</v>
          </cell>
          <cell r="M181" t="str">
            <v>2611606 - Recife - PE</v>
          </cell>
          <cell r="N181">
            <v>1149.5</v>
          </cell>
        </row>
        <row r="182">
          <cell r="C182" t="str">
            <v>UPA CABO DE SANTO AGOSTINHO - CG nº 012/2022</v>
          </cell>
          <cell r="E182" t="str">
            <v>5.5 - Reparo e Manutenção de Máquinas e Equipamentos</v>
          </cell>
          <cell r="F182">
            <v>1141468000169</v>
          </cell>
          <cell r="G182" t="str">
            <v>MEDCALL COMERCIO E SERVICOS DE EQUIPAMENTOS MEDICOS LTD</v>
          </cell>
          <cell r="H182" t="str">
            <v>S</v>
          </cell>
          <cell r="I182" t="str">
            <v>S</v>
          </cell>
          <cell r="J182" t="str">
            <v>4186</v>
          </cell>
          <cell r="K182">
            <v>45534</v>
          </cell>
          <cell r="L182" t="str">
            <v>FHIA9GEA</v>
          </cell>
          <cell r="M182" t="str">
            <v>2611606 - Recife - PE</v>
          </cell>
          <cell r="N182">
            <v>1776.5</v>
          </cell>
        </row>
        <row r="183">
          <cell r="C183" t="str">
            <v>UPA CABO DE SANTO AGOSTINHO - CG nº 012/2022</v>
          </cell>
          <cell r="E183" t="str">
            <v>5.5 - Reparo e Manutenção de Máquinas e Equipamentos</v>
          </cell>
          <cell r="F183">
            <v>18204483000101</v>
          </cell>
          <cell r="G183" t="str">
            <v>WAGNER FERNANDES SALES DA SILVA &amp; CIA LTDA</v>
          </cell>
          <cell r="H183" t="str">
            <v>S</v>
          </cell>
          <cell r="I183" t="str">
            <v>S</v>
          </cell>
          <cell r="J183" t="str">
            <v>5009</v>
          </cell>
          <cell r="K183">
            <v>45526</v>
          </cell>
          <cell r="L183" t="str">
            <v>ZRCHMBDO1</v>
          </cell>
          <cell r="M183" t="str">
            <v>2704302 - Maceió - AL</v>
          </cell>
          <cell r="N183">
            <v>2880</v>
          </cell>
        </row>
        <row r="184">
          <cell r="C184" t="str">
            <v>UPA CABO DE SANTO AGOSTINHO - CG nº 012/2022</v>
          </cell>
          <cell r="E184" t="str">
            <v>5.5 - Reparo e Manutenção de Máquinas e Equipamentos</v>
          </cell>
          <cell r="F184">
            <v>40893042000113</v>
          </cell>
          <cell r="G184" t="str">
            <v>GERASTEP GERADORES ASSISTENCIA TECNICA E PECAS LTDA ME</v>
          </cell>
          <cell r="H184" t="str">
            <v>S</v>
          </cell>
          <cell r="I184" t="str">
            <v>S</v>
          </cell>
          <cell r="J184" t="str">
            <v>51337</v>
          </cell>
          <cell r="K184">
            <v>45532</v>
          </cell>
          <cell r="L184" t="str">
            <v>69U1J1WI</v>
          </cell>
          <cell r="M184" t="str">
            <v>2611606 - Recife - PE</v>
          </cell>
          <cell r="N184">
            <v>400</v>
          </cell>
        </row>
        <row r="185">
          <cell r="C185" t="str">
            <v>UPA CABO DE SANTO AGOSTINHO - CG nº 012/2022</v>
          </cell>
          <cell r="E185" t="str">
            <v>5.5 - Reparo e Manutenção de Máquinas e Equipamentos</v>
          </cell>
          <cell r="F185">
            <v>7221834000176</v>
          </cell>
          <cell r="G185" t="str">
            <v>C2 COMERCIO E SERVICOS LTDA ME</v>
          </cell>
          <cell r="H185" t="str">
            <v>S</v>
          </cell>
          <cell r="I185" t="str">
            <v>S</v>
          </cell>
          <cell r="J185" t="str">
            <v>233</v>
          </cell>
          <cell r="K185">
            <v>45530</v>
          </cell>
          <cell r="L185" t="str">
            <v>VS12VLRX</v>
          </cell>
          <cell r="M185" t="str">
            <v>2611606 - Recife - PE</v>
          </cell>
          <cell r="N185">
            <v>3300</v>
          </cell>
        </row>
        <row r="186">
          <cell r="C186" t="str">
            <v>UPA CABO DE SANTO AGOSTINHO - CG nº 012/2022</v>
          </cell>
          <cell r="E186" t="str">
            <v>5.5 - Reparo e Manutenção de Máquinas e Equipamentos</v>
          </cell>
          <cell r="F186">
            <v>21854632000192</v>
          </cell>
          <cell r="G186" t="str">
            <v>VITA ELEVADORES LTDA</v>
          </cell>
          <cell r="H186" t="str">
            <v>S</v>
          </cell>
          <cell r="I186" t="str">
            <v>S</v>
          </cell>
          <cell r="J186" t="str">
            <v>1696</v>
          </cell>
          <cell r="K186">
            <v>45537</v>
          </cell>
          <cell r="L186" t="str">
            <v>VBGKQBFX</v>
          </cell>
          <cell r="M186" t="str">
            <v>2611606 - Recife - PE</v>
          </cell>
          <cell r="N186">
            <v>420</v>
          </cell>
        </row>
        <row r="187">
          <cell r="C187" t="str">
            <v>UPA CABO DE SANTO AGOSTINHO - CG nº 012/2022</v>
          </cell>
          <cell r="E187" t="str">
            <v>5.2 - Serviços Técnicos Profissionais</v>
          </cell>
          <cell r="F187">
            <v>13370698000189</v>
          </cell>
          <cell r="G187" t="str">
            <v>MR AMBIENTAL LTDA EPP</v>
          </cell>
          <cell r="H187" t="str">
            <v>S</v>
          </cell>
          <cell r="I187" t="str">
            <v>S</v>
          </cell>
          <cell r="J187" t="str">
            <v>10318</v>
          </cell>
          <cell r="K187">
            <v>45515</v>
          </cell>
          <cell r="L187" t="str">
            <v>LRGKWMBQ</v>
          </cell>
          <cell r="M187" t="str">
            <v>2611606 - Recife - PE</v>
          </cell>
          <cell r="N187">
            <v>2050</v>
          </cell>
        </row>
        <row r="188">
          <cell r="C188" t="str">
            <v>UPA CABO DE SANTO AGOSTINHO - CG nº 012/2022</v>
          </cell>
          <cell r="E188" t="str">
            <v>5.4 - Reparo e Manutenção de Bens Imóveis</v>
          </cell>
          <cell r="F188">
            <v>12486871000146</v>
          </cell>
          <cell r="G188" t="str">
            <v>ROBSON MATOS DE ALBUQUERQUE</v>
          </cell>
          <cell r="H188" t="str">
            <v>S</v>
          </cell>
          <cell r="I188" t="str">
            <v>S</v>
          </cell>
          <cell r="J188" t="str">
            <v>1075</v>
          </cell>
          <cell r="K188">
            <v>45510</v>
          </cell>
          <cell r="L188" t="str">
            <v>QASU74535</v>
          </cell>
          <cell r="M188" t="str">
            <v>2610707 - Paulista - PE</v>
          </cell>
          <cell r="N188">
            <v>2212</v>
          </cell>
        </row>
        <row r="189">
          <cell r="C189" t="str">
            <v>UPA CABO DE SANTO AGOSTINHO - CG nº 012/2022</v>
          </cell>
          <cell r="E189" t="str">
            <v>5.4 - Reparo e Manutenção de Bens Imóveis</v>
          </cell>
          <cell r="F189">
            <v>20782880000102</v>
          </cell>
          <cell r="G189" t="str">
            <v xml:space="preserve">NORDESTE MEDICAL REPRESENTACAO IMPORTACAO E EXPORTACAO </v>
          </cell>
          <cell r="H189" t="str">
            <v>S</v>
          </cell>
          <cell r="I189" t="str">
            <v>S</v>
          </cell>
          <cell r="J189" t="str">
            <v>1100</v>
          </cell>
          <cell r="K189">
            <v>45517</v>
          </cell>
          <cell r="L189" t="str">
            <v>R3ZTRCT8</v>
          </cell>
          <cell r="M189" t="str">
            <v>2611606 - Recife - PE</v>
          </cell>
          <cell r="N189">
            <v>3758.2</v>
          </cell>
        </row>
        <row r="190">
          <cell r="C190" t="str">
            <v>UPA CABO DE SANTO AGOSTINHO - CG nº 012/2022</v>
          </cell>
          <cell r="E190" t="str">
            <v>5.99 - Outros Serviços de Terceiros Pessoa Jurídica</v>
          </cell>
          <cell r="F190">
            <v>17895646000187</v>
          </cell>
          <cell r="G190" t="str">
            <v xml:space="preserve">UBER DO BRASIL </v>
          </cell>
          <cell r="H190" t="str">
            <v>S</v>
          </cell>
          <cell r="I190" t="str">
            <v>N</v>
          </cell>
          <cell r="N190">
            <v>6.61</v>
          </cell>
        </row>
        <row r="191">
          <cell r="C191" t="str">
            <v>UPA CABO DE SANTO AGOSTINHO - CG nº 012/2022</v>
          </cell>
          <cell r="E191" t="str">
            <v>5.99 - Outros Serviços de Terceiros Pessoa Jurídica</v>
          </cell>
          <cell r="F191">
            <v>17895646000187</v>
          </cell>
          <cell r="G191" t="str">
            <v xml:space="preserve">UBER DO BRASIL </v>
          </cell>
          <cell r="H191" t="str">
            <v>S</v>
          </cell>
          <cell r="I191" t="str">
            <v>N</v>
          </cell>
          <cell r="N191">
            <v>6.61</v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3E5E-E5EF-4351-82B0-21EE1424AA79}">
  <sheetPr>
    <tabColor rgb="FF92D050"/>
  </sheetPr>
  <dimension ref="A1:L1992"/>
  <sheetViews>
    <sheetView showGridLines="0" tabSelected="1" topLeftCell="C172" zoomScale="90" zoomScaleNormal="90" workbookViewId="0">
      <selection activeCell="G158" sqref="G15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9767633000790</v>
      </c>
      <c r="B2" s="4" t="str">
        <f>'[1]TCE - ANEXO IV - Preencher'!C11</f>
        <v>UPA CABO DE SANTO AGOSTINHO - CG nº 012/2022</v>
      </c>
      <c r="C2" s="4" t="str">
        <f>'[1]TCE - ANEXO IV - Preencher'!E11</f>
        <v>1.99 - Outras Despesas com Pessoal</v>
      </c>
      <c r="D2" s="3">
        <f>'[1]TCE - ANEXO IV - Preencher'!F11</f>
        <v>24441891000180</v>
      </c>
      <c r="E2" s="5" t="str">
        <f>'[1]TCE - ANEXO IV - Preencher'!G11</f>
        <v>RODOVIARIA BORBOREMA LTDA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40924</v>
      </c>
      <c r="I2" s="6">
        <f>IF('[1]TCE - ANEXO IV - Preencher'!K11="","",'[1]TCE - ANEXO IV - Preencher'!K11)</f>
        <v>45497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1268</v>
      </c>
    </row>
    <row r="3" spans="1:12" s="8" customFormat="1" ht="19.5" customHeight="1" x14ac:dyDescent="0.2">
      <c r="A3" s="3">
        <f>IFERROR(VLOOKUP(B3,'[1]DADOS (OCULTAR)'!$Q$3:$S$136,3,0),"")</f>
        <v>9767633000790</v>
      </c>
      <c r="B3" s="4" t="str">
        <f>'[1]TCE - ANEXO IV - Preencher'!C12</f>
        <v>UPA CABO DE SANTO AGOSTINHO - CG nº 012/2022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 xml:space="preserve">SIND DAS EMP DE TRANSP DE PASSAG DO EST DE PERNAMBUCO 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68646</v>
      </c>
      <c r="I3" s="6">
        <f>IF('[1]TCE - ANEXO IV - Preencher'!K12="","",'[1]TCE - ANEXO IV - Preencher'!K12)</f>
        <v>45497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509.37</v>
      </c>
    </row>
    <row r="4" spans="1:12" s="8" customFormat="1" ht="19.5" customHeight="1" x14ac:dyDescent="0.2">
      <c r="A4" s="3">
        <f>IFERROR(VLOOKUP(B4,'[1]DADOS (OCULTAR)'!$Q$3:$S$136,3,0),"")</f>
        <v>9767633000790</v>
      </c>
      <c r="B4" s="4" t="str">
        <f>'[1]TCE - ANEXO IV - Preencher'!C13</f>
        <v>UPA CABO DE SANTO AGOSTINHO - CG nº 012/2022</v>
      </c>
      <c r="C4" s="4" t="str">
        <f>'[1]TCE - ANEXO IV - Preencher'!E13</f>
        <v>1.99 - Outras Despesas com Pessoal</v>
      </c>
      <c r="D4" s="3">
        <f>'[1]TCE - ANEXO IV - Preencher'!F13</f>
        <v>9759606000260</v>
      </c>
      <c r="E4" s="5" t="str">
        <f>'[1]TCE - ANEXO IV - Preencher'!G13</f>
        <v xml:space="preserve">SIND DAS EMP DE TRANSP DE PASSAG DO EST DE PERNAMBUCO 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68652</v>
      </c>
      <c r="I4" s="6">
        <f>IF('[1]TCE - ANEXO IV - Preencher'!K13="","",'[1]TCE - ANEXO IV - Preencher'!K13)</f>
        <v>45497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1200.22</v>
      </c>
    </row>
    <row r="5" spans="1:12" s="8" customFormat="1" ht="19.5" customHeight="1" x14ac:dyDescent="0.2">
      <c r="A5" s="3">
        <f>IFERROR(VLOOKUP(B5,'[1]DADOS (OCULTAR)'!$Q$3:$S$136,3,0),"")</f>
        <v>9767633000790</v>
      </c>
      <c r="B5" s="4" t="str">
        <f>'[1]TCE - ANEXO IV - Preencher'!C14</f>
        <v>UPA CABO DE SANTO AGOSTINHO - CG nº 012/2022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 xml:space="preserve">SIND DAS EMP DE TRANSP DE PASSAG DO EST DE PERNAMBUCO 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15810122</v>
      </c>
      <c r="I5" s="6">
        <f>IF('[1]TCE - ANEXO IV - Preencher'!K14="","",'[1]TCE - ANEXO IV - Preencher'!K14)</f>
        <v>45497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485.49</v>
      </c>
    </row>
    <row r="6" spans="1:12" s="8" customFormat="1" ht="19.5" customHeight="1" x14ac:dyDescent="0.2">
      <c r="A6" s="3">
        <f>IFERROR(VLOOKUP(B6,'[1]DADOS (OCULTAR)'!$Q$3:$S$136,3,0),"")</f>
        <v>9767633000790</v>
      </c>
      <c r="B6" s="4" t="str">
        <f>'[1]TCE - ANEXO IV - Preencher'!C15</f>
        <v>UPA CABO DE SANTO AGOSTINHO - CG nº 012/2022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SIND DAS EMP DE TRANSP DE PASSAG DO EST DE PERNAMBUCO 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15811926</v>
      </c>
      <c r="I6" s="6">
        <f>IF('[1]TCE - ANEXO IV - Preencher'!K15="","",'[1]TCE - ANEXO IV - Preencher'!K15)</f>
        <v>45497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10432.6</v>
      </c>
    </row>
    <row r="7" spans="1:12" s="8" customFormat="1" ht="19.5" customHeight="1" x14ac:dyDescent="0.2">
      <c r="A7" s="3">
        <f>IFERROR(VLOOKUP(B7,'[1]DADOS (OCULTAR)'!$Q$3:$S$136,3,0),"")</f>
        <v>9767633000790</v>
      </c>
      <c r="B7" s="4" t="str">
        <f>'[1]TCE - ANEXO IV - Preencher'!C16</f>
        <v>UPA CABO DE SANTO AGOSTINHO - CG nº 012/2022</v>
      </c>
      <c r="C7" s="4" t="str">
        <f>'[1]TCE - ANEXO IV - Preencher'!E16</f>
        <v>1.99 - Outras Despesas com Pessoal</v>
      </c>
      <c r="D7" s="3">
        <f>'[1]TCE - ANEXO IV - Preencher'!F16</f>
        <v>17197385000121</v>
      </c>
      <c r="E7" s="5" t="str">
        <f>'[1]TCE - ANEXO IV - Preencher'!G16</f>
        <v xml:space="preserve">ZURICH MINAS BRASIL SEGUROS S A </v>
      </c>
      <c r="F7" s="5" t="str">
        <f>'[1]TCE - ANEXO IV - Preencher'!H16</f>
        <v>B</v>
      </c>
      <c r="G7" s="5" t="str">
        <f>'[1]TCE - ANEXO IV - Preencher'!I16</f>
        <v>N</v>
      </c>
      <c r="H7" s="5" t="str">
        <f>'[1]TCE - ANEXO IV - Preencher'!J16</f>
        <v>9323169029</v>
      </c>
      <c r="I7" s="6">
        <f>IF('[1]TCE - ANEXO IV - Preencher'!K16="","",'[1]TCE - ANEXO IV - Preencher'!K16)</f>
        <v>45526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31</v>
      </c>
      <c r="L7" s="7">
        <f>'[1]TCE - ANEXO IV - Preencher'!N16</f>
        <v>418.88</v>
      </c>
    </row>
    <row r="8" spans="1:12" s="8" customFormat="1" ht="19.5" customHeight="1" x14ac:dyDescent="0.2">
      <c r="A8" s="3">
        <f>IFERROR(VLOOKUP(B8,'[1]DADOS (OCULTAR)'!$Q$3:$S$136,3,0),"")</f>
        <v>9767633000790</v>
      </c>
      <c r="B8" s="4" t="str">
        <f>'[1]TCE - ANEXO IV - Preencher'!C17</f>
        <v>UPA CABO DE SANTO AGOSTINHO - CG nº 012/2022</v>
      </c>
      <c r="C8" s="4" t="str">
        <f>'[1]TCE - ANEXO IV - Preencher'!E17</f>
        <v>1.99 - Outras Despesas com Pessoal</v>
      </c>
      <c r="D8" s="3">
        <f>'[1]TCE - ANEXO IV - Preencher'!F17</f>
        <v>28296399000119</v>
      </c>
      <c r="E8" s="5" t="str">
        <f>'[1]TCE - ANEXO IV - Preencher'!G17</f>
        <v>AVANNTE COMERCIO E SERVICOS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634</v>
      </c>
      <c r="I8" s="6">
        <f>IF('[1]TCE - ANEXO IV - Preencher'!K17="","",'[1]TCE - ANEXO IV - Preencher'!K17)</f>
        <v>45534</v>
      </c>
      <c r="J8" s="5" t="str">
        <f>'[1]TCE - ANEXO IV - Preencher'!L17</f>
        <v>26240828296399000119550010000006341000159132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44187.6</v>
      </c>
    </row>
    <row r="9" spans="1:12" s="8" customFormat="1" ht="19.5" customHeight="1" x14ac:dyDescent="0.2">
      <c r="A9" s="3">
        <f>IFERROR(VLOOKUP(B9,'[1]DADOS (OCULTAR)'!$Q$3:$S$136,3,0),"")</f>
        <v>9767633000790</v>
      </c>
      <c r="B9" s="4" t="str">
        <f>'[1]TCE - ANEXO IV - Preencher'!C18</f>
        <v>UPA CABO DE SANTO AGOSTINHO - CG nº 012/2022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611185</v>
      </c>
      <c r="I9" s="6">
        <f>IF('[1]TCE - ANEXO IV - Preencher'!K18="","",'[1]TCE - ANEXO IV - Preencher'!K18)</f>
        <v>45505</v>
      </c>
      <c r="J9" s="5" t="str">
        <f>'[1]TCE - ANEXO IV - Preencher'!L18</f>
        <v>26240810779833000156550010006111851613209000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900</v>
      </c>
    </row>
    <row r="10" spans="1:12" s="8" customFormat="1" ht="19.5" customHeight="1" x14ac:dyDescent="0.2">
      <c r="A10" s="3">
        <f>IFERROR(VLOOKUP(B10,'[1]DADOS (OCULTAR)'!$Q$3:$S$136,3,0),"")</f>
        <v>9767633000790</v>
      </c>
      <c r="B10" s="4" t="str">
        <f>'[1]TCE - ANEXO IV - Preencher'!C19</f>
        <v>UPA CABO DE SANTO AGOSTINHO - CG nº 012/2022</v>
      </c>
      <c r="C10" s="4" t="str">
        <f>'[1]TCE - ANEXO IV - Preencher'!E19</f>
        <v>3.12 - Material Hospitalar</v>
      </c>
      <c r="D10" s="3">
        <f>'[1]TCE - ANEXO IV - Preencher'!F19</f>
        <v>11449180000100</v>
      </c>
      <c r="E10" s="5" t="str">
        <f>'[1]TCE - ANEXO IV - Preencher'!G19</f>
        <v xml:space="preserve">DPROSMED DISTRIBUIDORA DE PRODUTOS MEDICO HOSPITALARES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71748</v>
      </c>
      <c r="I10" s="6">
        <f>IF('[1]TCE - ANEXO IV - Preencher'!K19="","",'[1]TCE - ANEXO IV - Preencher'!K19)</f>
        <v>45511</v>
      </c>
      <c r="J10" s="5" t="str">
        <f>'[1]TCE - ANEXO IV - Preencher'!L19</f>
        <v>26240811449180000100550010000717481000414162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480</v>
      </c>
    </row>
    <row r="11" spans="1:12" s="8" customFormat="1" ht="19.5" customHeight="1" x14ac:dyDescent="0.2">
      <c r="A11" s="3">
        <f>IFERROR(VLOOKUP(B11,'[1]DADOS (OCULTAR)'!$Q$3:$S$136,3,0),"")</f>
        <v>9767633000790</v>
      </c>
      <c r="B11" s="4" t="str">
        <f>'[1]TCE - ANEXO IV - Preencher'!C20</f>
        <v>UPA CABO DE SANTO AGOSTINHO - CG nº 012/2022</v>
      </c>
      <c r="C11" s="4" t="str">
        <f>'[1]TCE - ANEXO IV - Preencher'!E20</f>
        <v>3.12 - Material Hospitalar</v>
      </c>
      <c r="D11" s="3">
        <f>'[1]TCE - ANEXO IV - Preencher'!F20</f>
        <v>11449180000290</v>
      </c>
      <c r="E11" s="5" t="str">
        <f>'[1]TCE - ANEXO IV - Preencher'!G20</f>
        <v xml:space="preserve">DPROSMED DISTRIBUIDORA DE PRODUTOS MEDICO HOSPITALARES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18727</v>
      </c>
      <c r="I11" s="6">
        <f>IF('[1]TCE - ANEXO IV - Preencher'!K20="","",'[1]TCE - ANEXO IV - Preencher'!K20)</f>
        <v>45511</v>
      </c>
      <c r="J11" s="5" t="str">
        <f>'[1]TCE - ANEXO IV - Preencher'!L20</f>
        <v>26240811449180000290550010000187271000414210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556.79999999999995</v>
      </c>
    </row>
    <row r="12" spans="1:12" s="8" customFormat="1" ht="19.5" customHeight="1" x14ac:dyDescent="0.2">
      <c r="A12" s="3">
        <f>IFERROR(VLOOKUP(B12,'[1]DADOS (OCULTAR)'!$Q$3:$S$136,3,0),"")</f>
        <v>9767633000790</v>
      </c>
      <c r="B12" s="4" t="str">
        <f>'[1]TCE - ANEXO IV - Preencher'!C21</f>
        <v>UPA CABO DE SANTO AGOSTINHO - CG nº 012/2022</v>
      </c>
      <c r="C12" s="4" t="str">
        <f>'[1]TCE - ANEXO IV - Preencher'!E21</f>
        <v>3.12 - Material Hospitalar</v>
      </c>
      <c r="D12" s="3">
        <f>'[1]TCE - ANEXO IV - Preencher'!F21</f>
        <v>12882932000194</v>
      </c>
      <c r="E12" s="5" t="str">
        <f>'[1]TCE - ANEXO IV - Preencher'!G21</f>
        <v>EXOMED COMERCIO ATACADISTA DE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184695</v>
      </c>
      <c r="I12" s="6">
        <f>IF('[1]TCE - ANEXO IV - Preencher'!K21="","",'[1]TCE - ANEXO IV - Preencher'!K21)</f>
        <v>45511</v>
      </c>
      <c r="J12" s="5" t="str">
        <f>'[1]TCE - ANEXO IV - Preencher'!L21</f>
        <v>26240812882932000194550010001846951554854433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163.5</v>
      </c>
    </row>
    <row r="13" spans="1:12" s="8" customFormat="1" ht="19.5" customHeight="1" x14ac:dyDescent="0.2">
      <c r="A13" s="3">
        <f>IFERROR(VLOOKUP(B13,'[1]DADOS (OCULTAR)'!$Q$3:$S$136,3,0),"")</f>
        <v>9767633000790</v>
      </c>
      <c r="B13" s="4" t="str">
        <f>'[1]TCE - ANEXO IV - Preencher'!C22</f>
        <v>UPA CABO DE SANTO AGOSTINHO - CG nº 012/2022</v>
      </c>
      <c r="C13" s="4" t="str">
        <f>'[1]TCE - ANEXO IV - Preencher'!E22</f>
        <v>3.12 - Material Hospitalar</v>
      </c>
      <c r="D13" s="3">
        <f>'[1]TCE - ANEXO IV - Preencher'!F22</f>
        <v>5044056000161</v>
      </c>
      <c r="E13" s="5" t="str">
        <f>'[1]TCE - ANEXO IV - Preencher'!G22</f>
        <v>DMH PRODUTOS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24755</v>
      </c>
      <c r="I13" s="6">
        <f>IF('[1]TCE - ANEXO IV - Preencher'!K22="","",'[1]TCE - ANEXO IV - Preencher'!K22)</f>
        <v>45511</v>
      </c>
      <c r="J13" s="5" t="str">
        <f>'[1]TCE - ANEXO IV - Preencher'!L22</f>
        <v>26240805044056000161550010000247551501104208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317</v>
      </c>
    </row>
    <row r="14" spans="1:12" s="8" customFormat="1" ht="19.5" customHeight="1" x14ac:dyDescent="0.2">
      <c r="A14" s="3">
        <f>IFERROR(VLOOKUP(B14,'[1]DADOS (OCULTAR)'!$Q$3:$S$136,3,0),"")</f>
        <v>9767633000790</v>
      </c>
      <c r="B14" s="4" t="str">
        <f>'[1]TCE - ANEXO IV - Preencher'!C23</f>
        <v>UPA CABO DE SANTO AGOSTINHO - CG nº 012/2022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206704</v>
      </c>
      <c r="I14" s="6">
        <f>IF('[1]TCE - ANEXO IV - Preencher'!K23="","",'[1]TCE - ANEXO IV - Preencher'!K23)</f>
        <v>45511</v>
      </c>
      <c r="J14" s="5" t="str">
        <f>'[1]TCE - ANEXO IV - Preencher'!L23</f>
        <v>26240808674752000140550010002067041814146168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339.54</v>
      </c>
    </row>
    <row r="15" spans="1:12" s="8" customFormat="1" ht="19.5" customHeight="1" x14ac:dyDescent="0.2">
      <c r="A15" s="3">
        <f>IFERROR(VLOOKUP(B15,'[1]DADOS (OCULTAR)'!$Q$3:$S$136,3,0),"")</f>
        <v>9767633000790</v>
      </c>
      <c r="B15" s="4" t="str">
        <f>'[1]TCE - ANEXO IV - Preencher'!C24</f>
        <v>UPA CABO DE SANTO AGOSTINHO - CG nº 012/2022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82581</v>
      </c>
      <c r="I15" s="6">
        <f>IF('[1]TCE - ANEXO IV - Preencher'!K24="","",'[1]TCE - ANEXO IV - Preencher'!K24)</f>
        <v>45511</v>
      </c>
      <c r="J15" s="5" t="str">
        <f>'[1]TCE - ANEXO IV - Preencher'!L24</f>
        <v>26240867729178000653550010000825811899896984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4162.3</v>
      </c>
    </row>
    <row r="16" spans="1:12" s="8" customFormat="1" ht="19.5" customHeight="1" x14ac:dyDescent="0.2">
      <c r="A16" s="3">
        <f>IFERROR(VLOOKUP(B16,'[1]DADOS (OCULTAR)'!$Q$3:$S$136,3,0),"")</f>
        <v>9767633000790</v>
      </c>
      <c r="B16" s="4" t="str">
        <f>'[1]TCE - ANEXO IV - Preencher'!C25</f>
        <v>UPA CABO DE SANTO AGOSTINHO - CG nº 012/2022</v>
      </c>
      <c r="C16" s="4" t="str">
        <f>'[1]TCE - ANEXO IV - Preencher'!E25</f>
        <v>3.12 - Material Hospitalar</v>
      </c>
      <c r="D16" s="3">
        <f>'[1]TCE - ANEXO IV - Preencher'!F25</f>
        <v>48495866000147</v>
      </c>
      <c r="E16" s="5" t="str">
        <f>'[1]TCE - ANEXO IV - Preencher'!G25</f>
        <v>BEMED COMERCIO ATACADISTA DE PRODUTOS DE HIGIENE PESSOAL 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1908</v>
      </c>
      <c r="I16" s="6">
        <f>IF('[1]TCE - ANEXO IV - Preencher'!K25="","",'[1]TCE - ANEXO IV - Preencher'!K25)</f>
        <v>45511</v>
      </c>
      <c r="J16" s="5" t="str">
        <f>'[1]TCE - ANEXO IV - Preencher'!L25</f>
        <v>26240848495866000147550010000019081491597041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370.5</v>
      </c>
    </row>
    <row r="17" spans="1:12" s="8" customFormat="1" ht="19.5" customHeight="1" x14ac:dyDescent="0.2">
      <c r="A17" s="3">
        <f>IFERROR(VLOOKUP(B17,'[1]DADOS (OCULTAR)'!$Q$3:$S$136,3,0),"")</f>
        <v>9767633000790</v>
      </c>
      <c r="B17" s="4" t="str">
        <f>'[1]TCE - ANEXO IV - Preencher'!C26</f>
        <v>UPA CABO DE SANTO AGOSTINHO - CG nº 012/2022</v>
      </c>
      <c r="C17" s="4" t="str">
        <f>'[1]TCE - ANEXO IV - Preencher'!E26</f>
        <v>3.12 - Material Hospitalar</v>
      </c>
      <c r="D17" s="3">
        <f>'[1]TCE - ANEXO IV - Preencher'!F26</f>
        <v>15220807000107</v>
      </c>
      <c r="E17" s="5" t="str">
        <f>'[1]TCE - ANEXO IV - Preencher'!G26</f>
        <v>BCIPHARMA IMPORTADORA E DISTRIBUIDORA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835</v>
      </c>
      <c r="I17" s="6">
        <f>IF('[1]TCE - ANEXO IV - Preencher'!K26="","",'[1]TCE - ANEXO IV - Preencher'!K26)</f>
        <v>45511</v>
      </c>
      <c r="J17" s="5" t="str">
        <f>'[1]TCE - ANEXO IV - Preencher'!L26</f>
        <v>26240815220807000107550010000008351598915790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995</v>
      </c>
    </row>
    <row r="18" spans="1:12" s="8" customFormat="1" ht="19.5" customHeight="1" x14ac:dyDescent="0.2">
      <c r="A18" s="3">
        <f>IFERROR(VLOOKUP(B18,'[1]DADOS (OCULTAR)'!$Q$3:$S$136,3,0),"")</f>
        <v>9767633000790</v>
      </c>
      <c r="B18" s="4" t="str">
        <f>'[1]TCE - ANEXO IV - Preencher'!C27</f>
        <v>UPA CABO DE SANTO AGOSTINHO - CG nº 012/2022</v>
      </c>
      <c r="C18" s="4" t="str">
        <f>'[1]TCE - ANEXO IV - Preencher'!E27</f>
        <v>3.12 - Material Hospitalar</v>
      </c>
      <c r="D18" s="3">
        <f>'[1]TCE - ANEXO IV - Preencher'!F27</f>
        <v>39509826000116</v>
      </c>
      <c r="E18" s="5" t="str">
        <f>'[1]TCE - ANEXO IV - Preencher'!G27</f>
        <v>INNOVAKIR IMPORTACAO EM SAUDE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194</v>
      </c>
      <c r="I18" s="6">
        <f>IF('[1]TCE - ANEXO IV - Preencher'!K27="","",'[1]TCE - ANEXO IV - Preencher'!K27)</f>
        <v>45511</v>
      </c>
      <c r="J18" s="5" t="str">
        <f>'[1]TCE - ANEXO IV - Preencher'!L27</f>
        <v>26240839509826000116550010000001941221800003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140</v>
      </c>
    </row>
    <row r="19" spans="1:12" s="8" customFormat="1" ht="19.5" customHeight="1" x14ac:dyDescent="0.2">
      <c r="A19" s="3">
        <f>IFERROR(VLOOKUP(B19,'[1]DADOS (OCULTAR)'!$Q$3:$S$136,3,0),"")</f>
        <v>9767633000790</v>
      </c>
      <c r="B19" s="4" t="str">
        <f>'[1]TCE - ANEXO IV - Preencher'!C28</f>
        <v>UPA CABO DE SANTO AGOSTINHO - CG nº 012/2022</v>
      </c>
      <c r="C19" s="4" t="str">
        <f>'[1]TCE - ANEXO IV - Preencher'!E28</f>
        <v>3.12 - Material Hospitalar</v>
      </c>
      <c r="D19" s="3">
        <f>'[1]TCE - ANEXO IV - Preencher'!F28</f>
        <v>8778201000126</v>
      </c>
      <c r="E19" s="5" t="str">
        <f>'[1]TCE - ANEXO IV - Preencher'!G28</f>
        <v>DROGAFONTE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461891</v>
      </c>
      <c r="I19" s="6">
        <f>IF('[1]TCE - ANEXO IV - Preencher'!K28="","",'[1]TCE - ANEXO IV - Preencher'!K28)</f>
        <v>45512</v>
      </c>
      <c r="J19" s="5" t="str">
        <f>'[1]TCE - ANEXO IV - Preencher'!L28</f>
        <v>26240808778201000126550010004618911229466122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107.45</v>
      </c>
    </row>
    <row r="20" spans="1:12" s="8" customFormat="1" ht="19.5" customHeight="1" x14ac:dyDescent="0.2">
      <c r="A20" s="3">
        <f>IFERROR(VLOOKUP(B20,'[1]DADOS (OCULTAR)'!$Q$3:$S$136,3,0),"")</f>
        <v>9767633000790</v>
      </c>
      <c r="B20" s="4" t="str">
        <f>'[1]TCE - ANEXO IV - Preencher'!C29</f>
        <v>UPA CABO DE SANTO AGOSTINHO - CG nº 012/2022</v>
      </c>
      <c r="C20" s="4" t="str">
        <f>'[1]TCE - ANEXO IV - Preencher'!E29</f>
        <v>3.12 - Material Hospitalar</v>
      </c>
      <c r="D20" s="3">
        <f>'[1]TCE - ANEXO IV - Preencher'!F29</f>
        <v>11449180000290</v>
      </c>
      <c r="E20" s="5" t="str">
        <f>'[1]TCE - ANEXO IV - Preencher'!G29</f>
        <v xml:space="preserve">DPROSMED DISTRIBUIDORA DE PRODUTOS MEDICO HOSPITALARES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18811</v>
      </c>
      <c r="I20" s="6">
        <f>IF('[1]TCE - ANEXO IV - Preencher'!K29="","",'[1]TCE - ANEXO IV - Preencher'!K29)</f>
        <v>45513</v>
      </c>
      <c r="J20" s="5" t="str">
        <f>'[1]TCE - ANEXO IV - Preencher'!L29</f>
        <v>26240811449180000290550010000188111000416250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1721</v>
      </c>
    </row>
    <row r="21" spans="1:12" s="8" customFormat="1" ht="19.5" customHeight="1" x14ac:dyDescent="0.2">
      <c r="A21" s="3">
        <f>IFERROR(VLOOKUP(B21,'[1]DADOS (OCULTAR)'!$Q$3:$S$136,3,0),"")</f>
        <v>9767633000790</v>
      </c>
      <c r="B21" s="4" t="str">
        <f>'[1]TCE - ANEXO IV - Preencher'!C30</f>
        <v>UPA CABO DE SANTO AGOSTINHO - CG nº 012/2022</v>
      </c>
      <c r="C21" s="4" t="str">
        <f>'[1]TCE - ANEXO IV - Preencher'!E30</f>
        <v>3.12 - Material Hospitalar</v>
      </c>
      <c r="D21" s="3">
        <f>'[1]TCE - ANEXO IV - Preencher'!F30</f>
        <v>37844417000140</v>
      </c>
      <c r="E21" s="5" t="str">
        <f>'[1]TCE - ANEXO IV - Preencher'!G30</f>
        <v>LOG DISTRIBUIDORA DE PRODUTOS HOSPITALAR E HIGIENE PESSOAL L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4711</v>
      </c>
      <c r="I21" s="6">
        <f>IF('[1]TCE - ANEXO IV - Preencher'!K30="","",'[1]TCE - ANEXO IV - Preencher'!K30)</f>
        <v>45512</v>
      </c>
      <c r="J21" s="5" t="str">
        <f>'[1]TCE - ANEXO IV - Preencher'!L30</f>
        <v>26240837844417000140550010000047111093960412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1486.65</v>
      </c>
    </row>
    <row r="22" spans="1:12" s="8" customFormat="1" ht="19.5" customHeight="1" x14ac:dyDescent="0.2">
      <c r="A22" s="3">
        <f>IFERROR(VLOOKUP(B22,'[1]DADOS (OCULTAR)'!$Q$3:$S$136,3,0),"")</f>
        <v>9767633000790</v>
      </c>
      <c r="B22" s="4" t="str">
        <f>'[1]TCE - ANEXO IV - Preencher'!C31</f>
        <v>UPA CABO DE SANTO AGOSTINHO - CG nº 012/2022</v>
      </c>
      <c r="C22" s="4" t="str">
        <f>'[1]TCE - ANEXO IV - Preencher'!E31</f>
        <v>3.12 - Material Hospitalar</v>
      </c>
      <c r="D22" s="3">
        <f>'[1]TCE - ANEXO IV - Preencher'!F31</f>
        <v>3817043000152</v>
      </c>
      <c r="E22" s="5" t="str">
        <f>'[1]TCE - ANEXO IV - Preencher'!G31</f>
        <v>PHARMAPLUS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70475</v>
      </c>
      <c r="I22" s="6">
        <f>IF('[1]TCE - ANEXO IV - Preencher'!K31="","",'[1]TCE - ANEXO IV - Preencher'!K31)</f>
        <v>45512</v>
      </c>
      <c r="J22" s="5" t="str">
        <f>'[1]TCE - ANEXO IV - Preencher'!L31</f>
        <v>26240803817043000152550010000704751170213101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1322.16</v>
      </c>
    </row>
    <row r="23" spans="1:12" s="8" customFormat="1" ht="19.5" customHeight="1" x14ac:dyDescent="0.2">
      <c r="A23" s="3">
        <f>IFERROR(VLOOKUP(B23,'[1]DADOS (OCULTAR)'!$Q$3:$S$136,3,0),"")</f>
        <v>9767633000790</v>
      </c>
      <c r="B23" s="4" t="str">
        <f>'[1]TCE - ANEXO IV - Preencher'!C32</f>
        <v>UPA CABO DE SANTO AGOSTINHO - CG nº 012/2022</v>
      </c>
      <c r="C23" s="4" t="str">
        <f>'[1]TCE - ANEXO IV - Preencher'!E32</f>
        <v>3.12 - Material Hospitalar</v>
      </c>
      <c r="D23" s="3">
        <f>'[1]TCE - ANEXO IV - Preencher'!F32</f>
        <v>30553793000137</v>
      </c>
      <c r="E23" s="5" t="str">
        <f>'[1]TCE - ANEXO IV - Preencher'!G32</f>
        <v>JASMED DISTRIBUIDORA DE MEDICAMENTOS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2405</v>
      </c>
      <c r="I23" s="6">
        <f>IF('[1]TCE - ANEXO IV - Preencher'!K32="","",'[1]TCE - ANEXO IV - Preencher'!K32)</f>
        <v>45513</v>
      </c>
      <c r="J23" s="5" t="str">
        <f>'[1]TCE - ANEXO IV - Preencher'!L32</f>
        <v>26240830553793000137550010000024051000009883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980</v>
      </c>
    </row>
    <row r="24" spans="1:12" s="8" customFormat="1" ht="19.5" customHeight="1" x14ac:dyDescent="0.2">
      <c r="A24" s="3">
        <f>IFERROR(VLOOKUP(B24,'[1]DADOS (OCULTAR)'!$Q$3:$S$136,3,0),"")</f>
        <v>9767633000790</v>
      </c>
      <c r="B24" s="4" t="str">
        <f>'[1]TCE - ANEXO IV - Preencher'!C33</f>
        <v>UPA CABO DE SANTO AGOSTINHO - CG nº 012/2022</v>
      </c>
      <c r="C24" s="4" t="str">
        <f>'[1]TCE - ANEXO IV - Preencher'!E33</f>
        <v>3.12 - Material Hospitalar</v>
      </c>
      <c r="D24" s="3">
        <f>'[1]TCE - ANEXO IV - Preencher'!F33</f>
        <v>12520483000134</v>
      </c>
      <c r="E24" s="5" t="str">
        <f>'[1]TCE - ANEXO IV - Preencher'!G33</f>
        <v xml:space="preserve">MEIRELLES DISTR DE MEDICAMENTOS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241253</v>
      </c>
      <c r="I24" s="6">
        <f>IF('[1]TCE - ANEXO IV - Preencher'!K33="","",'[1]TCE - ANEXO IV - Preencher'!K33)</f>
        <v>45512</v>
      </c>
      <c r="J24" s="5" t="str">
        <f>'[1]TCE - ANEXO IV - Preencher'!L33</f>
        <v>25240812520483000134550010002412531518005125</v>
      </c>
      <c r="K24" s="5" t="str">
        <f>IF(F24="B",LEFT('[1]TCE - ANEXO IV - Preencher'!M33,2),IF(F24="S",LEFT('[1]TCE - ANEXO IV - Preencher'!M33,7),IF('[1]TCE - ANEXO IV - Preencher'!H33="","")))</f>
        <v>25</v>
      </c>
      <c r="L24" s="7">
        <f>'[1]TCE - ANEXO IV - Preencher'!N33</f>
        <v>580</v>
      </c>
    </row>
    <row r="25" spans="1:12" s="8" customFormat="1" ht="19.5" customHeight="1" x14ac:dyDescent="0.2">
      <c r="A25" s="3">
        <f>IFERROR(VLOOKUP(B25,'[1]DADOS (OCULTAR)'!$Q$3:$S$136,3,0),"")</f>
        <v>9767633000790</v>
      </c>
      <c r="B25" s="4" t="str">
        <f>'[1]TCE - ANEXO IV - Preencher'!C34</f>
        <v>UPA CABO DE SANTO AGOSTINHO - CG nº 012/2022</v>
      </c>
      <c r="C25" s="4" t="str">
        <f>'[1]TCE - ANEXO IV - Preencher'!E34</f>
        <v>3.12 - Material Hospitalar</v>
      </c>
      <c r="D25" s="3">
        <f>'[1]TCE - ANEXO IV - Preencher'!F34</f>
        <v>61418042000131</v>
      </c>
      <c r="E25" s="5" t="str">
        <f>'[1]TCE - ANEXO IV - Preencher'!G34</f>
        <v>CIRURGICA FERNANDES C MAT CIR HO SO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1755655</v>
      </c>
      <c r="I25" s="6">
        <f>IF('[1]TCE - ANEXO IV - Preencher'!K34="","",'[1]TCE - ANEXO IV - Preencher'!K34)</f>
        <v>45511</v>
      </c>
      <c r="J25" s="5" t="str">
        <f>'[1]TCE - ANEXO IV - Preencher'!L34</f>
        <v>35240861418042000131550040017556551739886753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1013.56</v>
      </c>
    </row>
    <row r="26" spans="1:12" s="8" customFormat="1" ht="19.5" customHeight="1" x14ac:dyDescent="0.2">
      <c r="A26" s="3">
        <f>IFERROR(VLOOKUP(B26,'[1]DADOS (OCULTAR)'!$Q$3:$S$136,3,0),"")</f>
        <v>9767633000790</v>
      </c>
      <c r="B26" s="4" t="str">
        <f>'[1]TCE - ANEXO IV - Preencher'!C35</f>
        <v>UPA CABO DE SANTO AGOSTINHO - CG nº 012/2022</v>
      </c>
      <c r="C26" s="4" t="str">
        <f>'[1]TCE - ANEXO IV - Preencher'!E35</f>
        <v>3.12 - Material Hospitalar</v>
      </c>
      <c r="D26" s="3">
        <f>'[1]TCE - ANEXO IV - Preencher'!F35</f>
        <v>4614288000145</v>
      </c>
      <c r="E26" s="5" t="str">
        <f>'[1]TCE - ANEXO IV - Preencher'!G35</f>
        <v>DISK LIFE COMERCIO DE PRODUTOS CIRURGICOS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8760</v>
      </c>
      <c r="I26" s="6">
        <f>IF('[1]TCE - ANEXO IV - Preencher'!K35="","",'[1]TCE - ANEXO IV - Preencher'!K35)</f>
        <v>45513</v>
      </c>
      <c r="J26" s="5" t="str">
        <f>'[1]TCE - ANEXO IV - Preencher'!L35</f>
        <v>26240804614288000145550010000087601131745435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2292.12</v>
      </c>
    </row>
    <row r="27" spans="1:12" s="8" customFormat="1" ht="19.5" customHeight="1" x14ac:dyDescent="0.2">
      <c r="A27" s="3">
        <f>IFERROR(VLOOKUP(B27,'[1]DADOS (OCULTAR)'!$Q$3:$S$136,3,0),"")</f>
        <v>9767633000790</v>
      </c>
      <c r="B27" s="4" t="str">
        <f>'[1]TCE - ANEXO IV - Preencher'!C36</f>
        <v>UPA CABO DE SANTO AGOSTINHO - CG nº 012/2022</v>
      </c>
      <c r="C27" s="4" t="str">
        <f>'[1]TCE - ANEXO IV - Preencher'!E36</f>
        <v>3.12 - Material Hospitalar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70575</v>
      </c>
      <c r="I27" s="6">
        <f>IF('[1]TCE - ANEXO IV - Preencher'!K36="","",'[1]TCE - ANEXO IV - Preencher'!K36)</f>
        <v>45513</v>
      </c>
      <c r="J27" s="5" t="str">
        <f>'[1]TCE - ANEXO IV - Preencher'!L36</f>
        <v>26240803817043000152550010000705751121763433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962.4</v>
      </c>
    </row>
    <row r="28" spans="1:12" s="8" customFormat="1" ht="19.5" customHeight="1" x14ac:dyDescent="0.2">
      <c r="A28" s="3">
        <f>IFERROR(VLOOKUP(B28,'[1]DADOS (OCULTAR)'!$Q$3:$S$136,3,0),"")</f>
        <v>9767633000790</v>
      </c>
      <c r="B28" s="4" t="str">
        <f>'[1]TCE - ANEXO IV - Preencher'!C37</f>
        <v>UPA CABO DE SANTO AGOSTINHO - CG nº 012/2022</v>
      </c>
      <c r="C28" s="4" t="str">
        <f>'[1]TCE - ANEXO IV - Preencher'!E37</f>
        <v>3.12 - Material Hospitalar</v>
      </c>
      <c r="D28" s="3">
        <f>'[1]TCE - ANEXO IV - Preencher'!F37</f>
        <v>58426628000990</v>
      </c>
      <c r="E28" s="5" t="str">
        <f>'[1]TCE - ANEXO IV - Preencher'!G37</f>
        <v xml:space="preserve">SAMTRONIC INDUSTRIA E COMERCIO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3482</v>
      </c>
      <c r="I28" s="6">
        <f>IF('[1]TCE - ANEXO IV - Preencher'!K37="","",'[1]TCE - ANEXO IV - Preencher'!K37)</f>
        <v>45524</v>
      </c>
      <c r="J28" s="5" t="str">
        <f>'[1]TCE - ANEXO IV - Preencher'!L37</f>
        <v>26240858426628000990550010000034821161203759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1831</v>
      </c>
    </row>
    <row r="29" spans="1:12" s="8" customFormat="1" ht="19.5" customHeight="1" x14ac:dyDescent="0.2">
      <c r="A29" s="3">
        <f>IFERROR(VLOOKUP(B29,'[1]DADOS (OCULTAR)'!$Q$3:$S$136,3,0),"")</f>
        <v>9767633000790</v>
      </c>
      <c r="B29" s="4" t="str">
        <f>'[1]TCE - ANEXO IV - Preencher'!C38</f>
        <v>UPA CABO DE SANTO AGOSTINHO - CG nº 012/2022</v>
      </c>
      <c r="C29" s="4" t="str">
        <f>'[1]TCE - ANEXO IV - Preencher'!E38</f>
        <v>3.4 - Material Farmacológico</v>
      </c>
      <c r="D29" s="3">
        <f>'[1]TCE - ANEXO IV - Preencher'!F38</f>
        <v>49324221002077</v>
      </c>
      <c r="E29" s="5" t="str">
        <f>'[1]TCE - ANEXO IV - Preencher'!G38</f>
        <v>FRESENIUS KABI BRASIL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65543</v>
      </c>
      <c r="I29" s="6">
        <f>IF('[1]TCE - ANEXO IV - Preencher'!K38="","",'[1]TCE - ANEXO IV - Preencher'!K38)</f>
        <v>45496</v>
      </c>
      <c r="J29" s="5" t="str">
        <f>'[1]TCE - ANEXO IV - Preencher'!L38</f>
        <v>52240749324221002077550010000655431704419238</v>
      </c>
      <c r="K29" s="5" t="str">
        <f>IF(F29="B",LEFT('[1]TCE - ANEXO IV - Preencher'!M38,2),IF(F29="S",LEFT('[1]TCE - ANEXO IV - Preencher'!M38,7),IF('[1]TCE - ANEXO IV - Preencher'!H38="","")))</f>
        <v>52</v>
      </c>
      <c r="L29" s="7">
        <f>'[1]TCE - ANEXO IV - Preencher'!N38</f>
        <v>107.5</v>
      </c>
    </row>
    <row r="30" spans="1:12" s="8" customFormat="1" ht="19.5" customHeight="1" x14ac:dyDescent="0.2">
      <c r="A30" s="3">
        <f>IFERROR(VLOOKUP(B30,'[1]DADOS (OCULTAR)'!$Q$3:$S$136,3,0),"")</f>
        <v>9767633000790</v>
      </c>
      <c r="B30" s="4" t="str">
        <f>'[1]TCE - ANEXO IV - Preencher'!C39</f>
        <v>UPA CABO DE SANTO AGOSTINHO - CG nº 012/2022</v>
      </c>
      <c r="C30" s="4" t="str">
        <f>'[1]TCE - ANEXO IV - Preencher'!E39</f>
        <v>3.4 - Material Farmacológico</v>
      </c>
      <c r="D30" s="3">
        <f>'[1]TCE - ANEXO IV - Preencher'!F39</f>
        <v>8778201000126</v>
      </c>
      <c r="E30" s="5" t="str">
        <f>'[1]TCE - ANEXO IV - Preencher'!G39</f>
        <v>DROGAFONTE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461949</v>
      </c>
      <c r="I30" s="6">
        <f>IF('[1]TCE - ANEXO IV - Preencher'!K39="","",'[1]TCE - ANEXO IV - Preencher'!K39)</f>
        <v>45513</v>
      </c>
      <c r="J30" s="5" t="str">
        <f>'[1]TCE - ANEXO IV - Preencher'!L39</f>
        <v>26240808778201000126550010004619491505216085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4426.42</v>
      </c>
    </row>
    <row r="31" spans="1:12" s="8" customFormat="1" ht="19.5" customHeight="1" x14ac:dyDescent="0.2">
      <c r="A31" s="3">
        <f>IFERROR(VLOOKUP(B31,'[1]DADOS (OCULTAR)'!$Q$3:$S$136,3,0),"")</f>
        <v>9767633000790</v>
      </c>
      <c r="B31" s="4" t="str">
        <f>'[1]TCE - ANEXO IV - Preencher'!C40</f>
        <v>UPA CABO DE SANTO AGOSTINHO - CG nº 012/2022</v>
      </c>
      <c r="C31" s="4" t="str">
        <f>'[1]TCE - ANEXO IV - Preencher'!E40</f>
        <v>3.4 - Material Farmacológico</v>
      </c>
      <c r="D31" s="3">
        <f>'[1]TCE - ANEXO IV - Preencher'!F40</f>
        <v>12882932000194</v>
      </c>
      <c r="E31" s="5" t="str">
        <f>'[1]TCE - ANEXO IV - Preencher'!G40</f>
        <v>EXOMED COMERCIO ATACADISTA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184755</v>
      </c>
      <c r="I31" s="6">
        <f>IF('[1]TCE - ANEXO IV - Preencher'!K40="","",'[1]TCE - ANEXO IV - Preencher'!K40)</f>
        <v>45513</v>
      </c>
      <c r="J31" s="5" t="str">
        <f>'[1]TCE - ANEXO IV - Preencher'!L40</f>
        <v>26240812882932000194550010001847551363611595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4580.21</v>
      </c>
    </row>
    <row r="32" spans="1:12" s="8" customFormat="1" ht="19.5" customHeight="1" x14ac:dyDescent="0.2">
      <c r="A32" s="3">
        <f>IFERROR(VLOOKUP(B32,'[1]DADOS (OCULTAR)'!$Q$3:$S$136,3,0),"")</f>
        <v>9767633000790</v>
      </c>
      <c r="B32" s="4" t="str">
        <f>'[1]TCE - ANEXO IV - Preencher'!C41</f>
        <v>UPA CABO DE SANTO AGOSTINHO - CG nº 012/2022</v>
      </c>
      <c r="C32" s="4" t="str">
        <f>'[1]TCE - ANEXO IV - Preencher'!E41</f>
        <v>3.4 - Material Farmacológico</v>
      </c>
      <c r="D32" s="3">
        <f>'[1]TCE - ANEXO IV - Preencher'!F41</f>
        <v>11449180000100</v>
      </c>
      <c r="E32" s="5" t="str">
        <f>'[1]TCE - ANEXO IV - Preencher'!G41</f>
        <v xml:space="preserve">DPROSMED DISTRIBUIDORA DE PRODUTOS MEDICO HOSPITALARES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71853</v>
      </c>
      <c r="I32" s="6">
        <f>IF('[1]TCE - ANEXO IV - Preencher'!K41="","",'[1]TCE - ANEXO IV - Preencher'!K41)</f>
        <v>45512</v>
      </c>
      <c r="J32" s="5" t="str">
        <f>'[1]TCE - ANEXO IV - Preencher'!L41</f>
        <v>26240811449180000100550010000718531000415920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736.8</v>
      </c>
    </row>
    <row r="33" spans="1:12" s="8" customFormat="1" ht="19.5" customHeight="1" x14ac:dyDescent="0.2">
      <c r="A33" s="3">
        <f>IFERROR(VLOOKUP(B33,'[1]DADOS (OCULTAR)'!$Q$3:$S$136,3,0),"")</f>
        <v>9767633000790</v>
      </c>
      <c r="B33" s="4" t="str">
        <f>'[1]TCE - ANEXO IV - Preencher'!C42</f>
        <v>UPA CABO DE SANTO AGOSTINHO - CG nº 012/2022</v>
      </c>
      <c r="C33" s="4" t="str">
        <f>'[1]TCE - ANEXO IV - Preencher'!E42</f>
        <v>3.4 - Material Farmacológico</v>
      </c>
      <c r="D33" s="3">
        <f>'[1]TCE - ANEXO IV - Preencher'!F42</f>
        <v>22580510000118</v>
      </c>
      <c r="E33" s="5" t="str">
        <f>'[1]TCE - ANEXO IV - Preencher'!G42</f>
        <v>UNIFAR DISTRIBUIDORA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63787</v>
      </c>
      <c r="I33" s="6">
        <f>IF('[1]TCE - ANEXO IV - Preencher'!K42="","",'[1]TCE - ANEXO IV - Preencher'!K42)</f>
        <v>45512</v>
      </c>
      <c r="J33" s="5" t="str">
        <f>'[1]TCE - ANEXO IV - Preencher'!L42</f>
        <v>26240822580510000118550010000637871000516603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341.25</v>
      </c>
    </row>
    <row r="34" spans="1:12" s="8" customFormat="1" ht="19.5" customHeight="1" x14ac:dyDescent="0.2">
      <c r="A34" s="3">
        <f>IFERROR(VLOOKUP(B34,'[1]DADOS (OCULTAR)'!$Q$3:$S$136,3,0),"")</f>
        <v>9767633000790</v>
      </c>
      <c r="B34" s="4" t="str">
        <f>'[1]TCE - ANEXO IV - Preencher'!C43</f>
        <v>UPA CABO DE SANTO AGOSTINHO - CG nº 012/2022</v>
      </c>
      <c r="C34" s="4" t="str">
        <f>'[1]TCE - ANEXO IV - Preencher'!E43</f>
        <v>3.4 - Material Farmacológico</v>
      </c>
      <c r="D34" s="3">
        <f>'[1]TCE - ANEXO IV - Preencher'!F43</f>
        <v>35753111000153</v>
      </c>
      <c r="E34" s="5" t="str">
        <f>'[1]TCE - ANEXO IV - Preencher'!G43</f>
        <v>NORD PRODUTOS EM SAUDE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28666</v>
      </c>
      <c r="I34" s="6">
        <f>IF('[1]TCE - ANEXO IV - Preencher'!K43="","",'[1]TCE - ANEXO IV - Preencher'!K43)</f>
        <v>45512</v>
      </c>
      <c r="J34" s="5" t="str">
        <f>'[1]TCE - ANEXO IV - Preencher'!L43</f>
        <v>26240835753111000153550010000286661000378935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541</v>
      </c>
    </row>
    <row r="35" spans="1:12" s="8" customFormat="1" ht="19.5" customHeight="1" x14ac:dyDescent="0.2">
      <c r="A35" s="3">
        <f>IFERROR(VLOOKUP(B35,'[1]DADOS (OCULTAR)'!$Q$3:$S$136,3,0),"")</f>
        <v>9767633000790</v>
      </c>
      <c r="B35" s="4" t="str">
        <f>'[1]TCE - ANEXO IV - Preencher'!C44</f>
        <v>UPA CABO DE SANTO AGOSTINHO - CG nº 012/2022</v>
      </c>
      <c r="C35" s="4" t="str">
        <f>'[1]TCE - ANEXO IV - Preencher'!E44</f>
        <v>3.4 - Material Farmacológico</v>
      </c>
      <c r="D35" s="3">
        <f>'[1]TCE - ANEXO IV - Preencher'!F44</f>
        <v>11449180000100</v>
      </c>
      <c r="E35" s="5" t="str">
        <f>'[1]TCE - ANEXO IV - Preencher'!G44</f>
        <v xml:space="preserve">DPROSMED DISTRIBUIDORA DE PRODUTOS MEDICO HOSPITALARES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71957</v>
      </c>
      <c r="I35" s="6">
        <f>IF('[1]TCE - ANEXO IV - Preencher'!K44="","",'[1]TCE - ANEXO IV - Preencher'!K44)</f>
        <v>45516</v>
      </c>
      <c r="J35" s="5" t="str">
        <f>'[1]TCE - ANEXO IV - Preencher'!L44</f>
        <v>26240811449180000100550010000719571000417722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952</v>
      </c>
    </row>
    <row r="36" spans="1:12" s="8" customFormat="1" ht="19.5" customHeight="1" x14ac:dyDescent="0.2">
      <c r="A36" s="3">
        <f>IFERROR(VLOOKUP(B36,'[1]DADOS (OCULTAR)'!$Q$3:$S$136,3,0),"")</f>
        <v>9767633000790</v>
      </c>
      <c r="B36" s="4" t="str">
        <f>'[1]TCE - ANEXO IV - Preencher'!C45</f>
        <v>UPA CABO DE SANTO AGOSTINHO - CG nº 012/2022</v>
      </c>
      <c r="C36" s="4" t="str">
        <f>'[1]TCE - ANEXO IV - Preencher'!E45</f>
        <v>3.4 - Material Farmacológico</v>
      </c>
      <c r="D36" s="3">
        <f>'[1]TCE - ANEXO IV - Preencher'!F45</f>
        <v>8674752000140</v>
      </c>
      <c r="E36" s="5" t="str">
        <f>'[1]TCE - ANEXO IV - Preencher'!G45</f>
        <v>CIRURGICA MONTEBELLO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207194</v>
      </c>
      <c r="I36" s="6">
        <f>IF('[1]TCE - ANEXO IV - Preencher'!K45="","",'[1]TCE - ANEXO IV - Preencher'!K45)</f>
        <v>45516</v>
      </c>
      <c r="J36" s="5" t="str">
        <f>'[1]TCE - ANEXO IV - Preencher'!L45</f>
        <v>26240808674752000140550010002071941667546700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218.47</v>
      </c>
    </row>
    <row r="37" spans="1:12" s="8" customFormat="1" ht="19.5" customHeight="1" x14ac:dyDescent="0.2">
      <c r="A37" s="3">
        <f>IFERROR(VLOOKUP(B37,'[1]DADOS (OCULTAR)'!$Q$3:$S$136,3,0),"")</f>
        <v>9767633000790</v>
      </c>
      <c r="B37" s="4" t="str">
        <f>'[1]TCE - ANEXO IV - Preencher'!C46</f>
        <v>UPA CABO DE SANTO AGOSTINHO - CG nº 012/2022</v>
      </c>
      <c r="C37" s="4" t="str">
        <f>'[1]TCE - ANEXO IV - Preencher'!E46</f>
        <v>3.4 - Material Farmacológico</v>
      </c>
      <c r="D37" s="3">
        <f>'[1]TCE - ANEXO IV - Preencher'!F46</f>
        <v>8674752000140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207221</v>
      </c>
      <c r="I37" s="6">
        <f>IF('[1]TCE - ANEXO IV - Preencher'!K46="","",'[1]TCE - ANEXO IV - Preencher'!K46)</f>
        <v>45516</v>
      </c>
      <c r="J37" s="5" t="str">
        <f>'[1]TCE - ANEXO IV - Preencher'!L46</f>
        <v>26240808674752000140550010002072211906652378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568.09</v>
      </c>
    </row>
    <row r="38" spans="1:12" s="8" customFormat="1" ht="19.5" customHeight="1" x14ac:dyDescent="0.2">
      <c r="A38" s="3">
        <f>IFERROR(VLOOKUP(B38,'[1]DADOS (OCULTAR)'!$Q$3:$S$136,3,0),"")</f>
        <v>9767633000790</v>
      </c>
      <c r="B38" s="4" t="str">
        <f>'[1]TCE - ANEXO IV - Preencher'!C47</f>
        <v>UPA CABO DE SANTO AGOSTINHO - CG nº 012/2022</v>
      </c>
      <c r="C38" s="4" t="str">
        <f>'[1]TCE - ANEXO IV - Preencher'!E47</f>
        <v>3.4 - Material Farmacológico</v>
      </c>
      <c r="D38" s="3">
        <f>'[1]TCE - ANEXO IV - Preencher'!F47</f>
        <v>10854165000184</v>
      </c>
      <c r="E38" s="5" t="str">
        <f>'[1]TCE - ANEXO IV - Preencher'!G47</f>
        <v xml:space="preserve">F&amp;F DISTR DE PRODUTOS FARMACEUTICOS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292681</v>
      </c>
      <c r="I38" s="6">
        <f>IF('[1]TCE - ANEXO IV - Preencher'!K47="","",'[1]TCE - ANEXO IV - Preencher'!K47)</f>
        <v>45516</v>
      </c>
      <c r="J38" s="5" t="str">
        <f>'[1]TCE - ANEXO IV - Preencher'!L47</f>
        <v>26240810854165000184550010002926811382483388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1640</v>
      </c>
    </row>
    <row r="39" spans="1:12" s="8" customFormat="1" ht="19.5" customHeight="1" x14ac:dyDescent="0.2">
      <c r="A39" s="3">
        <f>IFERROR(VLOOKUP(B39,'[1]DADOS (OCULTAR)'!$Q$3:$S$136,3,0),"")</f>
        <v>9767633000790</v>
      </c>
      <c r="B39" s="4" t="str">
        <f>'[1]TCE - ANEXO IV - Preencher'!C48</f>
        <v>UPA CABO DE SANTO AGOSTINHO - CG nº 012/2022</v>
      </c>
      <c r="C39" s="4" t="str">
        <f>'[1]TCE - ANEXO IV - Preencher'!E48</f>
        <v>3.4 - Material Farmacológico</v>
      </c>
      <c r="D39" s="3">
        <f>'[1]TCE - ANEXO IV - Preencher'!F48</f>
        <v>3817043000152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70571</v>
      </c>
      <c r="I39" s="6">
        <f>IF('[1]TCE - ANEXO IV - Preencher'!K48="","",'[1]TCE - ANEXO IV - Preencher'!K48)</f>
        <v>45513</v>
      </c>
      <c r="J39" s="5" t="str">
        <f>'[1]TCE - ANEXO IV - Preencher'!L48</f>
        <v>26240803817043000152550010000705711170251760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275.82</v>
      </c>
    </row>
    <row r="40" spans="1:12" s="8" customFormat="1" ht="19.5" customHeight="1" x14ac:dyDescent="0.2">
      <c r="A40" s="3">
        <f>IFERROR(VLOOKUP(B40,'[1]DADOS (OCULTAR)'!$Q$3:$S$136,3,0),"")</f>
        <v>9767633000790</v>
      </c>
      <c r="B40" s="4" t="str">
        <f>'[1]TCE - ANEXO IV - Preencher'!C49</f>
        <v>UPA CABO DE SANTO AGOSTINHO - CG nº 012/2022</v>
      </c>
      <c r="C40" s="4" t="str">
        <f>'[1]TCE - ANEXO IV - Preencher'!E49</f>
        <v>3.4 - Material Farmacológico</v>
      </c>
      <c r="D40" s="3">
        <f>'[1]TCE - ANEXO IV - Preencher'!F49</f>
        <v>3817043000152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70572</v>
      </c>
      <c r="I40" s="6">
        <f>IF('[1]TCE - ANEXO IV - Preencher'!K49="","",'[1]TCE - ANEXO IV - Preencher'!K49)</f>
        <v>45513</v>
      </c>
      <c r="J40" s="5" t="str">
        <f>'[1]TCE - ANEXO IV - Preencher'!L49</f>
        <v>26240803817043000152550010000705721249418013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2063.5300000000002</v>
      </c>
    </row>
    <row r="41" spans="1:12" s="8" customFormat="1" ht="19.5" customHeight="1" x14ac:dyDescent="0.2">
      <c r="A41" s="3">
        <f>IFERROR(VLOOKUP(B41,'[1]DADOS (OCULTAR)'!$Q$3:$S$136,3,0),"")</f>
        <v>9767633000790</v>
      </c>
      <c r="B41" s="4" t="str">
        <f>'[1]TCE - ANEXO IV - Preencher'!C50</f>
        <v>UPA CABO DE SANTO AGOSTINHO - CG nº 012/2022</v>
      </c>
      <c r="C41" s="4" t="str">
        <f>'[1]TCE - ANEXO IV - Preencher'!E50</f>
        <v>3.4 - Material Farmacológico</v>
      </c>
      <c r="D41" s="3">
        <f>'[1]TCE - ANEXO IV - Preencher'!F50</f>
        <v>15218561000139</v>
      </c>
      <c r="E41" s="5" t="str">
        <f>'[1]TCE - ANEXO IV - Preencher'!G50</f>
        <v>NNMED DIST IMP E EXPORT DE MED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136412</v>
      </c>
      <c r="I41" s="6">
        <f>IF('[1]TCE - ANEXO IV - Preencher'!K50="","",'[1]TCE - ANEXO IV - Preencher'!K50)</f>
        <v>45516</v>
      </c>
      <c r="J41" s="5" t="str">
        <f>'[1]TCE - ANEXO IV - Preencher'!L50</f>
        <v>25240815218561000139550010001364121746473458</v>
      </c>
      <c r="K41" s="5" t="str">
        <f>IF(F41="B",LEFT('[1]TCE - ANEXO IV - Preencher'!M50,2),IF(F41="S",LEFT('[1]TCE - ANEXO IV - Preencher'!M50,7),IF('[1]TCE - ANEXO IV - Preencher'!H50="","")))</f>
        <v>25</v>
      </c>
      <c r="L41" s="7">
        <f>'[1]TCE - ANEXO IV - Preencher'!N50</f>
        <v>2275</v>
      </c>
    </row>
    <row r="42" spans="1:12" s="8" customFormat="1" ht="19.5" customHeight="1" x14ac:dyDescent="0.2">
      <c r="A42" s="3">
        <f>IFERROR(VLOOKUP(B42,'[1]DADOS (OCULTAR)'!$Q$3:$S$136,3,0),"")</f>
        <v>9767633000790</v>
      </c>
      <c r="B42" s="4" t="str">
        <f>'[1]TCE - ANEXO IV - Preencher'!C51</f>
        <v>UPA CABO DE SANTO AGOSTINHO - CG nº 012/2022</v>
      </c>
      <c r="C42" s="4" t="str">
        <f>'[1]TCE - ANEXO IV - Preencher'!E51</f>
        <v>3.14 - Alimentação Preparada</v>
      </c>
      <c r="D42" s="3">
        <f>'[1]TCE - ANEXO IV - Preencher'!F51</f>
        <v>1687725000162</v>
      </c>
      <c r="E42" s="5" t="str">
        <f>'[1]TCE - ANEXO IV - Preencher'!G51</f>
        <v>CENTRO INDUSTRIALIZADO EM NUTRICAO ENTERAL E PARENTAL - CENEP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51373</v>
      </c>
      <c r="I42" s="6">
        <f>IF('[1]TCE - ANEXO IV - Preencher'!K51="","",'[1]TCE - ANEXO IV - Preencher'!K51)</f>
        <v>45511</v>
      </c>
      <c r="J42" s="5" t="str">
        <f>'[1]TCE - ANEXO IV - Preencher'!L51</f>
        <v>26240801687725000162550010000513731533970004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701</v>
      </c>
    </row>
    <row r="43" spans="1:12" s="8" customFormat="1" ht="19.5" customHeight="1" x14ac:dyDescent="0.2">
      <c r="A43" s="3">
        <f>IFERROR(VLOOKUP(B43,'[1]DADOS (OCULTAR)'!$Q$3:$S$136,3,0),"")</f>
        <v>9767633000790</v>
      </c>
      <c r="B43" s="4" t="str">
        <f>'[1]TCE - ANEXO IV - Preencher'!C52</f>
        <v>UPA CABO DE SANTO AGOSTINHO - CG nº 012/2022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DO NORDESTE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4491</v>
      </c>
      <c r="I43" s="6">
        <f>IF('[1]TCE - ANEXO IV - Preencher'!K52="","",'[1]TCE - ANEXO IV - Preencher'!K52)</f>
        <v>45517</v>
      </c>
      <c r="J43" s="5" t="str">
        <f>'[1]TCE - ANEXO IV - Preencher'!L52</f>
        <v>26240824380578002041556060000044911724047338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257.77999999999997</v>
      </c>
    </row>
    <row r="44" spans="1:12" s="8" customFormat="1" ht="19.5" customHeight="1" x14ac:dyDescent="0.2">
      <c r="A44" s="3">
        <f>IFERROR(VLOOKUP(B44,'[1]DADOS (OCULTAR)'!$Q$3:$S$136,3,0),"")</f>
        <v>9767633000790</v>
      </c>
      <c r="B44" s="4" t="str">
        <f>'[1]TCE - ANEXO IV - Preencher'!C53</f>
        <v>UPA CABO DE SANTO AGOSTINHO - CG nº 012/2022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DO NORDESTE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4524</v>
      </c>
      <c r="I44" s="6">
        <f>IF('[1]TCE - ANEXO IV - Preencher'!K53="","",'[1]TCE - ANEXO IV - Preencher'!K53)</f>
        <v>45520</v>
      </c>
      <c r="J44" s="5" t="str">
        <f>'[1]TCE - ANEXO IV - Preencher'!L53</f>
        <v>26240824380578002041556060000045241588665546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257.77999999999997</v>
      </c>
    </row>
    <row r="45" spans="1:12" s="8" customFormat="1" ht="19.5" customHeight="1" x14ac:dyDescent="0.2">
      <c r="A45" s="3">
        <f>IFERROR(VLOOKUP(B45,'[1]DADOS (OCULTAR)'!$Q$3:$S$136,3,0),"")</f>
        <v>9767633000790</v>
      </c>
      <c r="B45" s="4" t="str">
        <f>'[1]TCE - ANEXO IV - Preencher'!C54</f>
        <v>UPA CABO DE SANTO AGOSTINHO - CG nº 012/2022</v>
      </c>
      <c r="C45" s="4" t="str">
        <f>'[1]TCE - ANEXO IV - Preencher'!E54</f>
        <v>3.2 - Gás e Outros Materiais Engarrafados</v>
      </c>
      <c r="D45" s="3">
        <f>'[1]TCE - ANEXO IV - Preencher'!F54</f>
        <v>24380578002203</v>
      </c>
      <c r="E45" s="5" t="str">
        <f>'[1]TCE - ANEXO IV - Preencher'!G54</f>
        <v>WHITE MARTINS GASES INDUSTRIAIS DO NORDESTE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504</v>
      </c>
      <c r="I45" s="6">
        <f>IF('[1]TCE - ANEXO IV - Preencher'!K54="","",'[1]TCE - ANEXO IV - Preencher'!K54)</f>
        <v>45532</v>
      </c>
      <c r="J45" s="5" t="str">
        <f>'[1]TCE - ANEXO IV - Preencher'!L54</f>
        <v>26240824380578002203556140000005041816137457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2790.72</v>
      </c>
    </row>
    <row r="46" spans="1:12" s="8" customFormat="1" ht="19.5" customHeight="1" x14ac:dyDescent="0.2">
      <c r="A46" s="3">
        <f>IFERROR(VLOOKUP(B46,'[1]DADOS (OCULTAR)'!$Q$3:$S$136,3,0),"")</f>
        <v>9767633000790</v>
      </c>
      <c r="B46" s="4" t="str">
        <f>'[1]TCE - ANEXO IV - Preencher'!C55</f>
        <v>UPA CABO DE SANTO AGOSTINHO - CG nº 012/2022</v>
      </c>
      <c r="C46" s="4" t="str">
        <f>'[1]TCE - ANEXO IV - Preencher'!E55</f>
        <v>3.11 - Material Laboratorial</v>
      </c>
      <c r="D46" s="3">
        <f>'[1]TCE - ANEXO IV - Preencher'!F55</f>
        <v>18271934000123</v>
      </c>
      <c r="E46" s="5" t="str">
        <f>'[1]TCE - ANEXO IV - Preencher'!G55</f>
        <v>NOVA BIOMEDICAL DIAGNOSTICOS MEDICOS E BIOTECNOLOGIA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47915</v>
      </c>
      <c r="I46" s="6">
        <f>IF('[1]TCE - ANEXO IV - Preencher'!K55="","",'[1]TCE - ANEXO IV - Preencher'!K55)</f>
        <v>45509</v>
      </c>
      <c r="J46" s="5" t="str">
        <f>'[1]TCE - ANEXO IV - Preencher'!L55</f>
        <v>31240818271934000123550010000479151481606779</v>
      </c>
      <c r="K46" s="5" t="str">
        <f>IF(F46="B",LEFT('[1]TCE - ANEXO IV - Preencher'!M55,2),IF(F46="S",LEFT('[1]TCE - ANEXO IV - Preencher'!M55,7),IF('[1]TCE - ANEXO IV - Preencher'!H55="","")))</f>
        <v>31</v>
      </c>
      <c r="L46" s="7">
        <f>'[1]TCE - ANEXO IV - Preencher'!N55</f>
        <v>4500</v>
      </c>
    </row>
    <row r="47" spans="1:12" s="8" customFormat="1" ht="19.5" customHeight="1" x14ac:dyDescent="0.2">
      <c r="A47" s="3">
        <f>IFERROR(VLOOKUP(B47,'[1]DADOS (OCULTAR)'!$Q$3:$S$136,3,0),"")</f>
        <v>9767633000790</v>
      </c>
      <c r="B47" s="4" t="str">
        <f>'[1]TCE - ANEXO IV - Preencher'!C56</f>
        <v>UPA CABO DE SANTO AGOSTINHO - CG nº 012/2022</v>
      </c>
      <c r="C47" s="4" t="str">
        <f>'[1]TCE - ANEXO IV - Preencher'!E56</f>
        <v>3.99 - Outras despesas com Material de Consumo</v>
      </c>
      <c r="D47" s="3">
        <f>'[1]TCE - ANEXO IV - Preencher'!F56</f>
        <v>33255787001325</v>
      </c>
      <c r="E47" s="5" t="str">
        <f>'[1]TCE - ANEXO IV - Preencher'!G56</f>
        <v xml:space="preserve">IBF INDUSTRIA BRASILEIRA DE FILMES S/A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32914</v>
      </c>
      <c r="I47" s="6">
        <f>IF('[1]TCE - ANEXO IV - Preencher'!K56="","",'[1]TCE - ANEXO IV - Preencher'!K56)</f>
        <v>45512</v>
      </c>
      <c r="J47" s="5" t="str">
        <f>'[1]TCE - ANEXO IV - Preencher'!L56</f>
        <v>26240833255787001325550050000329141528747508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809</v>
      </c>
    </row>
    <row r="48" spans="1:12" s="8" customFormat="1" ht="19.5" customHeight="1" x14ac:dyDescent="0.2">
      <c r="A48" s="3">
        <f>IFERROR(VLOOKUP(B48,'[1]DADOS (OCULTAR)'!$Q$3:$S$136,3,0),"")</f>
        <v>9767633000790</v>
      </c>
      <c r="B48" s="4" t="str">
        <f>'[1]TCE - ANEXO IV - Preencher'!C57</f>
        <v>UPA CABO DE SANTO AGOSTINHO - CG nº 012/2022</v>
      </c>
      <c r="C48" s="4" t="str">
        <f>'[1]TCE - ANEXO IV - Preencher'!E57</f>
        <v>3.99 - Outras despesas com Material de Consumo</v>
      </c>
      <c r="D48" s="3">
        <f>'[1]TCE - ANEXO IV - Preencher'!F57</f>
        <v>8674752000140</v>
      </c>
      <c r="E48" s="5" t="str">
        <f>'[1]TCE - ANEXO IV - Preencher'!G57</f>
        <v>CIRURGICA MONTEBELLO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206704</v>
      </c>
      <c r="I48" s="6">
        <f>IF('[1]TCE - ANEXO IV - Preencher'!K57="","",'[1]TCE - ANEXO IV - Preencher'!K57)</f>
        <v>45511</v>
      </c>
      <c r="J48" s="5" t="str">
        <f>'[1]TCE - ANEXO IV - Preencher'!L57</f>
        <v>26240808674752000140550010002067041814146168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870.14</v>
      </c>
    </row>
    <row r="49" spans="1:12" s="8" customFormat="1" ht="19.5" customHeight="1" x14ac:dyDescent="0.2">
      <c r="A49" s="3">
        <f>IFERROR(VLOOKUP(B49,'[1]DADOS (OCULTAR)'!$Q$3:$S$136,3,0),"")</f>
        <v>9767633000790</v>
      </c>
      <c r="B49" s="4" t="str">
        <f>'[1]TCE - ANEXO IV - Preencher'!C58</f>
        <v>UPA CABO DE SANTO AGOSTINHO - CG nº 012/2022</v>
      </c>
      <c r="C49" s="4" t="str">
        <f>'[1]TCE - ANEXO IV - Preencher'!E58</f>
        <v>3.99 - Outras despesas com Material de Consumo</v>
      </c>
      <c r="D49" s="3">
        <f>'[1]TCE - ANEXO IV - Preencher'!F58</f>
        <v>18078521000127</v>
      </c>
      <c r="E49" s="5" t="str">
        <f>'[1]TCE - ANEXO IV - Preencher'!G58</f>
        <v>TUPAN FARMA DISTRIBUIDORA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57423</v>
      </c>
      <c r="I49" s="6">
        <f>IF('[1]TCE - ANEXO IV - Preencher'!K58="","",'[1]TCE - ANEXO IV - Preencher'!K58)</f>
        <v>45511</v>
      </c>
      <c r="J49" s="5" t="str">
        <f>'[1]TCE - ANEXO IV - Preencher'!L58</f>
        <v>26240818078521000127550010000574231009568787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600</v>
      </c>
    </row>
    <row r="50" spans="1:12" s="8" customFormat="1" ht="19.5" customHeight="1" x14ac:dyDescent="0.2">
      <c r="A50" s="3">
        <f>IFERROR(VLOOKUP(B50,'[1]DADOS (OCULTAR)'!$Q$3:$S$136,3,0),"")</f>
        <v>9767633000790</v>
      </c>
      <c r="B50" s="4" t="str">
        <f>'[1]TCE - ANEXO IV - Preencher'!C59</f>
        <v>UPA CABO DE SANTO AGOSTINHO - CG nº 012/2022</v>
      </c>
      <c r="C50" s="4" t="str">
        <f>'[1]TCE - ANEXO IV - Preencher'!E59</f>
        <v>3.99 - Outras despesas com Material de Consumo</v>
      </c>
      <c r="D50" s="3">
        <f>'[1]TCE - ANEXO IV - Preencher'!F59</f>
        <v>3817043000152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70476</v>
      </c>
      <c r="I50" s="6">
        <f>IF('[1]TCE - ANEXO IV - Preencher'!K59="","",'[1]TCE - ANEXO IV - Preencher'!K59)</f>
        <v>45512</v>
      </c>
      <c r="J50" s="5" t="str">
        <f>'[1]TCE - ANEXO IV - Preencher'!L59</f>
        <v>26240803817043000152550010000704761532542483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1617.6</v>
      </c>
    </row>
    <row r="51" spans="1:12" s="8" customFormat="1" ht="19.5" customHeight="1" x14ac:dyDescent="0.2">
      <c r="A51" s="3">
        <f>IFERROR(VLOOKUP(B51,'[1]DADOS (OCULTAR)'!$Q$3:$S$136,3,0),"")</f>
        <v>9767633000790</v>
      </c>
      <c r="B51" s="4" t="str">
        <f>'[1]TCE - ANEXO IV - Preencher'!C60</f>
        <v>UPA CABO DE SANTO AGOSTINHO - CG nº 012/2022</v>
      </c>
      <c r="C51" s="4" t="str">
        <f>'[1]TCE - ANEXO IV - Preencher'!E60</f>
        <v>3.7 - Material de Limpeza e Produtos de Hgienização</v>
      </c>
      <c r="D51" s="3">
        <f>'[1]TCE - ANEXO IV - Preencher'!F60</f>
        <v>11142529000166</v>
      </c>
      <c r="E51" s="5" t="str">
        <f>'[1]TCE - ANEXO IV - Preencher'!G60</f>
        <v>DISFA DISTRIBUIDORA FACIAL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138733</v>
      </c>
      <c r="I51" s="6">
        <f>IF('[1]TCE - ANEXO IV - Preencher'!K60="","",'[1]TCE - ANEXO IV - Preencher'!K60)</f>
        <v>45525</v>
      </c>
      <c r="J51" s="5" t="str">
        <f>'[1]TCE - ANEXO IV - Preencher'!L60</f>
        <v>26240811142529000166550010001387331001499247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71.63</v>
      </c>
    </row>
    <row r="52" spans="1:12" s="8" customFormat="1" ht="19.5" customHeight="1" x14ac:dyDescent="0.2">
      <c r="A52" s="3">
        <f>IFERROR(VLOOKUP(B52,'[1]DADOS (OCULTAR)'!$Q$3:$S$136,3,0),"")</f>
        <v>9767633000790</v>
      </c>
      <c r="B52" s="4" t="str">
        <f>'[1]TCE - ANEXO IV - Preencher'!C61</f>
        <v>UPA CABO DE SANTO AGOSTINHO - CG nº 012/2022</v>
      </c>
      <c r="C52" s="4" t="str">
        <f>'[1]TCE - ANEXO IV - Preencher'!E61</f>
        <v>3.7 - Material de Limpeza e Produtos de Hgienização</v>
      </c>
      <c r="D52" s="3">
        <f>'[1]TCE - ANEXO IV - Preencher'!F61</f>
        <v>67729178000653</v>
      </c>
      <c r="E52" s="5" t="str">
        <f>'[1]TCE - ANEXO IV - Preencher'!G61</f>
        <v>COMERCIAL CIRURGICA RIOCLARENSE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82581</v>
      </c>
      <c r="I52" s="6">
        <f>IF('[1]TCE - ANEXO IV - Preencher'!K61="","",'[1]TCE - ANEXO IV - Preencher'!K61)</f>
        <v>45511</v>
      </c>
      <c r="J52" s="5" t="str">
        <f>'[1]TCE - ANEXO IV - Preencher'!L61</f>
        <v>26240867729178000653550010000825811899896984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527.04</v>
      </c>
    </row>
    <row r="53" spans="1:12" s="8" customFormat="1" ht="19.5" customHeight="1" x14ac:dyDescent="0.2">
      <c r="A53" s="3">
        <f>IFERROR(VLOOKUP(B53,'[1]DADOS (OCULTAR)'!$Q$3:$S$136,3,0),"")</f>
        <v>9767633000790</v>
      </c>
      <c r="B53" s="4" t="str">
        <f>'[1]TCE - ANEXO IV - Preencher'!C62</f>
        <v>UPA CABO DE SANTO AGOSTINHO - CG nº 012/2022</v>
      </c>
      <c r="C53" s="4" t="str">
        <f>'[1]TCE - ANEXO IV - Preencher'!E62</f>
        <v>3.14 - Alimentação Preparada</v>
      </c>
      <c r="D53" s="3">
        <f>'[1]TCE - ANEXO IV - Preencher'!F62</f>
        <v>29342388000190</v>
      </c>
      <c r="E53" s="5" t="str">
        <f>'[1]TCE - ANEXO IV - Preencher'!G62</f>
        <v>EXPRESSO LOGISTICA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473</v>
      </c>
      <c r="I53" s="6">
        <f>IF('[1]TCE - ANEXO IV - Preencher'!K62="","",'[1]TCE - ANEXO IV - Preencher'!K62)</f>
        <v>45520</v>
      </c>
      <c r="J53" s="5" t="str">
        <f>'[1]TCE - ANEXO IV - Preencher'!L62</f>
        <v>26240829342388000190550010000004731379922278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65.8</v>
      </c>
    </row>
    <row r="54" spans="1:12" s="8" customFormat="1" ht="19.5" customHeight="1" x14ac:dyDescent="0.2">
      <c r="A54" s="3">
        <f>IFERROR(VLOOKUP(B54,'[1]DADOS (OCULTAR)'!$Q$3:$S$136,3,0),"")</f>
        <v>9767633000790</v>
      </c>
      <c r="B54" s="4" t="str">
        <f>'[1]TCE - ANEXO IV - Preencher'!C63</f>
        <v>UPA CABO DE SANTO AGOSTINHO - CG nº 012/2022</v>
      </c>
      <c r="C54" s="4" t="str">
        <f>'[1]TCE - ANEXO IV - Preencher'!E63</f>
        <v>3.14 - Alimentação Preparada</v>
      </c>
      <c r="D54" s="3">
        <f>'[1]TCE - ANEXO IV - Preencher'!F63</f>
        <v>23800126000146</v>
      </c>
      <c r="E54" s="5" t="str">
        <f>'[1]TCE - ANEXO IV - Preencher'!G63</f>
        <v>JOSILENE ELISANDRA DA SILVA BARBOSA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373</v>
      </c>
      <c r="I54" s="6">
        <f>IF('[1]TCE - ANEXO IV - Preencher'!K63="","",'[1]TCE - ANEXO IV - Preencher'!K63)</f>
        <v>45524</v>
      </c>
      <c r="J54" s="5" t="str">
        <f>'[1]TCE - ANEXO IV - Preencher'!L63</f>
        <v>26240823800126000146550010000003731375198975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276</v>
      </c>
    </row>
    <row r="55" spans="1:12" s="8" customFormat="1" ht="19.5" customHeight="1" x14ac:dyDescent="0.2">
      <c r="A55" s="3">
        <f>IFERROR(VLOOKUP(B55,'[1]DADOS (OCULTAR)'!$Q$3:$S$136,3,0),"")</f>
        <v>9767633000790</v>
      </c>
      <c r="B55" s="4" t="str">
        <f>'[1]TCE - ANEXO IV - Preencher'!C64</f>
        <v>UPA CABO DE SANTO AGOSTINHO - CG nº 012/2022</v>
      </c>
      <c r="C55" s="4" t="str">
        <f>'[1]TCE - ANEXO IV - Preencher'!E64</f>
        <v>3.14 - Alimentação Preparada</v>
      </c>
      <c r="D55" s="3">
        <f>'[1]TCE - ANEXO IV - Preencher'!F64</f>
        <v>53714399000139</v>
      </c>
      <c r="E55" s="5" t="str">
        <f>'[1]TCE - ANEXO IV - Preencher'!G64</f>
        <v>BEM VIVER ALIMENTOS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403</v>
      </c>
      <c r="I55" s="6">
        <f>IF('[1]TCE - ANEXO IV - Preencher'!K64="","",'[1]TCE - ANEXO IV - Preencher'!K64)</f>
        <v>45525</v>
      </c>
      <c r="J55" s="5" t="str">
        <f>'[1]TCE - ANEXO IV - Preencher'!L64</f>
        <v>26240853714399000139550010000004031849292453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640.5</v>
      </c>
    </row>
    <row r="56" spans="1:12" s="8" customFormat="1" ht="19.5" customHeight="1" x14ac:dyDescent="0.2">
      <c r="A56" s="3">
        <f>IFERROR(VLOOKUP(B56,'[1]DADOS (OCULTAR)'!$Q$3:$S$136,3,0),"")</f>
        <v>9767633000790</v>
      </c>
      <c r="B56" s="4" t="str">
        <f>'[1]TCE - ANEXO IV - Preencher'!C65</f>
        <v>UPA CABO DE SANTO AGOSTINHO - CG nº 012/2022</v>
      </c>
      <c r="C56" s="4" t="str">
        <f>'[1]TCE - ANEXO IV - Preencher'!E65</f>
        <v>3.14 - Alimentação Preparada</v>
      </c>
      <c r="D56" s="3">
        <f>'[1]TCE - ANEXO IV - Preencher'!F65</f>
        <v>43234422000134</v>
      </c>
      <c r="E56" s="5" t="str">
        <f>'[1]TCE - ANEXO IV - Preencher'!G65</f>
        <v>SACHET NUTRI DISTRIBUIDORA DE ALIMENTOS E COSMETICOS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19324</v>
      </c>
      <c r="I56" s="6">
        <f>IF('[1]TCE - ANEXO IV - Preencher'!K65="","",'[1]TCE - ANEXO IV - Preencher'!K65)</f>
        <v>45527</v>
      </c>
      <c r="J56" s="5" t="str">
        <f>'[1]TCE - ANEXO IV - Preencher'!L65</f>
        <v>26240843234422000134550010000193241470638086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427.5</v>
      </c>
    </row>
    <row r="57" spans="1:12" s="8" customFormat="1" ht="19.5" customHeight="1" x14ac:dyDescent="0.2">
      <c r="A57" s="3">
        <f>IFERROR(VLOOKUP(B57,'[1]DADOS (OCULTAR)'!$Q$3:$S$136,3,0),"")</f>
        <v>9767633000790</v>
      </c>
      <c r="B57" s="4" t="str">
        <f>'[1]TCE - ANEXO IV - Preencher'!C66</f>
        <v>UPA CABO DE SANTO AGOSTINHO - CG nº 012/2022</v>
      </c>
      <c r="C57" s="4" t="str">
        <f>'[1]TCE - ANEXO IV - Preencher'!E66</f>
        <v>3.14 - Alimentação Preparada</v>
      </c>
      <c r="D57" s="3">
        <f>'[1]TCE - ANEXO IV - Preencher'!F66</f>
        <v>11142529000166</v>
      </c>
      <c r="E57" s="5" t="str">
        <f>'[1]TCE - ANEXO IV - Preencher'!G66</f>
        <v>DISFA DISTRIBUIDORA FACIAL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138733</v>
      </c>
      <c r="I57" s="6">
        <f>IF('[1]TCE - ANEXO IV - Preencher'!K66="","",'[1]TCE - ANEXO IV - Preencher'!K66)</f>
        <v>45525</v>
      </c>
      <c r="J57" s="5" t="str">
        <f>'[1]TCE - ANEXO IV - Preencher'!L66</f>
        <v>26240811142529000166550010001387331001499247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45</v>
      </c>
    </row>
    <row r="58" spans="1:12" s="8" customFormat="1" ht="19.5" customHeight="1" x14ac:dyDescent="0.2">
      <c r="A58" s="3">
        <f>IFERROR(VLOOKUP(B58,'[1]DADOS (OCULTAR)'!$Q$3:$S$136,3,0),"")</f>
        <v>9767633000790</v>
      </c>
      <c r="B58" s="4" t="str">
        <f>'[1]TCE - ANEXO IV - Preencher'!C67</f>
        <v>UPA CABO DE SANTO AGOSTINHO - CG nº 012/2022</v>
      </c>
      <c r="C58" s="4" t="str">
        <f>'[1]TCE - ANEXO IV - Preencher'!E67</f>
        <v>3.14 - Alimentação Preparada</v>
      </c>
      <c r="D58" s="3">
        <f>'[1]TCE - ANEXO IV - Preencher'!F67</f>
        <v>8014460000180</v>
      </c>
      <c r="E58" s="5" t="str">
        <f>'[1]TCE - ANEXO IV - Preencher'!G67</f>
        <v xml:space="preserve">VANPEL MAT DE ESCRITORIO E INFOR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62624</v>
      </c>
      <c r="I58" s="6">
        <f>IF('[1]TCE - ANEXO IV - Preencher'!K67="","",'[1]TCE - ANEXO IV - Preencher'!K67)</f>
        <v>45525</v>
      </c>
      <c r="J58" s="5" t="str">
        <f>'[1]TCE - ANEXO IV - Preencher'!L67</f>
        <v>26240808014460000180550010000626241001451805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248</v>
      </c>
    </row>
    <row r="59" spans="1:12" s="8" customFormat="1" ht="19.5" customHeight="1" x14ac:dyDescent="0.2">
      <c r="A59" s="3">
        <f>IFERROR(VLOOKUP(B59,'[1]DADOS (OCULTAR)'!$Q$3:$S$136,3,0),"")</f>
        <v>9767633000790</v>
      </c>
      <c r="B59" s="4" t="str">
        <f>'[1]TCE - ANEXO IV - Preencher'!C68</f>
        <v>UPA CABO DE SANTO AGOSTINHO - CG nº 012/2022</v>
      </c>
      <c r="C59" s="4" t="str">
        <f>'[1]TCE - ANEXO IV - Preencher'!E68</f>
        <v>3.14 - Alimentação Preparada</v>
      </c>
      <c r="D59" s="3">
        <f>'[1]TCE - ANEXO IV - Preencher'!F68</f>
        <v>8587400000157</v>
      </c>
      <c r="E59" s="5" t="str">
        <f>'[1]TCE - ANEXO IV - Preencher'!G68</f>
        <v xml:space="preserve">AFFESTAS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23859</v>
      </c>
      <c r="I59" s="6">
        <f>IF('[1]TCE - ANEXO IV - Preencher'!K68="","",'[1]TCE - ANEXO IV - Preencher'!K68)</f>
        <v>45524</v>
      </c>
      <c r="J59" s="5" t="str">
        <f>'[1]TCE - ANEXO IV - Preencher'!L68</f>
        <v>26240808587400000157550010000238591437109352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430</v>
      </c>
    </row>
    <row r="60" spans="1:12" s="8" customFormat="1" ht="19.5" customHeight="1" x14ac:dyDescent="0.2">
      <c r="A60" s="3">
        <f>IFERROR(VLOOKUP(B60,'[1]DADOS (OCULTAR)'!$Q$3:$S$136,3,0),"")</f>
        <v>9767633000790</v>
      </c>
      <c r="B60" s="4" t="str">
        <f>'[1]TCE - ANEXO IV - Preencher'!C69</f>
        <v>UPA CABO DE SANTO AGOSTINHO - CG nº 012/2022</v>
      </c>
      <c r="C60" s="4" t="str">
        <f>'[1]TCE - ANEXO IV - Preencher'!E69</f>
        <v>3.14 - Alimentação Preparada</v>
      </c>
      <c r="D60" s="3">
        <f>'[1]TCE - ANEXO IV - Preencher'!F69</f>
        <v>53714399000139</v>
      </c>
      <c r="E60" s="5" t="str">
        <f>'[1]TCE - ANEXO IV - Preencher'!G69</f>
        <v>BEM VIVER ALIMENTOS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403</v>
      </c>
      <c r="I60" s="6">
        <f>IF('[1]TCE - ANEXO IV - Preencher'!K69="","",'[1]TCE - ANEXO IV - Preencher'!K69)</f>
        <v>45525</v>
      </c>
      <c r="J60" s="5" t="str">
        <f>'[1]TCE - ANEXO IV - Preencher'!L69</f>
        <v>26240853714399000139550010000004031849292453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360</v>
      </c>
    </row>
    <row r="61" spans="1:12" s="8" customFormat="1" ht="19.5" customHeight="1" x14ac:dyDescent="0.2">
      <c r="A61" s="3">
        <f>IFERROR(VLOOKUP(B61,'[1]DADOS (OCULTAR)'!$Q$3:$S$136,3,0),"")</f>
        <v>9767633000790</v>
      </c>
      <c r="B61" s="4" t="str">
        <f>'[1]TCE - ANEXO IV - Preencher'!C70</f>
        <v>UPA CABO DE SANTO AGOSTINHO - CG nº 012/2022</v>
      </c>
      <c r="C61" s="4" t="str">
        <f>'[1]TCE - ANEXO IV - Preencher'!E70</f>
        <v>3.14 - Alimentação Preparada</v>
      </c>
      <c r="D61" s="3">
        <f>'[1]TCE - ANEXO IV - Preencher'!F70</f>
        <v>22006201000139</v>
      </c>
      <c r="E61" s="5" t="str">
        <f>'[1]TCE - ANEXO IV - Preencher'!G70</f>
        <v>FORTPEL COMERCIO DE DESCARTAVEIS LTDA PE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261257</v>
      </c>
      <c r="I61" s="6">
        <f>IF('[1]TCE - ANEXO IV - Preencher'!K70="","",'[1]TCE - ANEXO IV - Preencher'!K70)</f>
        <v>45532</v>
      </c>
      <c r="J61" s="5" t="str">
        <f>'[1]TCE - ANEXO IV - Preencher'!L70</f>
        <v>26240822006201000139550000002612571102612578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339.9</v>
      </c>
    </row>
    <row r="62" spans="1:12" s="8" customFormat="1" ht="19.5" customHeight="1" x14ac:dyDescent="0.2">
      <c r="A62" s="3">
        <f>IFERROR(VLOOKUP(B62,'[1]DADOS (OCULTAR)'!$Q$3:$S$136,3,0),"")</f>
        <v>9767633000790</v>
      </c>
      <c r="B62" s="4" t="str">
        <f>'[1]TCE - ANEXO IV - Preencher'!C71</f>
        <v>UPA CABO DE SANTO AGOSTINHO - CG nº 012/2022</v>
      </c>
      <c r="C62" s="4" t="str">
        <f>'[1]TCE - ANEXO IV - Preencher'!E71</f>
        <v>3.14 - Alimentação Preparada</v>
      </c>
      <c r="D62" s="3">
        <f>'[1]TCE - ANEXO IV - Preencher'!F71</f>
        <v>28296399000119</v>
      </c>
      <c r="E62" s="5" t="str">
        <f>'[1]TCE - ANEXO IV - Preencher'!G71</f>
        <v>AVANNTE COMERCIO E SERVICOS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635</v>
      </c>
      <c r="I62" s="6">
        <f>IF('[1]TCE - ANEXO IV - Preencher'!K71="","",'[1]TCE - ANEXO IV - Preencher'!K71)</f>
        <v>45534</v>
      </c>
      <c r="J62" s="5" t="str">
        <f>'[1]TCE - ANEXO IV - Preencher'!L71</f>
        <v>26240828296399000119550010000006351000159148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17360</v>
      </c>
    </row>
    <row r="63" spans="1:12" s="8" customFormat="1" ht="19.5" customHeight="1" x14ac:dyDescent="0.2">
      <c r="A63" s="3">
        <f>IFERROR(VLOOKUP(B63,'[1]DADOS (OCULTAR)'!$Q$3:$S$136,3,0),"")</f>
        <v>9767633000790</v>
      </c>
      <c r="B63" s="4" t="str">
        <f>'[1]TCE - ANEXO IV - Preencher'!C72</f>
        <v>UPA CABO DE SANTO AGOSTINHO - CG nº 012/2022</v>
      </c>
      <c r="C63" s="4" t="str">
        <f>'[1]TCE - ANEXO IV - Preencher'!E72</f>
        <v>3.6 - Material de Expediente</v>
      </c>
      <c r="D63" s="3">
        <f>'[1]TCE - ANEXO IV - Preencher'!F72</f>
        <v>41200526000100</v>
      </c>
      <c r="E63" s="5" t="str">
        <f>'[1]TCE - ANEXO IV - Preencher'!G72</f>
        <v>LEAL DISTRIBUIDORA DE LIMPEZA E ESCRITORIO EM GERAL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5475</v>
      </c>
      <c r="I63" s="6">
        <f>IF('[1]TCE - ANEXO IV - Preencher'!K72="","",'[1]TCE - ANEXO IV - Preencher'!K72)</f>
        <v>45524</v>
      </c>
      <c r="J63" s="5" t="str">
        <f>'[1]TCE - ANEXO IV - Preencher'!L72</f>
        <v>26240841200526000100550010000054751168286719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250</v>
      </c>
    </row>
    <row r="64" spans="1:12" s="8" customFormat="1" ht="19.5" customHeight="1" x14ac:dyDescent="0.2">
      <c r="A64" s="3">
        <f>IFERROR(VLOOKUP(B64,'[1]DADOS (OCULTAR)'!$Q$3:$S$136,3,0),"")</f>
        <v>9767633000790</v>
      </c>
      <c r="B64" s="4" t="str">
        <f>'[1]TCE - ANEXO IV - Preencher'!C73</f>
        <v>UPA CABO DE SANTO AGOSTINHO - CG nº 012/2022</v>
      </c>
      <c r="C64" s="4" t="str">
        <f>'[1]TCE - ANEXO IV - Preencher'!E73</f>
        <v>3.6 - Material de Expediente</v>
      </c>
      <c r="D64" s="3">
        <f>'[1]TCE - ANEXO IV - Preencher'!F73</f>
        <v>11142529000166</v>
      </c>
      <c r="E64" s="5" t="str">
        <f>'[1]TCE - ANEXO IV - Preencher'!G73</f>
        <v>DISFA DISTRIBUIDORA FACIAL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138733</v>
      </c>
      <c r="I64" s="6">
        <f>IF('[1]TCE - ANEXO IV - Preencher'!K73="","",'[1]TCE - ANEXO IV - Preencher'!K73)</f>
        <v>45525</v>
      </c>
      <c r="J64" s="5" t="str">
        <f>'[1]TCE - ANEXO IV - Preencher'!L73</f>
        <v>26240811142529000166550010001387331001499247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702.75</v>
      </c>
    </row>
    <row r="65" spans="1:12" s="8" customFormat="1" ht="19.5" customHeight="1" x14ac:dyDescent="0.2">
      <c r="A65" s="3">
        <f>IFERROR(VLOOKUP(B65,'[1]DADOS (OCULTAR)'!$Q$3:$S$136,3,0),"")</f>
        <v>9767633000790</v>
      </c>
      <c r="B65" s="4" t="str">
        <f>'[1]TCE - ANEXO IV - Preencher'!C74</f>
        <v>UPA CABO DE SANTO AGOSTINHO - CG nº 012/2022</v>
      </c>
      <c r="C65" s="4" t="str">
        <f>'[1]TCE - ANEXO IV - Preencher'!E74</f>
        <v>3.6 - Material de Expediente</v>
      </c>
      <c r="D65" s="3">
        <f>'[1]TCE - ANEXO IV - Preencher'!F74</f>
        <v>8014460000180</v>
      </c>
      <c r="E65" s="5" t="str">
        <f>'[1]TCE - ANEXO IV - Preencher'!G74</f>
        <v xml:space="preserve">VANPEL MAT DE ESCRITORIO E INFOR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62635</v>
      </c>
      <c r="I65" s="6">
        <f>IF('[1]TCE - ANEXO IV - Preencher'!K74="","",'[1]TCE - ANEXO IV - Preencher'!K74)</f>
        <v>45525</v>
      </c>
      <c r="J65" s="5" t="str">
        <f>'[1]TCE - ANEXO IV - Preencher'!L74</f>
        <v>26240808014460000180550010000626351001451817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241.71</v>
      </c>
    </row>
    <row r="66" spans="1:12" s="8" customFormat="1" ht="19.5" customHeight="1" x14ac:dyDescent="0.2">
      <c r="A66" s="3">
        <f>IFERROR(VLOOKUP(B66,'[1]DADOS (OCULTAR)'!$Q$3:$S$136,3,0),"")</f>
        <v>9767633000790</v>
      </c>
      <c r="B66" s="4" t="str">
        <f>'[1]TCE - ANEXO IV - Preencher'!C75</f>
        <v>UPA CABO DE SANTO AGOSTINHO - CG nº 012/2022</v>
      </c>
      <c r="C66" s="4" t="str">
        <f>'[1]TCE - ANEXO IV - Preencher'!E75</f>
        <v>3.6 - Material de Expediente</v>
      </c>
      <c r="D66" s="3">
        <f>'[1]TCE - ANEXO IV - Preencher'!F75</f>
        <v>8587400000157</v>
      </c>
      <c r="E66" s="5" t="str">
        <f>'[1]TCE - ANEXO IV - Preencher'!G75</f>
        <v xml:space="preserve">AFFESTAS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23859</v>
      </c>
      <c r="I66" s="6">
        <f>IF('[1]TCE - ANEXO IV - Preencher'!K75="","",'[1]TCE - ANEXO IV - Preencher'!K75)</f>
        <v>45524</v>
      </c>
      <c r="J66" s="5" t="str">
        <f>'[1]TCE - ANEXO IV - Preencher'!L75</f>
        <v>26240808587400000157550010000238591437109352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441</v>
      </c>
    </row>
    <row r="67" spans="1:12" s="8" customFormat="1" ht="19.5" customHeight="1" x14ac:dyDescent="0.2">
      <c r="A67" s="3">
        <f>IFERROR(VLOOKUP(B67,'[1]DADOS (OCULTAR)'!$Q$3:$S$136,3,0),"")</f>
        <v>9767633000790</v>
      </c>
      <c r="B67" s="4" t="str">
        <f>'[1]TCE - ANEXO IV - Preencher'!C76</f>
        <v>UPA CABO DE SANTO AGOSTINHO - CG nº 012/2022</v>
      </c>
      <c r="C67" s="4" t="str">
        <f>'[1]TCE - ANEXO IV - Preencher'!E76</f>
        <v>3.6 - Material de Expediente</v>
      </c>
      <c r="D67" s="3">
        <f>'[1]TCE - ANEXO IV - Preencher'!F76</f>
        <v>41200526000100</v>
      </c>
      <c r="E67" s="5" t="str">
        <f>'[1]TCE - ANEXO IV - Preencher'!G76</f>
        <v>LEAL DISTRIBUIDORA DE LIMPEZA E ESCRITORIO EM GERAL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5475</v>
      </c>
      <c r="I67" s="6">
        <f>IF('[1]TCE - ANEXO IV - Preencher'!K76="","",'[1]TCE - ANEXO IV - Preencher'!K76)</f>
        <v>45524</v>
      </c>
      <c r="J67" s="5" t="str">
        <f>'[1]TCE - ANEXO IV - Preencher'!L76</f>
        <v>26240841200526000100550010000054751168286719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56.25</v>
      </c>
    </row>
    <row r="68" spans="1:12" s="8" customFormat="1" ht="19.5" customHeight="1" x14ac:dyDescent="0.2">
      <c r="A68" s="3">
        <f>IFERROR(VLOOKUP(B68,'[1]DADOS (OCULTAR)'!$Q$3:$S$136,3,0),"")</f>
        <v>9767633000790</v>
      </c>
      <c r="B68" s="4" t="str">
        <f>'[1]TCE - ANEXO IV - Preencher'!C77</f>
        <v>UPA CABO DE SANTO AGOSTINHO - CG nº 012/2022</v>
      </c>
      <c r="C68" s="4" t="str">
        <f>'[1]TCE - ANEXO IV - Preencher'!E77</f>
        <v>3.6 - Material de Expediente</v>
      </c>
      <c r="D68" s="3">
        <f>'[1]TCE - ANEXO IV - Preencher'!F77</f>
        <v>8014460000180</v>
      </c>
      <c r="E68" s="5" t="str">
        <f>'[1]TCE - ANEXO IV - Preencher'!G77</f>
        <v xml:space="preserve">VANPEL MAT DE ESCRITORIO E INFOR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62701</v>
      </c>
      <c r="I68" s="6">
        <f>IF('[1]TCE - ANEXO IV - Preencher'!K77="","",'[1]TCE - ANEXO IV - Preencher'!K77)</f>
        <v>45531</v>
      </c>
      <c r="J68" s="5" t="str">
        <f>'[1]TCE - ANEXO IV - Preencher'!L77</f>
        <v>26240808014460000180550010000627011001452705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616</v>
      </c>
    </row>
    <row r="69" spans="1:12" s="8" customFormat="1" ht="19.5" customHeight="1" x14ac:dyDescent="0.2">
      <c r="A69" s="3">
        <f>IFERROR(VLOOKUP(B69,'[1]DADOS (OCULTAR)'!$Q$3:$S$136,3,0),"")</f>
        <v>9767633000790</v>
      </c>
      <c r="B69" s="4" t="str">
        <f>'[1]TCE - ANEXO IV - Preencher'!C78</f>
        <v>UPA CABO DE SANTO AGOSTINHO - CG nº 012/2022</v>
      </c>
      <c r="C69" s="4" t="str">
        <f>'[1]TCE - ANEXO IV - Preencher'!E78</f>
        <v>3.1 - Combustíveis e Lubrificantes Automotivos</v>
      </c>
      <c r="D69" s="3">
        <f>'[1]TCE - ANEXO IV - Preencher'!F78</f>
        <v>27284516000161</v>
      </c>
      <c r="E69" s="5" t="str">
        <f>'[1]TCE - ANEXO IV - Preencher'!G78</f>
        <v>MAXIFROTA SERVICOS DE MANUTENCAO DE FROTA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201604</v>
      </c>
      <c r="I69" s="6">
        <f>IF('[1]TCE - ANEXO IV - Preencher'!K78="","",'[1]TCE - ANEXO IV - Preencher'!K78)</f>
        <v>45525</v>
      </c>
      <c r="J69" s="5" t="str">
        <f>'[1]TCE - ANEXO IV - Preencher'!L78</f>
        <v>LDVXWFNZ</v>
      </c>
      <c r="K69" s="5" t="str">
        <f>IF(F69="B",LEFT('[1]TCE - ANEXO IV - Preencher'!M78,2),IF(F69="S",LEFT('[1]TCE - ANEXO IV - Preencher'!M78,7),IF('[1]TCE - ANEXO IV - Preencher'!H78="","")))</f>
        <v>2927408</v>
      </c>
      <c r="L69" s="7">
        <f>'[1]TCE - ANEXO IV - Preencher'!N78</f>
        <v>10000</v>
      </c>
    </row>
    <row r="70" spans="1:12" s="8" customFormat="1" ht="19.5" customHeight="1" x14ac:dyDescent="0.2">
      <c r="A70" s="3">
        <f>IFERROR(VLOOKUP(B70,'[1]DADOS (OCULTAR)'!$Q$3:$S$136,3,0),"")</f>
        <v>9767633000790</v>
      </c>
      <c r="B70" s="4" t="str">
        <f>'[1]TCE - ANEXO IV - Preencher'!C79</f>
        <v>UPA CABO DE SANTO AGOSTINHO - CG nº 012/2022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22527995000186</v>
      </c>
      <c r="E70" s="5" t="str">
        <f>'[1]TCE - ANEXO IV - Preencher'!G79</f>
        <v>VICENTE VANS PECAS E ACESSORIOS AUTOMOTIVO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15850</v>
      </c>
      <c r="I70" s="6">
        <f>IF('[1]TCE - ANEXO IV - Preencher'!K79="","",'[1]TCE - ANEXO IV - Preencher'!K79)</f>
        <v>45505</v>
      </c>
      <c r="J70" s="5" t="str">
        <f>'[1]TCE - ANEXO IV - Preencher'!L79</f>
        <v>26240822527995000186550010000158501869069199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710</v>
      </c>
    </row>
    <row r="71" spans="1:12" s="8" customFormat="1" ht="19.5" customHeight="1" x14ac:dyDescent="0.2">
      <c r="A71" s="3">
        <f>IFERROR(VLOOKUP(B71,'[1]DADOS (OCULTAR)'!$Q$3:$S$136,3,0),"")</f>
        <v>9767633000790</v>
      </c>
      <c r="B71" s="4" t="str">
        <f>'[1]TCE - ANEXO IV - Preencher'!C80</f>
        <v>UPA CABO DE SANTO AGOSTINHO - CG nº 012/2022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40893042000113</v>
      </c>
      <c r="E71" s="5" t="str">
        <f>'[1]TCE - ANEXO IV - Preencher'!G80</f>
        <v>GERASTEP GERADORES ASSISTENCIA TECNICA E PECAS LTDA ME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3883</v>
      </c>
      <c r="I71" s="6">
        <f>IF('[1]TCE - ANEXO IV - Preencher'!K80="","",'[1]TCE - ANEXO IV - Preencher'!K80)</f>
        <v>45512</v>
      </c>
      <c r="J71" s="5" t="str">
        <f>'[1]TCE - ANEXO IV - Preencher'!L80</f>
        <v>26240840893042000113550010000038831972893656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980</v>
      </c>
    </row>
    <row r="72" spans="1:12" s="8" customFormat="1" ht="19.5" customHeight="1" x14ac:dyDescent="0.2">
      <c r="A72" s="3">
        <f>IFERROR(VLOOKUP(B72,'[1]DADOS (OCULTAR)'!$Q$3:$S$136,3,0),"")</f>
        <v>9767633000790</v>
      </c>
      <c r="B72" s="4" t="str">
        <f>'[1]TCE - ANEXO IV - Preencher'!C81</f>
        <v>UPA CABO DE SANTO AGOSTINHO - CG nº 012/2022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30816175000132</v>
      </c>
      <c r="E72" s="5" t="str">
        <f>'[1]TCE - ANEXO IV - Preencher'!G81</f>
        <v>JÁ SILVA COMERCIO VAEJISTA DE TITAS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6018</v>
      </c>
      <c r="I72" s="6">
        <f>IF('[1]TCE - ANEXO IV - Preencher'!K81="","",'[1]TCE - ANEXO IV - Preencher'!K81)</f>
        <v>45512</v>
      </c>
      <c r="J72" s="5" t="str">
        <f>'[1]TCE - ANEXO IV - Preencher'!L81</f>
        <v>26240830816175000132550010000060181006022033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662.5</v>
      </c>
    </row>
    <row r="73" spans="1:12" s="8" customFormat="1" ht="19.5" customHeight="1" x14ac:dyDescent="0.2">
      <c r="A73" s="3">
        <f>IFERROR(VLOOKUP(B73,'[1]DADOS (OCULTAR)'!$Q$3:$S$136,3,0),"")</f>
        <v>9767633000790</v>
      </c>
      <c r="B73" s="4" t="str">
        <f>'[1]TCE - ANEXO IV - Preencher'!C82</f>
        <v>UPA CABO DE SANTO AGOSTINHO - CG nº 012/2022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23534406000150</v>
      </c>
      <c r="E73" s="5" t="str">
        <f>'[1]TCE - ANEXO IV - Preencher'!G82</f>
        <v>M BERLAMINO DA SILVA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10</v>
      </c>
      <c r="I73" s="6">
        <f>IF('[1]TCE - ANEXO IV - Preencher'!K82="","",'[1]TCE - ANEXO IV - Preencher'!K82)</f>
        <v>45526</v>
      </c>
      <c r="J73" s="5" t="str">
        <f>'[1]TCE - ANEXO IV - Preencher'!L82</f>
        <v>26240823534406000150550010000000101542201705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292.5</v>
      </c>
    </row>
    <row r="74" spans="1:12" s="8" customFormat="1" ht="19.5" customHeight="1" x14ac:dyDescent="0.2">
      <c r="A74" s="3">
        <f>IFERROR(VLOOKUP(B74,'[1]DADOS (OCULTAR)'!$Q$3:$S$136,3,0),"")</f>
        <v>9767633000790</v>
      </c>
      <c r="B74" s="4" t="str">
        <f>'[1]TCE - ANEXO IV - Preencher'!C83</f>
        <v>UPA CABO DE SANTO AGOSTINHO - CG nº 012/2022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8014460000180</v>
      </c>
      <c r="E74" s="5" t="str">
        <f>'[1]TCE - ANEXO IV - Preencher'!G83</f>
        <v xml:space="preserve">VANPEL MAT DE ESCRITORIO E INFOR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62635</v>
      </c>
      <c r="I74" s="6">
        <f>IF('[1]TCE - ANEXO IV - Preencher'!K83="","",'[1]TCE - ANEXO IV - Preencher'!K83)</f>
        <v>45525</v>
      </c>
      <c r="J74" s="5" t="str">
        <f>'[1]TCE - ANEXO IV - Preencher'!L83</f>
        <v>26240808014460000180550010000626351001451817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25</v>
      </c>
    </row>
    <row r="75" spans="1:12" s="8" customFormat="1" ht="19.5" customHeight="1" x14ac:dyDescent="0.2">
      <c r="A75" s="3">
        <f>IFERROR(VLOOKUP(B75,'[1]DADOS (OCULTAR)'!$Q$3:$S$136,3,0),"")</f>
        <v>9767633000790</v>
      </c>
      <c r="B75" s="4" t="str">
        <f>'[1]TCE - ANEXO IV - Preencher'!C84</f>
        <v>UPA CABO DE SANTO AGOSTINHO - CG nº 012/2022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8014460000180</v>
      </c>
      <c r="E75" s="5" t="str">
        <f>'[1]TCE - ANEXO IV - Preencher'!G84</f>
        <v xml:space="preserve">VANPEL MAT DE ESCRITORIO E INFOR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62635</v>
      </c>
      <c r="I75" s="6">
        <f>IF('[1]TCE - ANEXO IV - Preencher'!K84="","",'[1]TCE - ANEXO IV - Preencher'!K84)</f>
        <v>45525</v>
      </c>
      <c r="J75" s="5" t="str">
        <f>'[1]TCE - ANEXO IV - Preencher'!L84</f>
        <v>26240808014460000180550010000626351001451817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43.68</v>
      </c>
    </row>
    <row r="76" spans="1:12" s="8" customFormat="1" ht="19.5" customHeight="1" x14ac:dyDescent="0.2">
      <c r="A76" s="3">
        <f>IFERROR(VLOOKUP(B76,'[1]DADOS (OCULTAR)'!$Q$3:$S$136,3,0),"")</f>
        <v>9767633000790</v>
      </c>
      <c r="B76" s="4" t="str">
        <f>'[1]TCE - ANEXO IV - Preencher'!C85</f>
        <v>UPA CABO DE SANTO AGOSTINHO - CG nº 012/2022</v>
      </c>
      <c r="C76" s="4" t="str">
        <f>'[1]TCE - ANEXO IV - Preencher'!E85</f>
        <v xml:space="preserve">3.10 - Material para Manutenção de Bens Móveis </v>
      </c>
      <c r="D76" s="3">
        <f>'[1]TCE - ANEXO IV - Preencher'!F85</f>
        <v>4187384000154</v>
      </c>
      <c r="E76" s="5" t="str">
        <f>'[1]TCE - ANEXO IV - Preencher'!G85</f>
        <v>LEISTUNG EQUIPAMENTOS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343359</v>
      </c>
      <c r="I76" s="6">
        <f>IF('[1]TCE - ANEXO IV - Preencher'!K85="","",'[1]TCE - ANEXO IV - Preencher'!K85)</f>
        <v>45531</v>
      </c>
      <c r="J76" s="5" t="str">
        <f>'[1]TCE - ANEXO IV - Preencher'!L85</f>
        <v>42240804187384000154550020000343591646776370</v>
      </c>
      <c r="K76" s="5" t="str">
        <f>IF(F76="B",LEFT('[1]TCE - ANEXO IV - Preencher'!M85,2),IF(F76="S",LEFT('[1]TCE - ANEXO IV - Preencher'!M85,7),IF('[1]TCE - ANEXO IV - Preencher'!H85="","")))</f>
        <v>42</v>
      </c>
      <c r="L76" s="7">
        <f>'[1]TCE - ANEXO IV - Preencher'!N85</f>
        <v>605</v>
      </c>
    </row>
    <row r="77" spans="1:12" s="8" customFormat="1" ht="19.5" customHeight="1" x14ac:dyDescent="0.2">
      <c r="A77" s="3">
        <f>IFERROR(VLOOKUP(B77,'[1]DADOS (OCULTAR)'!$Q$3:$S$136,3,0),"")</f>
        <v>9767633000790</v>
      </c>
      <c r="B77" s="4" t="str">
        <f>'[1]TCE - ANEXO IV - Preencher'!C86</f>
        <v>UPA CABO DE SANTO AGOSTINHO - CG nº 012/2022</v>
      </c>
      <c r="C77" s="4" t="str">
        <f>'[1]TCE - ANEXO IV - Preencher'!E86</f>
        <v xml:space="preserve">5.21 - Seguros em geral </v>
      </c>
      <c r="D77" s="3" t="str">
        <f>'[1]TCE - ANEXO IV - Preencher'!F86</f>
        <v xml:space="preserve">61.198.164/0001-60 </v>
      </c>
      <c r="E77" s="5" t="str">
        <f>'[1]TCE - ANEXO IV - Preencher'!G86</f>
        <v>PORTO SEGURO COMPANHIA DE SEGUROS GERAIS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263.62</v>
      </c>
    </row>
    <row r="78" spans="1:12" s="8" customFormat="1" ht="19.5" customHeight="1" x14ac:dyDescent="0.2">
      <c r="A78" s="3">
        <f>IFERROR(VLOOKUP(B78,'[1]DADOS (OCULTAR)'!$Q$3:$S$136,3,0),"")</f>
        <v>9767633000790</v>
      </c>
      <c r="B78" s="4" t="str">
        <f>'[1]TCE - ANEXO IV - Preencher'!C87</f>
        <v>UPA CABO DE SANTO AGOSTINHO - CG nº 012/2022</v>
      </c>
      <c r="C78" s="4" t="str">
        <f>'[1]TCE - ANEXO IV - Preencher'!E87</f>
        <v xml:space="preserve">5.25 - Serviços Bancários </v>
      </c>
      <c r="D78" s="3">
        <f>'[1]TCE - ANEXO IV - Preencher'!F87</f>
        <v>60701190000104</v>
      </c>
      <c r="E78" s="5" t="str">
        <f>'[1]TCE - ANEXO IV - Preencher'!G87</f>
        <v>TAXA DE MANUTENÇÃO DE CONTA BANCO ITAU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73</v>
      </c>
    </row>
    <row r="79" spans="1:12" s="8" customFormat="1" ht="19.5" customHeight="1" x14ac:dyDescent="0.2">
      <c r="A79" s="3">
        <f>IFERROR(VLOOKUP(B79,'[1]DADOS (OCULTAR)'!$Q$3:$S$136,3,0),"")</f>
        <v>9767633000790</v>
      </c>
      <c r="B79" s="4" t="str">
        <f>'[1]TCE - ANEXO IV - Preencher'!C88</f>
        <v>UPA CABO DE SANTO AGOSTINHO - CG nº 012/2022</v>
      </c>
      <c r="C79" s="4" t="str">
        <f>'[1]TCE - ANEXO IV - Preencher'!E88</f>
        <v xml:space="preserve">5.25 - Serviços Bancários </v>
      </c>
      <c r="D79" s="3">
        <f>'[1]TCE - ANEXO IV - Preencher'!F88</f>
        <v>360305000104</v>
      </c>
      <c r="E79" s="5" t="str">
        <f>'[1]TCE - ANEXO IV - Preencher'!G88</f>
        <v>TAXA DE MANUTENÇÃO DE CONTA CAIXA ECONOMICA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338</v>
      </c>
    </row>
    <row r="80" spans="1:12" s="8" customFormat="1" ht="19.5" customHeight="1" x14ac:dyDescent="0.2">
      <c r="A80" s="3">
        <f>IFERROR(VLOOKUP(B80,'[1]DADOS (OCULTAR)'!$Q$3:$S$136,3,0),"")</f>
        <v>9767633000790</v>
      </c>
      <c r="B80" s="4" t="str">
        <f>'[1]TCE - ANEXO IV - Preencher'!C89</f>
        <v>UPA CABO DE SANTO AGOSTINHO - CG nº 012/2022</v>
      </c>
      <c r="C80" s="4" t="str">
        <f>'[1]TCE - ANEXO IV - Preencher'!E89</f>
        <v xml:space="preserve">5.25 - Serviços Bancários </v>
      </c>
      <c r="D80" s="3">
        <f>'[1]TCE - ANEXO IV - Preencher'!F89</f>
        <v>360305000104</v>
      </c>
      <c r="E80" s="5" t="str">
        <f>'[1]TCE - ANEXO IV - Preencher'!G89</f>
        <v>TARIFA BANCARIA CAIXA ECONOMICA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72</v>
      </c>
    </row>
    <row r="81" spans="1:12" s="8" customFormat="1" ht="19.5" customHeight="1" x14ac:dyDescent="0.2">
      <c r="A81" s="3">
        <f>IFERROR(VLOOKUP(B81,'[1]DADOS (OCULTAR)'!$Q$3:$S$136,3,0),"")</f>
        <v>9767633000790</v>
      </c>
      <c r="B81" s="4" t="str">
        <f>'[1]TCE - ANEXO IV - Preencher'!C90</f>
        <v>UPA CABO DE SANTO AGOSTINHO - CG nº 012/2022</v>
      </c>
      <c r="C81" s="4" t="str">
        <f>'[1]TCE - ANEXO IV - Preencher'!E90</f>
        <v>5.18 - Teledonia Fixa</v>
      </c>
      <c r="D81" s="3">
        <f>'[1]TCE - ANEXO IV - Preencher'!F90</f>
        <v>71208516016500</v>
      </c>
      <c r="E81" s="5" t="str">
        <f>'[1]TCE - ANEXO IV - Preencher'!G90</f>
        <v>ALGAR TELECON S A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470267109</v>
      </c>
      <c r="I81" s="6">
        <f>IF('[1]TCE - ANEXO IV - Preencher'!K90="","",'[1]TCE - ANEXO IV - Preencher'!K90)</f>
        <v>45525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2602902</v>
      </c>
      <c r="L81" s="7">
        <f>'[1]TCE - ANEXO IV - Preencher'!N90</f>
        <v>550</v>
      </c>
    </row>
    <row r="82" spans="1:12" s="8" customFormat="1" ht="19.5" customHeight="1" x14ac:dyDescent="0.2">
      <c r="A82" s="3">
        <f>IFERROR(VLOOKUP(B82,'[1]DADOS (OCULTAR)'!$Q$3:$S$136,3,0),"")</f>
        <v>9767633000790</v>
      </c>
      <c r="B82" s="4" t="str">
        <f>'[1]TCE - ANEXO IV - Preencher'!C91</f>
        <v>UPA CABO DE SANTO AGOSTINHO - CG nº 012/2022</v>
      </c>
      <c r="C82" s="4" t="str">
        <f>'[1]TCE - ANEXO IV - Preencher'!E91</f>
        <v>5.13 - Água e Esgoto</v>
      </c>
      <c r="D82" s="3">
        <f>'[1]TCE - ANEXO IV - Preencher'!F91</f>
        <v>9769035000164</v>
      </c>
      <c r="E82" s="5" t="str">
        <f>'[1]TCE - ANEXO IV - Preencher'!G91</f>
        <v>COMPESA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20240878070279</v>
      </c>
      <c r="I82" s="6">
        <f>IF('[1]TCE - ANEXO IV - Preencher'!K91="","",'[1]TCE - ANEXO IV - Preencher'!K91)</f>
        <v>45533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9039.7000000000007</v>
      </c>
    </row>
    <row r="83" spans="1:12" s="8" customFormat="1" ht="19.5" customHeight="1" x14ac:dyDescent="0.2">
      <c r="A83" s="3">
        <f>IFERROR(VLOOKUP(B83,'[1]DADOS (OCULTAR)'!$Q$3:$S$136,3,0),"")</f>
        <v>9767633000790</v>
      </c>
      <c r="B83" s="4" t="str">
        <f>'[1]TCE - ANEXO IV - Preencher'!C92</f>
        <v>UPA CABO DE SANTO AGOSTINHO - CG nº 012/2022</v>
      </c>
      <c r="C83" s="4" t="str">
        <f>'[1]TCE - ANEXO IV - Preencher'!E92</f>
        <v>5.12 - Energia Elétrica</v>
      </c>
      <c r="D83" s="3">
        <f>'[1]TCE - ANEXO IV - Preencher'!F92</f>
        <v>10835932000108</v>
      </c>
      <c r="E83" s="5" t="str">
        <f>'[1]TCE - ANEXO IV - Preencher'!G92</f>
        <v>COMPANHIA ENERGETICA DE PERNAMBUCO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323403841</v>
      </c>
      <c r="I83" s="6">
        <f>IF('[1]TCE - ANEXO IV - Preencher'!K92="","",'[1]TCE - ANEXO IV - Preencher'!K92)</f>
        <v>45539</v>
      </c>
      <c r="J83" s="5" t="str">
        <f>'[1]TCE - ANEXO IV - Preencher'!L92</f>
        <v>26240910835932000108660003234038411003303220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14680.96</v>
      </c>
    </row>
    <row r="84" spans="1:12" s="8" customFormat="1" ht="19.5" customHeight="1" x14ac:dyDescent="0.2">
      <c r="A84" s="3">
        <f>IFERROR(VLOOKUP(B84,'[1]DADOS (OCULTAR)'!$Q$3:$S$136,3,0),"")</f>
        <v>9767633000790</v>
      </c>
      <c r="B84" s="4" t="str">
        <f>'[1]TCE - ANEXO IV - Preencher'!C93</f>
        <v>UPA CABO DE SANTO AGOSTINHO - CG nº 012/2022</v>
      </c>
      <c r="C84" s="4" t="str">
        <f>'[1]TCE - ANEXO IV - Preencher'!E93</f>
        <v>5.3 - Locação de Máquinas e Equipamentos</v>
      </c>
      <c r="D84" s="3">
        <f>'[1]TCE - ANEXO IV - Preencher'!F93</f>
        <v>22400267000109</v>
      </c>
      <c r="E84" s="5" t="str">
        <f>'[1]TCE - ANEXO IV - Preencher'!G93</f>
        <v>ACAO SERVICOS TELECOM LTDA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04092024</v>
      </c>
      <c r="I84" s="6">
        <f>IF('[1]TCE - ANEXO IV - Preencher'!K93="","",'[1]TCE - ANEXO IV - Preencher'!K93)</f>
        <v>45533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2392.65</v>
      </c>
    </row>
    <row r="85" spans="1:12" s="8" customFormat="1" ht="19.5" customHeight="1" x14ac:dyDescent="0.2">
      <c r="A85" s="3">
        <f>IFERROR(VLOOKUP(B85,'[1]DADOS (OCULTAR)'!$Q$3:$S$136,3,0),"")</f>
        <v>9767633000790</v>
      </c>
      <c r="B85" s="4" t="str">
        <f>'[1]TCE - ANEXO IV - Preencher'!C94</f>
        <v>UPA CABO DE SANTO AGOSTINHO - CG nº 012/2022</v>
      </c>
      <c r="C85" s="4" t="str">
        <f>'[1]TCE - ANEXO IV - Preencher'!E94</f>
        <v>5.3 - Locação de Máquinas e Equipamentos</v>
      </c>
      <c r="D85" s="3">
        <f>'[1]TCE - ANEXO IV - Preencher'!F94</f>
        <v>26081685000131</v>
      </c>
      <c r="E85" s="5" t="str">
        <f>'[1]TCE - ANEXO IV - Preencher'!G94</f>
        <v>CG REFRIGERACOES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10929</v>
      </c>
      <c r="I85" s="6">
        <f>IF('[1]TCE - ANEXO IV - Preencher'!K94="","",'[1]TCE - ANEXO IV - Preencher'!K94)</f>
        <v>45539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4030</v>
      </c>
    </row>
    <row r="86" spans="1:12" s="8" customFormat="1" ht="19.5" customHeight="1" x14ac:dyDescent="0.2">
      <c r="A86" s="3">
        <f>IFERROR(VLOOKUP(B86,'[1]DADOS (OCULTAR)'!$Q$3:$S$136,3,0),"")</f>
        <v>9767633000790</v>
      </c>
      <c r="B86" s="4" t="str">
        <f>'[1]TCE - ANEXO IV - Preencher'!C95</f>
        <v>UPA CABO DE SANTO AGOSTINHO - CG nº 012/2022</v>
      </c>
      <c r="C86" s="4" t="str">
        <f>'[1]TCE - ANEXO IV - Preencher'!E95</f>
        <v>5.3 - Locação de Máquinas e Equipamentos</v>
      </c>
      <c r="D86" s="3">
        <f>'[1]TCE - ANEXO IV - Preencher'!F95</f>
        <v>43559107000187</v>
      </c>
      <c r="E86" s="5" t="str">
        <f>'[1]TCE - ANEXO IV - Preencher'!G95</f>
        <v xml:space="preserve">SARAH LIMA GUSMAO NERES 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1985</v>
      </c>
      <c r="I86" s="6">
        <f>IF('[1]TCE - ANEXO IV - Preencher'!K95="","",'[1]TCE - ANEXO IV - Preencher'!K95)</f>
        <v>45537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2400</v>
      </c>
    </row>
    <row r="87" spans="1:12" s="8" customFormat="1" ht="19.5" customHeight="1" x14ac:dyDescent="0.2">
      <c r="A87" s="3">
        <f>IFERROR(VLOOKUP(B87,'[1]DADOS (OCULTAR)'!$Q$3:$S$136,3,0),"")</f>
        <v>9767633000790</v>
      </c>
      <c r="B87" s="4" t="str">
        <f>'[1]TCE - ANEXO IV - Preencher'!C96</f>
        <v>UPA CABO DE SANTO AGOSTINHO - CG nº 012/2022</v>
      </c>
      <c r="C87" s="4" t="str">
        <f>'[1]TCE - ANEXO IV - Preencher'!E96</f>
        <v>5.3 - Locação de Máquinas e Equipamentos</v>
      </c>
      <c r="D87" s="3">
        <f>'[1]TCE - ANEXO IV - Preencher'!F96</f>
        <v>43559107000187</v>
      </c>
      <c r="E87" s="5" t="str">
        <f>'[1]TCE - ANEXO IV - Preencher'!G96</f>
        <v xml:space="preserve">SARAH LIMA GUSMAO NERES 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1984</v>
      </c>
      <c r="I87" s="6">
        <f>IF('[1]TCE - ANEXO IV - Preencher'!K96="","",'[1]TCE - ANEXO IV - Preencher'!K96)</f>
        <v>45537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4247.8</v>
      </c>
    </row>
    <row r="88" spans="1:12" s="8" customFormat="1" ht="19.5" customHeight="1" x14ac:dyDescent="0.2">
      <c r="A88" s="3">
        <f>IFERROR(VLOOKUP(B88,'[1]DADOS (OCULTAR)'!$Q$3:$S$136,3,0),"")</f>
        <v>9767633000790</v>
      </c>
      <c r="B88" s="4" t="str">
        <f>'[1]TCE - ANEXO IV - Preencher'!C97</f>
        <v>UPA CABO DE SANTO AGOSTINHO - CG nº 012/2022</v>
      </c>
      <c r="C88" s="4" t="str">
        <f>'[1]TCE - ANEXO IV - Preencher'!E97</f>
        <v>5.1 - Locação de Equipamentos Médicos-Hospitalares</v>
      </c>
      <c r="D88" s="3">
        <f>'[1]TCE - ANEXO IV - Preencher'!F97</f>
        <v>18271934000123</v>
      </c>
      <c r="E88" s="5" t="str">
        <f>'[1]TCE - ANEXO IV - Preencher'!G97</f>
        <v>NOVA BIOMEDICAL DIAGNOSTICOS MEDICOS E BIOTECNOLOGIA LTDA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202409</v>
      </c>
      <c r="I88" s="6">
        <f>IF('[1]TCE - ANEXO IV - Preencher'!K97="","",'[1]TCE - ANEXO IV - Preencher'!K97)</f>
        <v>45546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3144805</v>
      </c>
      <c r="L88" s="7">
        <f>'[1]TCE - ANEXO IV - Preencher'!N97</f>
        <v>1500</v>
      </c>
    </row>
    <row r="89" spans="1:12" s="8" customFormat="1" ht="19.5" customHeight="1" x14ac:dyDescent="0.2">
      <c r="A89" s="3">
        <f>IFERROR(VLOOKUP(B89,'[1]DADOS (OCULTAR)'!$Q$3:$S$136,3,0),"")</f>
        <v>9767633000790</v>
      </c>
      <c r="B89" s="4" t="str">
        <f>'[1]TCE - ANEXO IV - Preencher'!C98</f>
        <v>UPA CABO DE SANTO AGOSTINHO - CG nº 012/2022</v>
      </c>
      <c r="C89" s="4" t="str">
        <f>'[1]TCE - ANEXO IV - Preencher'!E98</f>
        <v>5.1 - Locação de Equipamentos Médicos-Hospitalares</v>
      </c>
      <c r="D89" s="3">
        <f>'[1]TCE - ANEXO IV - Preencher'!F98</f>
        <v>24380578002041</v>
      </c>
      <c r="E89" s="5" t="str">
        <f>'[1]TCE - ANEXO IV - Preencher'!G98</f>
        <v>WHITE MARTINS GASES INDUSTRIAIS DO NORDESTE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95996972</v>
      </c>
      <c r="I89" s="6">
        <f>IF('[1]TCE - ANEXO IV - Preencher'!K98="","",'[1]TCE - ANEXO IV - Preencher'!K98)</f>
        <v>45518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2607901</v>
      </c>
      <c r="L89" s="7">
        <f>'[1]TCE - ANEXO IV - Preencher'!N98</f>
        <v>1567.01</v>
      </c>
    </row>
    <row r="90" spans="1:12" s="8" customFormat="1" ht="19.5" customHeight="1" x14ac:dyDescent="0.2">
      <c r="A90" s="3">
        <f>IFERROR(VLOOKUP(B90,'[1]DADOS (OCULTAR)'!$Q$3:$S$136,3,0),"")</f>
        <v>9767633000790</v>
      </c>
      <c r="B90" s="4" t="str">
        <f>'[1]TCE - ANEXO IV - Preencher'!C99</f>
        <v>UPA CABO DE SANTO AGOSTINHO - CG nº 012/2022</v>
      </c>
      <c r="C90" s="4" t="str">
        <f>'[1]TCE - ANEXO IV - Preencher'!E99</f>
        <v>5.1 - Locação de Equipamentos Médicos-Hospitalares</v>
      </c>
      <c r="D90" s="3">
        <f>'[1]TCE - ANEXO IV - Preencher'!F99</f>
        <v>331788002405</v>
      </c>
      <c r="E90" s="5" t="str">
        <f>'[1]TCE - ANEXO IV - Preencher'!G99</f>
        <v>AIR LIQUIDE BRASIL LTDA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52823</v>
      </c>
      <c r="I90" s="6">
        <f>IF('[1]TCE - ANEXO IV - Preencher'!K99="","",'[1]TCE - ANEXO IV - Preencher'!K99)</f>
        <v>45531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2602902</v>
      </c>
      <c r="L90" s="7">
        <f>'[1]TCE - ANEXO IV - Preencher'!N99</f>
        <v>2477.61</v>
      </c>
    </row>
    <row r="91" spans="1:12" s="8" customFormat="1" ht="19.5" customHeight="1" x14ac:dyDescent="0.2">
      <c r="A91" s="3">
        <f>IFERROR(VLOOKUP(B91,'[1]DADOS (OCULTAR)'!$Q$3:$S$136,3,0),"")</f>
        <v>9767633000790</v>
      </c>
      <c r="B91" s="4" t="str">
        <f>'[1]TCE - ANEXO IV - Preencher'!C100</f>
        <v>UPA CABO DE SANTO AGOSTINHO - CG nº 012/2022</v>
      </c>
      <c r="C91" s="4" t="str">
        <f>'[1]TCE - ANEXO IV - Preencher'!E100</f>
        <v>5.1 - Locação de Equipamentos Médicos-Hospitalares</v>
      </c>
      <c r="D91" s="3">
        <f>'[1]TCE - ANEXO IV - Preencher'!F100</f>
        <v>331788002405</v>
      </c>
      <c r="E91" s="5" t="str">
        <f>'[1]TCE - ANEXO IV - Preencher'!G100</f>
        <v>AIR LIQUIDE BRASIL LTDA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52777</v>
      </c>
      <c r="I91" s="6">
        <f>IF('[1]TCE - ANEXO IV - Preencher'!K100="","",'[1]TCE - ANEXO IV - Preencher'!K100)</f>
        <v>45531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2602902</v>
      </c>
      <c r="L91" s="7">
        <f>'[1]TCE - ANEXO IV - Preencher'!N100</f>
        <v>3442.57</v>
      </c>
    </row>
    <row r="92" spans="1:12" s="8" customFormat="1" ht="19.5" customHeight="1" x14ac:dyDescent="0.2">
      <c r="A92" s="3">
        <f>IFERROR(VLOOKUP(B92,'[1]DADOS (OCULTAR)'!$Q$3:$S$136,3,0),"")</f>
        <v>9767633000790</v>
      </c>
      <c r="B92" s="4" t="str">
        <f>'[1]TCE - ANEXO IV - Preencher'!C101</f>
        <v>UPA CABO DE SANTO AGOSTINHO - CG nº 012/2022</v>
      </c>
      <c r="C92" s="4" t="str">
        <f>'[1]TCE - ANEXO IV - Preencher'!E101</f>
        <v>5.1 - Locação de Equipamentos Médicos-Hospitalares</v>
      </c>
      <c r="D92" s="3">
        <f>'[1]TCE - ANEXO IV - Preencher'!F101</f>
        <v>5011743000180</v>
      </c>
      <c r="E92" s="5" t="str">
        <f>'[1]TCE - ANEXO IV - Preencher'!G101</f>
        <v>ALMERI ANGELO SALVIANO DA SILVA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6429</v>
      </c>
      <c r="I92" s="6">
        <f>IF('[1]TCE - ANEXO IV - Preencher'!K101="","",'[1]TCE - ANEXO IV - Preencher'!K101)</f>
        <v>45516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8400</v>
      </c>
    </row>
    <row r="93" spans="1:12" s="8" customFormat="1" ht="19.5" customHeight="1" x14ac:dyDescent="0.2">
      <c r="A93" s="3">
        <f>IFERROR(VLOOKUP(B93,'[1]DADOS (OCULTAR)'!$Q$3:$S$136,3,0),"")</f>
        <v>9767633000790</v>
      </c>
      <c r="B93" s="4" t="str">
        <f>'[1]TCE - ANEXO IV - Preencher'!C102</f>
        <v>UPA CABO DE SANTO AGOSTINHO - CG nº 012/2022</v>
      </c>
      <c r="C93" s="4" t="str">
        <f>'[1]TCE - ANEXO IV - Preencher'!E102</f>
        <v>5.1 - Locação de Equipamentos Médicos-Hospitalares</v>
      </c>
      <c r="D93" s="3">
        <f>'[1]TCE - ANEXO IV - Preencher'!F102</f>
        <v>24380578002041</v>
      </c>
      <c r="E93" s="5" t="str">
        <f>'[1]TCE - ANEXO IV - Preencher'!G102</f>
        <v>WHITE MARTINS GASES INDUSTRIAIS DO NORDESTE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95947383</v>
      </c>
      <c r="I93" s="6">
        <f>IF('[1]TCE - ANEXO IV - Preencher'!K102="","",'[1]TCE - ANEXO IV - Preencher'!K102)</f>
        <v>45517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1567.01</v>
      </c>
    </row>
    <row r="94" spans="1:12" s="8" customFormat="1" ht="19.5" customHeight="1" x14ac:dyDescent="0.2">
      <c r="A94" s="3">
        <f>IFERROR(VLOOKUP(B94,'[1]DADOS (OCULTAR)'!$Q$3:$S$136,3,0),"")</f>
        <v>9767633000790</v>
      </c>
      <c r="B94" s="4" t="str">
        <f>'[1]TCE - ANEXO IV - Preencher'!C103</f>
        <v>UPA CABO DE SANTO AGOSTINHO - CG nº 012/2022</v>
      </c>
      <c r="C94" s="4" t="str">
        <f>'[1]TCE - ANEXO IV - Preencher'!E103</f>
        <v>5.8 - Locação de Veículos Automotores</v>
      </c>
      <c r="D94" s="3">
        <f>'[1]TCE - ANEXO IV - Preencher'!F103</f>
        <v>33174692000143</v>
      </c>
      <c r="E94" s="5" t="str">
        <f>'[1]TCE - ANEXO IV - Preencher'!G103</f>
        <v>JG LOCACAO DE VEICULOS EIRELI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697</v>
      </c>
      <c r="I94" s="6">
        <f>IF('[1]TCE - ANEXO IV - Preencher'!K103="","",'[1]TCE - ANEXO IV - Preencher'!K103)</f>
        <v>45537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2400</v>
      </c>
    </row>
    <row r="95" spans="1:12" s="8" customFormat="1" ht="19.5" customHeight="1" x14ac:dyDescent="0.2">
      <c r="A95" s="3">
        <f>IFERROR(VLOOKUP(B95,'[1]DADOS (OCULTAR)'!$Q$3:$S$136,3,0),"")</f>
        <v>9767633000790</v>
      </c>
      <c r="B95" s="4" t="str">
        <f>'[1]TCE - ANEXO IV - Preencher'!C104</f>
        <v>UPA CABO DE SANTO AGOSTINHO - CG nº 012/2022</v>
      </c>
      <c r="C95" s="4" t="str">
        <f>'[1]TCE - ANEXO IV - Preencher'!E104</f>
        <v>5.99 - Outros Serviços de Terceiros Pessoa Jurídica</v>
      </c>
      <c r="D95" s="3">
        <f>'[1]TCE - ANEXO IV - Preencher'!F104</f>
        <v>27284516000161</v>
      </c>
      <c r="E95" s="5" t="str">
        <f>'[1]TCE - ANEXO IV - Preencher'!G104</f>
        <v>MAXIFROTA SERVICOS DE MANUTENCAO DE FROTA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201604</v>
      </c>
      <c r="I95" s="6">
        <f>IF('[1]TCE - ANEXO IV - Preencher'!K104="","",'[1]TCE - ANEXO IV - Preencher'!K104)</f>
        <v>45525</v>
      </c>
      <c r="J95" s="5" t="str">
        <f>'[1]TCE - ANEXO IV - Preencher'!L104</f>
        <v>LDVXWFNZ</v>
      </c>
      <c r="K95" s="5" t="str">
        <f>IF(F95="B",LEFT('[1]TCE - ANEXO IV - Preencher'!M104,2),IF(F95="S",LEFT('[1]TCE - ANEXO IV - Preencher'!M104,7),IF('[1]TCE - ANEXO IV - Preencher'!H104="","")))</f>
        <v>2927408</v>
      </c>
      <c r="L95" s="7">
        <f>'[1]TCE - ANEXO IV - Preencher'!N104</f>
        <v>61.6</v>
      </c>
    </row>
    <row r="96" spans="1:12" s="8" customFormat="1" ht="19.5" customHeight="1" x14ac:dyDescent="0.2">
      <c r="A96" s="3">
        <f>IFERROR(VLOOKUP(B96,'[1]DADOS (OCULTAR)'!$Q$3:$S$136,3,0),"")</f>
        <v>9767633000790</v>
      </c>
      <c r="B96" s="4" t="str">
        <f>'[1]TCE - ANEXO IV - Preencher'!C105</f>
        <v>UPA CABO DE SANTO AGOSTINHO - CG nº 012/2022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45018032000152</v>
      </c>
      <c r="E96" s="5" t="str">
        <f>'[1]TCE - ANEXO IV - Preencher'!G105</f>
        <v>VIVAMED ATIVIDADES MEDICAS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902</v>
      </c>
      <c r="I96" s="6">
        <f>IF('[1]TCE - ANEXO IV - Preencher'!K105="","",'[1]TCE - ANEXO IV - Preencher'!K105)</f>
        <v>45539</v>
      </c>
      <c r="J96" s="5" t="str">
        <f>'[1]TCE - ANEXO IV - Preencher'!L105</f>
        <v>AJJ99040</v>
      </c>
      <c r="K96" s="5" t="str">
        <f>IF(F96="B",LEFT('[1]TCE - ANEXO IV - Preencher'!M105,2),IF(F96="S",LEFT('[1]TCE - ANEXO IV - Preencher'!M105,7),IF('[1]TCE - ANEXO IV - Preencher'!H105="","")))</f>
        <v>2609600</v>
      </c>
      <c r="L96" s="7">
        <f>'[1]TCE - ANEXO IV - Preencher'!N105</f>
        <v>32450</v>
      </c>
    </row>
    <row r="97" spans="1:12" s="8" customFormat="1" ht="19.5" customHeight="1" x14ac:dyDescent="0.2">
      <c r="A97" s="3">
        <f>IFERROR(VLOOKUP(B97,'[1]DADOS (OCULTAR)'!$Q$3:$S$136,3,0),"")</f>
        <v>9767633000790</v>
      </c>
      <c r="B97" s="4" t="str">
        <f>'[1]TCE - ANEXO IV - Preencher'!C106</f>
        <v>UPA CABO DE SANTO AGOSTINHO - CG nº 012/2022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48707320000102</v>
      </c>
      <c r="E97" s="5" t="str">
        <f>'[1]TCE - ANEXO IV - Preencher'!G106</f>
        <v>DEBORA REGUEIRA FIOR  SERVICOS MEDICOS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1000004</v>
      </c>
      <c r="I97" s="6">
        <f>IF('[1]TCE - ANEXO IV - Preencher'!K106="","",'[1]TCE - ANEXO IV - Preencher'!K106)</f>
        <v>45537</v>
      </c>
      <c r="J97" s="5" t="str">
        <f>'[1]TCE - ANEXO IV - Preencher'!L106</f>
        <v>KFT7ZDQVF</v>
      </c>
      <c r="K97" s="5" t="str">
        <f>IF(F97="B",LEFT('[1]TCE - ANEXO IV - Preencher'!M106,2),IF(F97="S",LEFT('[1]TCE - ANEXO IV - Preencher'!M106,7),IF('[1]TCE - ANEXO IV - Preencher'!H106="","")))</f>
        <v>2507507</v>
      </c>
      <c r="L97" s="7">
        <f>'[1]TCE - ANEXO IV - Preencher'!N106</f>
        <v>9900</v>
      </c>
    </row>
    <row r="98" spans="1:12" s="8" customFormat="1" ht="19.5" customHeight="1" x14ac:dyDescent="0.2">
      <c r="A98" s="3">
        <f>IFERROR(VLOOKUP(B98,'[1]DADOS (OCULTAR)'!$Q$3:$S$136,3,0),"")</f>
        <v>9767633000790</v>
      </c>
      <c r="B98" s="4" t="str">
        <f>'[1]TCE - ANEXO IV - Preencher'!C107</f>
        <v>UPA CABO DE SANTO AGOSTINHO - CG nº 012/2022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38082924000157</v>
      </c>
      <c r="E98" s="5" t="str">
        <f>'[1]TCE - ANEXO IV - Preencher'!G107</f>
        <v>RC CONSULTORIA MEDICA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839</v>
      </c>
      <c r="I98" s="6">
        <f>IF('[1]TCE - ANEXO IV - Preencher'!K107="","",'[1]TCE - ANEXO IV - Preencher'!K107)</f>
        <v>45539</v>
      </c>
      <c r="J98" s="5" t="str">
        <f>'[1]TCE - ANEXO IV - Preencher'!L107</f>
        <v>IAKHBMYV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4550</v>
      </c>
    </row>
    <row r="99" spans="1:12" s="8" customFormat="1" ht="19.5" customHeight="1" x14ac:dyDescent="0.2">
      <c r="A99" s="3">
        <f>IFERROR(VLOOKUP(B99,'[1]DADOS (OCULTAR)'!$Q$3:$S$136,3,0),"")</f>
        <v>9767633000790</v>
      </c>
      <c r="B99" s="4" t="str">
        <f>'[1]TCE - ANEXO IV - Preencher'!C108</f>
        <v>UPA CABO DE SANTO AGOSTINHO - CG nº 012/2022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52381715000135</v>
      </c>
      <c r="E99" s="5" t="str">
        <f>'[1]TCE - ANEXO IV - Preencher'!G108</f>
        <v>IR LEMOS SERVICOS MEDICOS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61</v>
      </c>
      <c r="I99" s="6">
        <f>IF('[1]TCE - ANEXO IV - Preencher'!K108="","",'[1]TCE - ANEXO IV - Preencher'!K108)</f>
        <v>45539</v>
      </c>
      <c r="J99" s="5" t="str">
        <f>'[1]TCE - ANEXO IV - Preencher'!L108</f>
        <v>UIDXGE2D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2200</v>
      </c>
    </row>
    <row r="100" spans="1:12" s="8" customFormat="1" ht="19.5" customHeight="1" x14ac:dyDescent="0.2">
      <c r="A100" s="3">
        <f>IFERROR(VLOOKUP(B100,'[1]DADOS (OCULTAR)'!$Q$3:$S$136,3,0),"")</f>
        <v>9767633000790</v>
      </c>
      <c r="B100" s="4" t="str">
        <f>'[1]TCE - ANEXO IV - Preencher'!C109</f>
        <v>UPA CABO DE SANTO AGOSTINHO - CG nº 012/2022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48935793000167</v>
      </c>
      <c r="E100" s="5" t="str">
        <f>'[1]TCE - ANEXO IV - Preencher'!G109</f>
        <v>MARIA ISABEL TENORIO ROCHA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55</v>
      </c>
      <c r="I100" s="6">
        <f>IF('[1]TCE - ANEXO IV - Preencher'!K109="","",'[1]TCE - ANEXO IV - Preencher'!K109)</f>
        <v>45539</v>
      </c>
      <c r="J100" s="5" t="str">
        <f>'[1]TCE - ANEXO IV - Preencher'!L109</f>
        <v>4RK9DBK4W</v>
      </c>
      <c r="K100" s="5" t="str">
        <f>IF(F100="B",LEFT('[1]TCE - ANEXO IV - Preencher'!M109,2),IF(F100="S",LEFT('[1]TCE - ANEXO IV - Preencher'!M109,7),IF('[1]TCE - ANEXO IV - Preencher'!H109="","")))</f>
        <v>2610004</v>
      </c>
      <c r="L100" s="7">
        <f>'[1]TCE - ANEXO IV - Preencher'!N109</f>
        <v>9254.15</v>
      </c>
    </row>
    <row r="101" spans="1:12" s="8" customFormat="1" ht="19.5" customHeight="1" x14ac:dyDescent="0.2">
      <c r="A101" s="3">
        <f>IFERROR(VLOOKUP(B101,'[1]DADOS (OCULTAR)'!$Q$3:$S$136,3,0),"")</f>
        <v>9767633000790</v>
      </c>
      <c r="B101" s="4" t="str">
        <f>'[1]TCE - ANEXO IV - Preencher'!C110</f>
        <v>UPA CABO DE SANTO AGOSTINHO - CG nº 012/2022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48467031000183</v>
      </c>
      <c r="E101" s="5" t="str">
        <f>'[1]TCE - ANEXO IV - Preencher'!G110</f>
        <v>CAMILO DANIEL DE SOUZA FERREIRA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22</v>
      </c>
      <c r="I101" s="6">
        <f>IF('[1]TCE - ANEXO IV - Preencher'!K110="","",'[1]TCE - ANEXO IV - Preencher'!K110)</f>
        <v>45539</v>
      </c>
      <c r="J101" s="5" t="str">
        <f>'[1]TCE - ANEXO IV - Preencher'!L110</f>
        <v>MV4XEIC1W</v>
      </c>
      <c r="K101" s="5" t="str">
        <f>IF(F101="B",LEFT('[1]TCE - ANEXO IV - Preencher'!M110,2),IF(F101="S",LEFT('[1]TCE - ANEXO IV - Preencher'!M110,7),IF('[1]TCE - ANEXO IV - Preencher'!H110="","")))</f>
        <v>2610004</v>
      </c>
      <c r="L101" s="7">
        <f>'[1]TCE - ANEXO IV - Preencher'!N110</f>
        <v>10000</v>
      </c>
    </row>
    <row r="102" spans="1:12" s="8" customFormat="1" ht="19.5" customHeight="1" x14ac:dyDescent="0.2">
      <c r="A102" s="3">
        <f>IFERROR(VLOOKUP(B102,'[1]DADOS (OCULTAR)'!$Q$3:$S$136,3,0),"")</f>
        <v>9767633000790</v>
      </c>
      <c r="B102" s="4" t="str">
        <f>'[1]TCE - ANEXO IV - Preencher'!C111</f>
        <v>UPA CABO DE SANTO AGOSTINHO - CG nº 012/2022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49873105000144</v>
      </c>
      <c r="E102" s="5" t="str">
        <f>'[1]TCE - ANEXO IV - Preencher'!G111</f>
        <v>RBS ATIVIDADES MEDICAS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85</v>
      </c>
      <c r="I102" s="6">
        <f>IF('[1]TCE - ANEXO IV - Preencher'!K111="","",'[1]TCE - ANEXO IV - Preencher'!K111)</f>
        <v>45538</v>
      </c>
      <c r="J102" s="5" t="str">
        <f>'[1]TCE - ANEXO IV - Preencher'!L111</f>
        <v>1VRFMVXX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8150</v>
      </c>
    </row>
    <row r="103" spans="1:12" s="8" customFormat="1" ht="19.5" customHeight="1" x14ac:dyDescent="0.2">
      <c r="A103" s="3">
        <f>IFERROR(VLOOKUP(B103,'[1]DADOS (OCULTAR)'!$Q$3:$S$136,3,0),"")</f>
        <v>9767633000790</v>
      </c>
      <c r="B103" s="4" t="str">
        <f>'[1]TCE - ANEXO IV - Preencher'!C112</f>
        <v>UPA CABO DE SANTO AGOSTINHO - CG nº 012/2022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55164831000190</v>
      </c>
      <c r="E103" s="5" t="str">
        <f>'[1]TCE - ANEXO IV - Preencher'!G112</f>
        <v>NATHALIA DE OLIVEIRA REIS QUEIROZ DE MATTOS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13</v>
      </c>
      <c r="I103" s="6">
        <f>IF('[1]TCE - ANEXO IV - Preencher'!K112="","",'[1]TCE - ANEXO IV - Preencher'!K112)</f>
        <v>45538</v>
      </c>
      <c r="J103" s="5" t="str">
        <f>'[1]TCE - ANEXO IV - Preencher'!L112</f>
        <v>274527093</v>
      </c>
      <c r="K103" s="5" t="str">
        <f>IF(F103="B",LEFT('[1]TCE - ANEXO IV - Preencher'!M112,2),IF(F103="S",LEFT('[1]TCE - ANEXO IV - Preencher'!M112,7),IF('[1]TCE - ANEXO IV - Preencher'!H112="","")))</f>
        <v>2304400</v>
      </c>
      <c r="L103" s="7">
        <f>'[1]TCE - ANEXO IV - Preencher'!N112</f>
        <v>3550</v>
      </c>
    </row>
    <row r="104" spans="1:12" s="8" customFormat="1" ht="19.5" customHeight="1" x14ac:dyDescent="0.2">
      <c r="A104" s="3">
        <f>IFERROR(VLOOKUP(B104,'[1]DADOS (OCULTAR)'!$Q$3:$S$136,3,0),"")</f>
        <v>9767633000790</v>
      </c>
      <c r="B104" s="4" t="str">
        <f>'[1]TCE - ANEXO IV - Preencher'!C113</f>
        <v>UPA CABO DE SANTO AGOSTINHO - CG nº 012/2022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55108843000106</v>
      </c>
      <c r="E104" s="5" t="str">
        <f>'[1]TCE - ANEXO IV - Preencher'!G113</f>
        <v>OLIVEIRA E MARTINS SERVICOS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9</v>
      </c>
      <c r="I104" s="6">
        <f>IF('[1]TCE - ANEXO IV - Preencher'!K113="","",'[1]TCE - ANEXO IV - Preencher'!K113)</f>
        <v>45539</v>
      </c>
      <c r="J104" s="5" t="str">
        <f>'[1]TCE - ANEXO IV - Preencher'!L113</f>
        <v>4JYBZ5MM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12100</v>
      </c>
    </row>
    <row r="105" spans="1:12" s="8" customFormat="1" ht="19.5" customHeight="1" x14ac:dyDescent="0.2">
      <c r="A105" s="3">
        <f>IFERROR(VLOOKUP(B105,'[1]DADOS (OCULTAR)'!$Q$3:$S$136,3,0),"")</f>
        <v>9767633000790</v>
      </c>
      <c r="B105" s="4" t="str">
        <f>'[1]TCE - ANEXO IV - Preencher'!C114</f>
        <v>UPA CABO DE SANTO AGOSTINHO - CG nº 012/2022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45237924000144</v>
      </c>
      <c r="E105" s="5" t="str">
        <f>'[1]TCE - ANEXO IV - Preencher'!G114</f>
        <v>MEDCENTER ATIVIDADES MEDICAS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1605</v>
      </c>
      <c r="I105" s="6">
        <f>IF('[1]TCE - ANEXO IV - Preencher'!K114="","",'[1]TCE - ANEXO IV - Preencher'!K114)</f>
        <v>45539</v>
      </c>
      <c r="J105" s="5" t="str">
        <f>'[1]TCE - ANEXO IV - Preencher'!L114</f>
        <v>TAPA03486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16583.349999999999</v>
      </c>
    </row>
    <row r="106" spans="1:12" s="8" customFormat="1" ht="19.5" customHeight="1" x14ac:dyDescent="0.2">
      <c r="A106" s="3">
        <f>IFERROR(VLOOKUP(B106,'[1]DADOS (OCULTAR)'!$Q$3:$S$136,3,0),"")</f>
        <v>9767633000790</v>
      </c>
      <c r="B106" s="4" t="str">
        <f>'[1]TCE - ANEXO IV - Preencher'!C115</f>
        <v>UPA CABO DE SANTO AGOSTINHO - CG nº 012/2022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45735127000197</v>
      </c>
      <c r="E106" s="5" t="str">
        <f>'[1]TCE - ANEXO IV - Preencher'!G115</f>
        <v>GLOBALMED ATIVIDADES MEDICAS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1924</v>
      </c>
      <c r="I106" s="6">
        <f>IF('[1]TCE - ANEXO IV - Preencher'!K115="","",'[1]TCE - ANEXO IV - Preencher'!K115)</f>
        <v>45539</v>
      </c>
      <c r="J106" s="5" t="str">
        <f>'[1]TCE - ANEXO IV - Preencher'!L115</f>
        <v>LRMI34199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21900</v>
      </c>
    </row>
    <row r="107" spans="1:12" s="8" customFormat="1" ht="19.5" customHeight="1" x14ac:dyDescent="0.2">
      <c r="A107" s="3">
        <f>IFERROR(VLOOKUP(B107,'[1]DADOS (OCULTAR)'!$Q$3:$S$136,3,0),"")</f>
        <v>9767633000790</v>
      </c>
      <c r="B107" s="4" t="str">
        <f>'[1]TCE - ANEXO IV - Preencher'!C116</f>
        <v>UPA CABO DE SANTO AGOSTINHO - CG nº 012/2022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46852548000160</v>
      </c>
      <c r="E107" s="5" t="str">
        <f>'[1]TCE - ANEXO IV - Preencher'!G116</f>
        <v>CERTEMED ATIVIDADES MEDICAS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1125</v>
      </c>
      <c r="I107" s="6">
        <f>IF('[1]TCE - ANEXO IV - Preencher'!K116="","",'[1]TCE - ANEXO IV - Preencher'!K116)</f>
        <v>45539</v>
      </c>
      <c r="J107" s="5" t="str">
        <f>'[1]TCE - ANEXO IV - Preencher'!L116</f>
        <v>BGLAZPFB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17250</v>
      </c>
    </row>
    <row r="108" spans="1:12" s="8" customFormat="1" ht="19.5" customHeight="1" x14ac:dyDescent="0.2">
      <c r="A108" s="3">
        <f>IFERROR(VLOOKUP(B108,'[1]DADOS (OCULTAR)'!$Q$3:$S$136,3,0),"")</f>
        <v>9767633000790</v>
      </c>
      <c r="B108" s="4" t="str">
        <f>'[1]TCE - ANEXO IV - Preencher'!C117</f>
        <v>UPA CABO DE SANTO AGOSTINHO - CG nº 012/2022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49159260000101</v>
      </c>
      <c r="E108" s="5" t="str">
        <f>'[1]TCE - ANEXO IV - Preencher'!G117</f>
        <v>MEDVIDA ATIVIDADES MEDICAS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1342</v>
      </c>
      <c r="I108" s="6">
        <f>IF('[1]TCE - ANEXO IV - Preencher'!K117="","",'[1]TCE - ANEXO IV - Preencher'!K117)</f>
        <v>45539</v>
      </c>
      <c r="J108" s="5" t="str">
        <f>'[1]TCE - ANEXO IV - Preencher'!L117</f>
        <v>RJFG44831</v>
      </c>
      <c r="K108" s="5" t="str">
        <f>IF(F108="B",LEFT('[1]TCE - ANEXO IV - Preencher'!M117,2),IF(F108="S",LEFT('[1]TCE - ANEXO IV - Preencher'!M117,7),IF('[1]TCE - ANEXO IV - Preencher'!H117="","")))</f>
        <v>2609600</v>
      </c>
      <c r="L108" s="7">
        <f>'[1]TCE - ANEXO IV - Preencher'!N117</f>
        <v>3300</v>
      </c>
    </row>
    <row r="109" spans="1:12" s="8" customFormat="1" ht="19.5" customHeight="1" x14ac:dyDescent="0.2">
      <c r="A109" s="3">
        <f>IFERROR(VLOOKUP(B109,'[1]DADOS (OCULTAR)'!$Q$3:$S$136,3,0),"")</f>
        <v>9767633000790</v>
      </c>
      <c r="B109" s="4" t="str">
        <f>'[1]TCE - ANEXO IV - Preencher'!C118</f>
        <v>UPA CABO DE SANTO AGOSTINHO - CG nº 012/2022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52355127000127</v>
      </c>
      <c r="E109" s="5" t="str">
        <f>'[1]TCE - ANEXO IV - Preencher'!G118</f>
        <v>MASTERMED PE III GESTAO MEDICA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370</v>
      </c>
      <c r="I109" s="6">
        <f>IF('[1]TCE - ANEXO IV - Preencher'!K118="","",'[1]TCE - ANEXO IV - Preencher'!K118)</f>
        <v>45539</v>
      </c>
      <c r="J109" s="5" t="str">
        <f>'[1]TCE - ANEXO IV - Preencher'!L118</f>
        <v>BEAE61399</v>
      </c>
      <c r="K109" s="5" t="str">
        <f>IF(F109="B",LEFT('[1]TCE - ANEXO IV - Preencher'!M118,2),IF(F109="S",LEFT('[1]TCE - ANEXO IV - Preencher'!M118,7),IF('[1]TCE - ANEXO IV - Preencher'!H118="","")))</f>
        <v>2609600</v>
      </c>
      <c r="L109" s="7">
        <f>'[1]TCE - ANEXO IV - Preencher'!N118</f>
        <v>7000</v>
      </c>
    </row>
    <row r="110" spans="1:12" s="8" customFormat="1" ht="19.5" customHeight="1" x14ac:dyDescent="0.2">
      <c r="A110" s="3">
        <f>IFERROR(VLOOKUP(B110,'[1]DADOS (OCULTAR)'!$Q$3:$S$136,3,0),"")</f>
        <v>9767633000790</v>
      </c>
      <c r="B110" s="4" t="str">
        <f>'[1]TCE - ANEXO IV - Preencher'!C119</f>
        <v>UPA CABO DE SANTO AGOSTINHO - CG nº 012/2022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40407276000103</v>
      </c>
      <c r="E110" s="5" t="str">
        <f>'[1]TCE - ANEXO IV - Preencher'!G119</f>
        <v>PRONTOMED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1096</v>
      </c>
      <c r="I110" s="6">
        <f>IF('[1]TCE - ANEXO IV - Preencher'!K119="","",'[1]TCE - ANEXO IV - Preencher'!K119)</f>
        <v>45539</v>
      </c>
      <c r="J110" s="5" t="str">
        <f>'[1]TCE - ANEXO IV - Preencher'!L119</f>
        <v>CDTB05978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3750</v>
      </c>
    </row>
    <row r="111" spans="1:12" s="8" customFormat="1" ht="19.5" customHeight="1" x14ac:dyDescent="0.2">
      <c r="A111" s="3">
        <f>IFERROR(VLOOKUP(B111,'[1]DADOS (OCULTAR)'!$Q$3:$S$136,3,0),"")</f>
        <v>9767633000790</v>
      </c>
      <c r="B111" s="4" t="str">
        <f>'[1]TCE - ANEXO IV - Preencher'!C120</f>
        <v>UPA CABO DE SANTO AGOSTINHO - CG nº 012/2022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49158209000177</v>
      </c>
      <c r="E111" s="5" t="str">
        <f>'[1]TCE - ANEXO IV - Preencher'!G120</f>
        <v>PAMED ATIVIDADES MEDICAS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342</v>
      </c>
      <c r="I111" s="6">
        <f>IF('[1]TCE - ANEXO IV - Preencher'!K120="","",'[1]TCE - ANEXO IV - Preencher'!K120)</f>
        <v>45539</v>
      </c>
      <c r="J111" s="5" t="str">
        <f>'[1]TCE - ANEXO IV - Preencher'!L120</f>
        <v>QUVYJXB8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15850</v>
      </c>
    </row>
    <row r="112" spans="1:12" s="8" customFormat="1" ht="19.5" customHeight="1" x14ac:dyDescent="0.2">
      <c r="A112" s="3">
        <f>IFERROR(VLOOKUP(B112,'[1]DADOS (OCULTAR)'!$Q$3:$S$136,3,0),"")</f>
        <v>9767633000790</v>
      </c>
      <c r="B112" s="4" t="str">
        <f>'[1]TCE - ANEXO IV - Preencher'!C121</f>
        <v>UPA CABO DE SANTO AGOSTINHO - CG nº 012/2022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52675798000175</v>
      </c>
      <c r="E112" s="5" t="str">
        <f>'[1]TCE - ANEXO IV - Preencher'!G121</f>
        <v>JEFERSON DOS SANTOS CARVALHO SERVICOS MEDICOS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6</v>
      </c>
      <c r="I112" s="6">
        <f>IF('[1]TCE - ANEXO IV - Preencher'!K121="","",'[1]TCE - ANEXO IV - Preencher'!K121)</f>
        <v>45539</v>
      </c>
      <c r="J112" s="5" t="str">
        <f>'[1]TCE - ANEXO IV - Preencher'!L121</f>
        <v>379861255</v>
      </c>
      <c r="K112" s="5" t="str">
        <f>IF(F112="B",LEFT('[1]TCE - ANEXO IV - Preencher'!M121,2),IF(F112="S",LEFT('[1]TCE - ANEXO IV - Preencher'!M121,7),IF('[1]TCE - ANEXO IV - Preencher'!H121="","")))</f>
        <v>2304400</v>
      </c>
      <c r="L112" s="7">
        <f>'[1]TCE - ANEXO IV - Preencher'!N121</f>
        <v>3300</v>
      </c>
    </row>
    <row r="113" spans="1:12" s="8" customFormat="1" ht="19.5" customHeight="1" x14ac:dyDescent="0.2">
      <c r="A113" s="3">
        <f>IFERROR(VLOOKUP(B113,'[1]DADOS (OCULTAR)'!$Q$3:$S$136,3,0),"")</f>
        <v>9767633000790</v>
      </c>
      <c r="B113" s="4" t="str">
        <f>'[1]TCE - ANEXO IV - Preencher'!C122</f>
        <v>UPA CABO DE SANTO AGOSTINHO - CG nº 012/2022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44005081000198</v>
      </c>
      <c r="E113" s="5" t="str">
        <f>'[1]TCE - ANEXO IV - Preencher'!G122</f>
        <v>ULTRASAUDE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1256</v>
      </c>
      <c r="I113" s="6">
        <f>IF('[1]TCE - ANEXO IV - Preencher'!K122="","",'[1]TCE - ANEXO IV - Preencher'!K122)</f>
        <v>45539</v>
      </c>
      <c r="J113" s="5" t="str">
        <f>'[1]TCE - ANEXO IV - Preencher'!L122</f>
        <v>TPZ4YVTC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24550</v>
      </c>
    </row>
    <row r="114" spans="1:12" s="8" customFormat="1" ht="19.5" customHeight="1" x14ac:dyDescent="0.2">
      <c r="A114" s="3">
        <f>IFERROR(VLOOKUP(B114,'[1]DADOS (OCULTAR)'!$Q$3:$S$136,3,0),"")</f>
        <v>9767633000790</v>
      </c>
      <c r="B114" s="4" t="str">
        <f>'[1]TCE - ANEXO IV - Preencher'!C123</f>
        <v>UPA CABO DE SANTO AGOSTINHO - CG nº 012/2022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40440176000189</v>
      </c>
      <c r="E114" s="5" t="str">
        <f>'[1]TCE - ANEXO IV - Preencher'!G123</f>
        <v>PODIUMMED ATIVIDADES MEDICAS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688</v>
      </c>
      <c r="I114" s="6">
        <f>IF('[1]TCE - ANEXO IV - Preencher'!K123="","",'[1]TCE - ANEXO IV - Preencher'!K123)</f>
        <v>45539</v>
      </c>
      <c r="J114" s="5" t="str">
        <f>'[1]TCE - ANEXO IV - Preencher'!L123</f>
        <v>XAXC58129</v>
      </c>
      <c r="K114" s="5" t="str">
        <f>IF(F114="B",LEFT('[1]TCE - ANEXO IV - Preencher'!M123,2),IF(F114="S",LEFT('[1]TCE - ANEXO IV - Preencher'!M123,7),IF('[1]TCE - ANEXO IV - Preencher'!H123="","")))</f>
        <v>2609600</v>
      </c>
      <c r="L114" s="7">
        <f>'[1]TCE - ANEXO IV - Preencher'!N123</f>
        <v>26145.85</v>
      </c>
    </row>
    <row r="115" spans="1:12" s="8" customFormat="1" ht="19.5" customHeight="1" x14ac:dyDescent="0.2">
      <c r="A115" s="3">
        <f>IFERROR(VLOOKUP(B115,'[1]DADOS (OCULTAR)'!$Q$3:$S$136,3,0),"")</f>
        <v>9767633000790</v>
      </c>
      <c r="B115" s="4" t="str">
        <f>'[1]TCE - ANEXO IV - Preencher'!C124</f>
        <v>UPA CABO DE SANTO AGOSTINHO - CG nº 012/2022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45969705000150</v>
      </c>
      <c r="E115" s="5" t="str">
        <f>'[1]TCE - ANEXO IV - Preencher'!G124</f>
        <v>MEDMAIS ATIVIDADES MEDICAS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1497</v>
      </c>
      <c r="I115" s="6">
        <f>IF('[1]TCE - ANEXO IV - Preencher'!K124="","",'[1]TCE - ANEXO IV - Preencher'!K124)</f>
        <v>45539</v>
      </c>
      <c r="J115" s="5" t="str">
        <f>'[1]TCE - ANEXO IV - Preencher'!L124</f>
        <v>WPHD87639</v>
      </c>
      <c r="K115" s="5" t="str">
        <f>IF(F115="B",LEFT('[1]TCE - ANEXO IV - Preencher'!M124,2),IF(F115="S",LEFT('[1]TCE - ANEXO IV - Preencher'!M124,7),IF('[1]TCE - ANEXO IV - Preencher'!H124="","")))</f>
        <v>2609600</v>
      </c>
      <c r="L115" s="7">
        <f>'[1]TCE - ANEXO IV - Preencher'!N124</f>
        <v>11250</v>
      </c>
    </row>
    <row r="116" spans="1:12" s="8" customFormat="1" ht="19.5" customHeight="1" x14ac:dyDescent="0.2">
      <c r="A116" s="3">
        <f>IFERROR(VLOOKUP(B116,'[1]DADOS (OCULTAR)'!$Q$3:$S$136,3,0),"")</f>
        <v>9767633000790</v>
      </c>
      <c r="B116" s="4" t="str">
        <f>'[1]TCE - ANEXO IV - Preencher'!C125</f>
        <v>UPA CABO DE SANTO AGOSTINHO - CG nº 012/2022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42529464000130</v>
      </c>
      <c r="E116" s="5" t="str">
        <f>'[1]TCE - ANEXO IV - Preencher'!G125</f>
        <v>PERFILMED ATIVIDADES MEDICAS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1180</v>
      </c>
      <c r="I116" s="6">
        <f>IF('[1]TCE - ANEXO IV - Preencher'!K125="","",'[1]TCE - ANEXO IV - Preencher'!K125)</f>
        <v>45539</v>
      </c>
      <c r="J116" s="5" t="str">
        <f>'[1]TCE - ANEXO IV - Preencher'!L125</f>
        <v>AHGF03941</v>
      </c>
      <c r="K116" s="5" t="str">
        <f>IF(F116="B",LEFT('[1]TCE - ANEXO IV - Preencher'!M125,2),IF(F116="S",LEFT('[1]TCE - ANEXO IV - Preencher'!M125,7),IF('[1]TCE - ANEXO IV - Preencher'!H125="","")))</f>
        <v>2609600</v>
      </c>
      <c r="L116" s="7">
        <f>'[1]TCE - ANEXO IV - Preencher'!N125</f>
        <v>4950</v>
      </c>
    </row>
    <row r="117" spans="1:12" s="8" customFormat="1" ht="19.5" customHeight="1" x14ac:dyDescent="0.2">
      <c r="A117" s="3">
        <f>IFERROR(VLOOKUP(B117,'[1]DADOS (OCULTAR)'!$Q$3:$S$136,3,0),"")</f>
        <v>9767633000790</v>
      </c>
      <c r="B117" s="4" t="str">
        <f>'[1]TCE - ANEXO IV - Preencher'!C126</f>
        <v>UPA CABO DE SANTO AGOSTINHO - CG nº 012/2022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25256692000164</v>
      </c>
      <c r="E117" s="5" t="str">
        <f>'[1]TCE - ANEXO IV - Preencher'!G126</f>
        <v>ALBUQUERQUE SERVICOS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275</v>
      </c>
      <c r="I117" s="6">
        <f>IF('[1]TCE - ANEXO IV - Preencher'!K126="","",'[1]TCE - ANEXO IV - Preencher'!K126)</f>
        <v>45540</v>
      </c>
      <c r="J117" s="5" t="str">
        <f>'[1]TCE - ANEXO IV - Preencher'!L126</f>
        <v>QEI5ND4U3</v>
      </c>
      <c r="K117" s="5" t="str">
        <f>IF(F117="B",LEFT('[1]TCE - ANEXO IV - Preencher'!M126,2),IF(F117="S",LEFT('[1]TCE - ANEXO IV - Preencher'!M126,7),IF('[1]TCE - ANEXO IV - Preencher'!H126="","")))</f>
        <v>2600054</v>
      </c>
      <c r="L117" s="7">
        <f>'[1]TCE - ANEXO IV - Preencher'!N126</f>
        <v>11000</v>
      </c>
    </row>
    <row r="118" spans="1:12" s="8" customFormat="1" ht="19.5" customHeight="1" x14ac:dyDescent="0.2">
      <c r="A118" s="3">
        <f>IFERROR(VLOOKUP(B118,'[1]DADOS (OCULTAR)'!$Q$3:$S$136,3,0),"")</f>
        <v>9767633000790</v>
      </c>
      <c r="B118" s="4" t="str">
        <f>'[1]TCE - ANEXO IV - Preencher'!C127</f>
        <v>UPA CABO DE SANTO AGOSTINHO - CG nº 012/2022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45864268000100</v>
      </c>
      <c r="E118" s="5" t="str">
        <f>'[1]TCE - ANEXO IV - Preencher'!G127</f>
        <v>CESAR MONTEIRO MEDICINA SERVICOS MEDICOS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555</v>
      </c>
      <c r="I118" s="6">
        <f>IF('[1]TCE - ANEXO IV - Preencher'!K127="","",'[1]TCE - ANEXO IV - Preencher'!K127)</f>
        <v>45539</v>
      </c>
      <c r="J118" s="5" t="str">
        <f>'[1]TCE - ANEXO IV - Preencher'!L127</f>
        <v>5K4JVSBH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5300</v>
      </c>
    </row>
    <row r="119" spans="1:12" s="8" customFormat="1" ht="19.5" customHeight="1" x14ac:dyDescent="0.2">
      <c r="A119" s="3">
        <f>IFERROR(VLOOKUP(B119,'[1]DADOS (OCULTAR)'!$Q$3:$S$136,3,0),"")</f>
        <v>9767633000790</v>
      </c>
      <c r="B119" s="4" t="str">
        <f>'[1]TCE - ANEXO IV - Preencher'!C128</f>
        <v>UPA CABO DE SANTO AGOSTINHO - CG nº 012/2022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46560147000137</v>
      </c>
      <c r="E119" s="5" t="str">
        <f>'[1]TCE - ANEXO IV - Preencher'!G128</f>
        <v>MEDICALMED ATIVIDADES MEDICAS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1537</v>
      </c>
      <c r="I119" s="6">
        <f>IF('[1]TCE - ANEXO IV - Preencher'!K128="","",'[1]TCE - ANEXO IV - Preencher'!K128)</f>
        <v>45539</v>
      </c>
      <c r="J119" s="5" t="str">
        <f>'[1]TCE - ANEXO IV - Preencher'!L128</f>
        <v>RDNN2027</v>
      </c>
      <c r="K119" s="5" t="str">
        <f>IF(F119="B",LEFT('[1]TCE - ANEXO IV - Preencher'!M128,2),IF(F119="S",LEFT('[1]TCE - ANEXO IV - Preencher'!M128,7),IF('[1]TCE - ANEXO IV - Preencher'!H128="","")))</f>
        <v>2609600</v>
      </c>
      <c r="L119" s="7">
        <f>'[1]TCE - ANEXO IV - Preencher'!N128</f>
        <v>2700</v>
      </c>
    </row>
    <row r="120" spans="1:12" s="8" customFormat="1" ht="19.5" customHeight="1" x14ac:dyDescent="0.2">
      <c r="A120" s="3">
        <f>IFERROR(VLOOKUP(B120,'[1]DADOS (OCULTAR)'!$Q$3:$S$136,3,0),"")</f>
        <v>9767633000790</v>
      </c>
      <c r="B120" s="4" t="str">
        <f>'[1]TCE - ANEXO IV - Preencher'!C129</f>
        <v>UPA CABO DE SANTO AGOSTINHO - CG nº 012/2022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40373993000161</v>
      </c>
      <c r="E120" s="5" t="str">
        <f>'[1]TCE - ANEXO IV - Preencher'!G129</f>
        <v>DIANA RAISSA DE SANTANA ANDRADE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42</v>
      </c>
      <c r="I120" s="6">
        <f>IF('[1]TCE - ANEXO IV - Preencher'!K129="","",'[1]TCE - ANEXO IV - Preencher'!K129)</f>
        <v>45541</v>
      </c>
      <c r="J120" s="5" t="str">
        <f>'[1]TCE - ANEXO IV - Preencher'!L129</f>
        <v>QR8B3GM4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2350</v>
      </c>
    </row>
    <row r="121" spans="1:12" s="8" customFormat="1" ht="19.5" customHeight="1" x14ac:dyDescent="0.2">
      <c r="A121" s="3">
        <f>IFERROR(VLOOKUP(B121,'[1]DADOS (OCULTAR)'!$Q$3:$S$136,3,0),"")</f>
        <v>9767633000790</v>
      </c>
      <c r="B121" s="4" t="str">
        <f>'[1]TCE - ANEXO IV - Preencher'!C130</f>
        <v>UPA CABO DE SANTO AGOSTINHO - CG nº 012/2022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46621167000170</v>
      </c>
      <c r="E121" s="5" t="str">
        <f>'[1]TCE - ANEXO IV - Preencher'!G130</f>
        <v>JHP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41</v>
      </c>
      <c r="I121" s="6">
        <f>IF('[1]TCE - ANEXO IV - Preencher'!K130="","",'[1]TCE - ANEXO IV - Preencher'!K130)</f>
        <v>45540</v>
      </c>
      <c r="J121" s="5" t="str">
        <f>'[1]TCE - ANEXO IV - Preencher'!L130</f>
        <v>UBPH5JKT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3750</v>
      </c>
    </row>
    <row r="122" spans="1:12" s="8" customFormat="1" ht="19.5" customHeight="1" x14ac:dyDescent="0.2">
      <c r="A122" s="3">
        <f>IFERROR(VLOOKUP(B122,'[1]DADOS (OCULTAR)'!$Q$3:$S$136,3,0),"")</f>
        <v>9767633000790</v>
      </c>
      <c r="B122" s="4" t="str">
        <f>'[1]TCE - ANEXO IV - Preencher'!C131</f>
        <v>UPA CABO DE SANTO AGOSTINHO - CG nº 012/2022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52714351000168</v>
      </c>
      <c r="E122" s="5" t="str">
        <f>'[1]TCE - ANEXO IV - Preencher'!G131</f>
        <v>AMSS APOIO A GESTAO DE SAUDE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21</v>
      </c>
      <c r="I122" s="6">
        <f>IF('[1]TCE - ANEXO IV - Preencher'!K131="","",'[1]TCE - ANEXO IV - Preencher'!K131)</f>
        <v>45540</v>
      </c>
      <c r="J122" s="5" t="str">
        <f>'[1]TCE - ANEXO IV - Preencher'!L131</f>
        <v>7RDCEFLC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2500</v>
      </c>
    </row>
    <row r="123" spans="1:12" s="8" customFormat="1" ht="19.5" customHeight="1" x14ac:dyDescent="0.2">
      <c r="A123" s="3">
        <f>IFERROR(VLOOKUP(B123,'[1]DADOS (OCULTAR)'!$Q$3:$S$136,3,0),"")</f>
        <v>9767633000790</v>
      </c>
      <c r="B123" s="4" t="str">
        <f>'[1]TCE - ANEXO IV - Preencher'!C132</f>
        <v>UPA CABO DE SANTO AGOSTINHO - CG nº 012/2022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46099346000190</v>
      </c>
      <c r="E123" s="5" t="str">
        <f>'[1]TCE - ANEXO IV - Preencher'!G132</f>
        <v>G&amp;M SERVICOS MEDICOS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90</v>
      </c>
      <c r="I123" s="6">
        <f>IF('[1]TCE - ANEXO IV - Preencher'!K132="","",'[1]TCE - ANEXO IV - Preencher'!K132)</f>
        <v>45540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3202603</v>
      </c>
      <c r="L123" s="7">
        <f>'[1]TCE - ANEXO IV - Preencher'!N132</f>
        <v>2500</v>
      </c>
    </row>
    <row r="124" spans="1:12" s="8" customFormat="1" ht="19.5" customHeight="1" x14ac:dyDescent="0.2">
      <c r="A124" s="3">
        <f>IFERROR(VLOOKUP(B124,'[1]DADOS (OCULTAR)'!$Q$3:$S$136,3,0),"")</f>
        <v>9767633000790</v>
      </c>
      <c r="B124" s="4" t="str">
        <f>'[1]TCE - ANEXO IV - Preencher'!C133</f>
        <v>UPA CABO DE SANTO AGOSTINHO - CG nº 012/2022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46966662000111</v>
      </c>
      <c r="E124" s="5" t="str">
        <f>'[1]TCE - ANEXO IV - Preencher'!G133</f>
        <v>DBL SERVICOS MEDICOS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74</v>
      </c>
      <c r="I124" s="6">
        <f>IF('[1]TCE - ANEXO IV - Preencher'!K133="","",'[1]TCE - ANEXO IV - Preencher'!K133)</f>
        <v>45540</v>
      </c>
      <c r="J124" s="5" t="str">
        <f>'[1]TCE - ANEXO IV - Preencher'!L133</f>
        <v>QLDTVDXG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11400</v>
      </c>
    </row>
    <row r="125" spans="1:12" s="8" customFormat="1" ht="19.5" customHeight="1" x14ac:dyDescent="0.2">
      <c r="A125" s="3">
        <f>IFERROR(VLOOKUP(B125,'[1]DADOS (OCULTAR)'!$Q$3:$S$136,3,0),"")</f>
        <v>9767633000790</v>
      </c>
      <c r="B125" s="4" t="str">
        <f>'[1]TCE - ANEXO IV - Preencher'!C134</f>
        <v>UPA CABO DE SANTO AGOSTINHO - CG nº 012/2022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32566472000100</v>
      </c>
      <c r="E125" s="5" t="str">
        <f>'[1]TCE - ANEXO IV - Preencher'!G134</f>
        <v>BARBARA SUED FABIANA LEONEL VILAR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60</v>
      </c>
      <c r="I125" s="6">
        <f>IF('[1]TCE - ANEXO IV - Preencher'!K134="","",'[1]TCE - ANEXO IV - Preencher'!K134)</f>
        <v>45540</v>
      </c>
      <c r="J125" s="5" t="str">
        <f>'[1]TCE - ANEXO IV - Preencher'!L134</f>
        <v>LCRJJGZLH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7050</v>
      </c>
    </row>
    <row r="126" spans="1:12" s="8" customFormat="1" ht="19.5" customHeight="1" x14ac:dyDescent="0.2">
      <c r="A126" s="3">
        <f>IFERROR(VLOOKUP(B126,'[1]DADOS (OCULTAR)'!$Q$3:$S$136,3,0),"")</f>
        <v>9767633000790</v>
      </c>
      <c r="B126" s="4" t="str">
        <f>'[1]TCE - ANEXO IV - Preencher'!C135</f>
        <v>UPA CABO DE SANTO AGOSTINHO - CG nº 012/2022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53309858000107</v>
      </c>
      <c r="E126" s="5" t="str">
        <f>'[1]TCE - ANEXO IV - Preencher'!G135</f>
        <v>BARBARA PINHEIRO SERVICOS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11</v>
      </c>
      <c r="I126" s="6">
        <f>IF('[1]TCE - ANEXO IV - Preencher'!K135="","",'[1]TCE - ANEXO IV - Preencher'!K135)</f>
        <v>45540</v>
      </c>
      <c r="J126" s="5" t="str">
        <f>'[1]TCE - ANEXO IV - Preencher'!L135</f>
        <v>110555118</v>
      </c>
      <c r="K126" s="5" t="str">
        <f>IF(F126="B",LEFT('[1]TCE - ANEXO IV - Preencher'!M135,2),IF(F126="S",LEFT('[1]TCE - ANEXO IV - Preencher'!M135,7),IF('[1]TCE - ANEXO IV - Preencher'!H135="","")))</f>
        <v>2304400</v>
      </c>
      <c r="L126" s="7">
        <f>'[1]TCE - ANEXO IV - Preencher'!N135</f>
        <v>12950</v>
      </c>
    </row>
    <row r="127" spans="1:12" s="8" customFormat="1" ht="19.5" customHeight="1" x14ac:dyDescent="0.2">
      <c r="A127" s="3">
        <f>IFERROR(VLOOKUP(B127,'[1]DADOS (OCULTAR)'!$Q$3:$S$136,3,0),"")</f>
        <v>9767633000790</v>
      </c>
      <c r="B127" s="4" t="str">
        <f>'[1]TCE - ANEXO IV - Preencher'!C136</f>
        <v>UPA CABO DE SANTO AGOSTINHO - CG nº 012/2022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53541317000100</v>
      </c>
      <c r="E127" s="5" t="str">
        <f>'[1]TCE - ANEXO IV - Preencher'!G136</f>
        <v>MASG SERVICOS MEDICOS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20</v>
      </c>
      <c r="I127" s="6">
        <f>IF('[1]TCE - ANEXO IV - Preencher'!K136="","",'[1]TCE - ANEXO IV - Preencher'!K136)</f>
        <v>45539</v>
      </c>
      <c r="J127" s="5" t="str">
        <f>'[1]TCE - ANEXO IV - Preencher'!L136</f>
        <v>280159578</v>
      </c>
      <c r="K127" s="5" t="str">
        <f>IF(F127="B",LEFT('[1]TCE - ANEXO IV - Preencher'!M136,2),IF(F127="S",LEFT('[1]TCE - ANEXO IV - Preencher'!M136,7),IF('[1]TCE - ANEXO IV - Preencher'!H136="","")))</f>
        <v>2304400</v>
      </c>
      <c r="L127" s="7">
        <f>'[1]TCE - ANEXO IV - Preencher'!N136</f>
        <v>15400</v>
      </c>
    </row>
    <row r="128" spans="1:12" s="8" customFormat="1" ht="19.5" customHeight="1" x14ac:dyDescent="0.2">
      <c r="A128" s="3">
        <f>IFERROR(VLOOKUP(B128,'[1]DADOS (OCULTAR)'!$Q$3:$S$136,3,0),"")</f>
        <v>9767633000790</v>
      </c>
      <c r="B128" s="4" t="str">
        <f>'[1]TCE - ANEXO IV - Preencher'!C137</f>
        <v>UPA CABO DE SANTO AGOSTINHO - CG nº 012/2022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55329863000107</v>
      </c>
      <c r="E128" s="5" t="str">
        <f>'[1]TCE - ANEXO IV - Preencher'!G137</f>
        <v>BRASILEIRO MEDICINA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6</v>
      </c>
      <c r="I128" s="6">
        <f>IF('[1]TCE - ANEXO IV - Preencher'!K137="","",'[1]TCE - ANEXO IV - Preencher'!K137)</f>
        <v>45540</v>
      </c>
      <c r="J128" s="5" t="str">
        <f>'[1]TCE - ANEXO IV - Preencher'!L137</f>
        <v>UFU4ZENZ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1250</v>
      </c>
    </row>
    <row r="129" spans="1:12" s="8" customFormat="1" ht="19.5" customHeight="1" x14ac:dyDescent="0.2">
      <c r="A129" s="3">
        <f>IFERROR(VLOOKUP(B129,'[1]DADOS (OCULTAR)'!$Q$3:$S$136,3,0),"")</f>
        <v>9767633000790</v>
      </c>
      <c r="B129" s="4" t="str">
        <f>'[1]TCE - ANEXO IV - Preencher'!C138</f>
        <v>UPA CABO DE SANTO AGOSTINHO - CG nº 012/2022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45515598000190</v>
      </c>
      <c r="E129" s="5" t="str">
        <f>'[1]TCE - ANEXO IV - Preencher'!G138</f>
        <v>GJJ SAUDE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80</v>
      </c>
      <c r="I129" s="6">
        <f>IF('[1]TCE - ANEXO IV - Preencher'!K138="","",'[1]TCE - ANEXO IV - Preencher'!K138)</f>
        <v>45541</v>
      </c>
      <c r="J129" s="5" t="str">
        <f>'[1]TCE - ANEXO IV - Preencher'!L138</f>
        <v>JDVJPNGR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12100</v>
      </c>
    </row>
    <row r="130" spans="1:12" s="8" customFormat="1" ht="19.5" customHeight="1" x14ac:dyDescent="0.2">
      <c r="A130" s="3">
        <f>IFERROR(VLOOKUP(B130,'[1]DADOS (OCULTAR)'!$Q$3:$S$136,3,0),"")</f>
        <v>9767633000790</v>
      </c>
      <c r="B130" s="4" t="str">
        <f>'[1]TCE - ANEXO IV - Preencher'!C139</f>
        <v>UPA CABO DE SANTO AGOSTINHO - CG nº 012/2022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52512607000154</v>
      </c>
      <c r="E130" s="5" t="str">
        <f>'[1]TCE - ANEXO IV - Preencher'!G139</f>
        <v>LAR HEALTH SERVICOS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71</v>
      </c>
      <c r="I130" s="6">
        <f>IF('[1]TCE - ANEXO IV - Preencher'!K139="","",'[1]TCE - ANEXO IV - Preencher'!K139)</f>
        <v>45539</v>
      </c>
      <c r="J130" s="5" t="str">
        <f>'[1]TCE - ANEXO IV - Preencher'!L139</f>
        <v>752564553</v>
      </c>
      <c r="K130" s="5" t="str">
        <f>IF(F130="B",LEFT('[1]TCE - ANEXO IV - Preencher'!M139,2),IF(F130="S",LEFT('[1]TCE - ANEXO IV - Preencher'!M139,7),IF('[1]TCE - ANEXO IV - Preencher'!H139="","")))</f>
        <v>2304400</v>
      </c>
      <c r="L130" s="7">
        <f>'[1]TCE - ANEXO IV - Preencher'!N139</f>
        <v>7150</v>
      </c>
    </row>
    <row r="131" spans="1:12" s="8" customFormat="1" ht="19.5" customHeight="1" x14ac:dyDescent="0.2">
      <c r="A131" s="3">
        <f>IFERROR(VLOOKUP(B131,'[1]DADOS (OCULTAR)'!$Q$3:$S$136,3,0),"")</f>
        <v>9767633000790</v>
      </c>
      <c r="B131" s="4" t="str">
        <f>'[1]TCE - ANEXO IV - Preencher'!C140</f>
        <v>UPA CABO DE SANTO AGOSTINHO - CG nº 012/2022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50868262000140</v>
      </c>
      <c r="E131" s="5" t="str">
        <f>'[1]TCE - ANEXO IV - Preencher'!G140</f>
        <v>MARIA CLARA PEREGRINO SERVICOS MEDICOS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14</v>
      </c>
      <c r="I131" s="6">
        <f>IF('[1]TCE - ANEXO IV - Preencher'!K140="","",'[1]TCE - ANEXO IV - Preencher'!K140)</f>
        <v>45540</v>
      </c>
      <c r="J131" s="5" t="str">
        <f>'[1]TCE - ANEXO IV - Preencher'!L140</f>
        <v>274528931</v>
      </c>
      <c r="K131" s="5" t="str">
        <f>IF(F131="B",LEFT('[1]TCE - ANEXO IV - Preencher'!M140,2),IF(F131="S",LEFT('[1]TCE - ANEXO IV - Preencher'!M140,7),IF('[1]TCE - ANEXO IV - Preencher'!H140="","")))</f>
        <v>2304400</v>
      </c>
      <c r="L131" s="7">
        <f>'[1]TCE - ANEXO IV - Preencher'!N140</f>
        <v>1350</v>
      </c>
    </row>
    <row r="132" spans="1:12" s="8" customFormat="1" ht="19.5" customHeight="1" x14ac:dyDescent="0.2">
      <c r="A132" s="3">
        <f>IFERROR(VLOOKUP(B132,'[1]DADOS (OCULTAR)'!$Q$3:$S$136,3,0),"")</f>
        <v>9767633000790</v>
      </c>
      <c r="B132" s="4" t="str">
        <f>'[1]TCE - ANEXO IV - Preencher'!C141</f>
        <v>UPA CABO DE SANTO AGOSTINHO - CG nº 012/2022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50733028000106</v>
      </c>
      <c r="E132" s="5" t="str">
        <f>'[1]TCE - ANEXO IV - Preencher'!G141</f>
        <v>GUSTVAVO TAVARES SA BARRETO SERVICOS MEDICOS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10</v>
      </c>
      <c r="I132" s="6">
        <f>IF('[1]TCE - ANEXO IV - Preencher'!K141="","",'[1]TCE - ANEXO IV - Preencher'!K141)</f>
        <v>45540</v>
      </c>
      <c r="J132" s="5" t="str">
        <f>'[1]TCE - ANEXO IV - Preencher'!L141</f>
        <v>865476271</v>
      </c>
      <c r="K132" s="5" t="str">
        <f>IF(F132="B",LEFT('[1]TCE - ANEXO IV - Preencher'!M141,2),IF(F132="S",LEFT('[1]TCE - ANEXO IV - Preencher'!M141,7),IF('[1]TCE - ANEXO IV - Preencher'!H141="","")))</f>
        <v>2304400</v>
      </c>
      <c r="L132" s="7">
        <f>'[1]TCE - ANEXO IV - Preencher'!N141</f>
        <v>4400</v>
      </c>
    </row>
    <row r="133" spans="1:12" s="8" customFormat="1" ht="19.5" customHeight="1" x14ac:dyDescent="0.2">
      <c r="A133" s="3">
        <f>IFERROR(VLOOKUP(B133,'[1]DADOS (OCULTAR)'!$Q$3:$S$136,3,0),"")</f>
        <v>9767633000790</v>
      </c>
      <c r="B133" s="4" t="str">
        <f>'[1]TCE - ANEXO IV - Preencher'!C142</f>
        <v>UPA CABO DE SANTO AGOSTINHO - CG nº 012/2022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46190399000111</v>
      </c>
      <c r="E133" s="5" t="str">
        <f>'[1]TCE - ANEXO IV - Preencher'!G142</f>
        <v>HPC SAUDE SERVICOS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804</v>
      </c>
      <c r="I133" s="6">
        <f>IF('[1]TCE - ANEXO IV - Preencher'!K142="","",'[1]TCE - ANEXO IV - Preencher'!K142)</f>
        <v>45541</v>
      </c>
      <c r="J133" s="5" t="str">
        <f>'[1]TCE - ANEXO IV - Preencher'!L142</f>
        <v>CCXVLFIZ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10000</v>
      </c>
    </row>
    <row r="134" spans="1:12" s="8" customFormat="1" ht="19.5" customHeight="1" x14ac:dyDescent="0.2">
      <c r="A134" s="3">
        <f>IFERROR(VLOOKUP(B134,'[1]DADOS (OCULTAR)'!$Q$3:$S$136,3,0),"")</f>
        <v>9767633000790</v>
      </c>
      <c r="B134" s="4" t="str">
        <f>'[1]TCE - ANEXO IV - Preencher'!C143</f>
        <v>UPA CABO DE SANTO AGOSTINHO - CG nº 012/2022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30466362000133</v>
      </c>
      <c r="E134" s="5" t="str">
        <f>'[1]TCE - ANEXO IV - Preencher'!G143</f>
        <v>INTEGREMED SERVICOS EM SUADE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1769</v>
      </c>
      <c r="I134" s="6">
        <f>IF('[1]TCE - ANEXO IV - Preencher'!K143="","",'[1]TCE - ANEXO IV - Preencher'!K143)</f>
        <v>45543</v>
      </c>
      <c r="J134" s="5" t="str">
        <f>'[1]TCE - ANEXO IV - Preencher'!L143</f>
        <v>HVUVKQVF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20166.650000000001</v>
      </c>
    </row>
    <row r="135" spans="1:12" s="8" customFormat="1" ht="19.5" customHeight="1" x14ac:dyDescent="0.2">
      <c r="A135" s="3">
        <f>IFERROR(VLOOKUP(B135,'[1]DADOS (OCULTAR)'!$Q$3:$S$136,3,0),"")</f>
        <v>9767633000790</v>
      </c>
      <c r="B135" s="4" t="str">
        <f>'[1]TCE - ANEXO IV - Preencher'!C144</f>
        <v>UPA CABO DE SANTO AGOSTINHO - CG nº 012/2022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47748929000167</v>
      </c>
      <c r="E135" s="5" t="str">
        <f>'[1]TCE - ANEXO IV - Preencher'!G144</f>
        <v>QUEIROZ &amp; VIEIRA CONSULTORIO MEDICO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49</v>
      </c>
      <c r="I135" s="6">
        <f>IF('[1]TCE - ANEXO IV - Preencher'!K144="","",'[1]TCE - ANEXO IV - Preencher'!K144)</f>
        <v>45540</v>
      </c>
      <c r="J135" s="5" t="str">
        <f>'[1]TCE - ANEXO IV - Preencher'!L144</f>
        <v>NPBVLJTE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10550</v>
      </c>
    </row>
    <row r="136" spans="1:12" s="8" customFormat="1" ht="19.5" customHeight="1" x14ac:dyDescent="0.2">
      <c r="A136" s="3">
        <f>IFERROR(VLOOKUP(B136,'[1]DADOS (OCULTAR)'!$Q$3:$S$136,3,0),"")</f>
        <v>9767633000790</v>
      </c>
      <c r="B136" s="4" t="str">
        <f>'[1]TCE - ANEXO IV - Preencher'!C145</f>
        <v>UPA CABO DE SANTO AGOSTINHO - CG nº 012/2022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52790203000122</v>
      </c>
      <c r="E136" s="5" t="str">
        <f>'[1]TCE - ANEXO IV - Preencher'!G145</f>
        <v>KIMBERLLY GROESCHEL SERVICOS MEDICOS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11</v>
      </c>
      <c r="I136" s="6">
        <f>IF('[1]TCE - ANEXO IV - Preencher'!K145="","",'[1]TCE - ANEXO IV - Preencher'!K145)</f>
        <v>45544</v>
      </c>
      <c r="J136" s="5" t="str">
        <f>'[1]TCE - ANEXO IV - Preencher'!L145</f>
        <v>821516577</v>
      </c>
      <c r="K136" s="5" t="str">
        <f>IF(F136="B",LEFT('[1]TCE - ANEXO IV - Preencher'!M145,2),IF(F136="S",LEFT('[1]TCE - ANEXO IV - Preencher'!M145,7),IF('[1]TCE - ANEXO IV - Preencher'!H145="","")))</f>
        <v>2304400</v>
      </c>
      <c r="L136" s="7">
        <f>'[1]TCE - ANEXO IV - Preencher'!N145</f>
        <v>3300</v>
      </c>
    </row>
    <row r="137" spans="1:12" s="8" customFormat="1" ht="19.5" customHeight="1" x14ac:dyDescent="0.2">
      <c r="A137" s="3">
        <f>IFERROR(VLOOKUP(B137,'[1]DADOS (OCULTAR)'!$Q$3:$S$136,3,0),"")</f>
        <v>9767633000790</v>
      </c>
      <c r="B137" s="4" t="str">
        <f>'[1]TCE - ANEXO IV - Preencher'!C146</f>
        <v>UPA CABO DE SANTO AGOSTINHO - CG nº 012/2022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50415630000103</v>
      </c>
      <c r="E137" s="5" t="str">
        <f>'[1]TCE - ANEXO IV - Preencher'!G146</f>
        <v>LN SERVICOS MEDICOS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17</v>
      </c>
      <c r="I137" s="6">
        <f>IF('[1]TCE - ANEXO IV - Preencher'!K146="","",'[1]TCE - ANEXO IV - Preencher'!K146)</f>
        <v>45544</v>
      </c>
      <c r="J137" s="5" t="str">
        <f>'[1]TCE - ANEXO IV - Preencher'!L146</f>
        <v>ELBSLDMT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7500</v>
      </c>
    </row>
    <row r="138" spans="1:12" s="8" customFormat="1" ht="19.5" customHeight="1" x14ac:dyDescent="0.2">
      <c r="A138" s="3">
        <f>IFERROR(VLOOKUP(B138,'[1]DADOS (OCULTAR)'!$Q$3:$S$136,3,0),"")</f>
        <v>9767633000790</v>
      </c>
      <c r="B138" s="4" t="str">
        <f>'[1]TCE - ANEXO IV - Preencher'!C147</f>
        <v>UPA CABO DE SANTO AGOSTINHO - CG nº 012/2022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55966357000110</v>
      </c>
      <c r="E138" s="5" t="str">
        <f>'[1]TCE - ANEXO IV - Preencher'!G147</f>
        <v>LUCAS CAVALCANTI TENORIO DE ALBUQUERQUE SERVICOS MEDICOS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9</v>
      </c>
      <c r="I138" s="6">
        <f>IF('[1]TCE - ANEXO IV - Preencher'!K147="","",'[1]TCE - ANEXO IV - Preencher'!K147)</f>
        <v>45544</v>
      </c>
      <c r="J138" s="5" t="str">
        <f>'[1]TCE - ANEXO IV - Preencher'!L147</f>
        <v>BHW3DCVLW</v>
      </c>
      <c r="K138" s="5" t="str">
        <f>IF(F138="B",LEFT('[1]TCE - ANEXO IV - Preencher'!M147,2),IF(F138="S",LEFT('[1]TCE - ANEXO IV - Preencher'!M147,7),IF('[1]TCE - ANEXO IV - Preencher'!H147="","")))</f>
        <v>2604106</v>
      </c>
      <c r="L138" s="7">
        <f>'[1]TCE - ANEXO IV - Preencher'!N147</f>
        <v>2700</v>
      </c>
    </row>
    <row r="139" spans="1:12" s="8" customFormat="1" ht="19.5" customHeight="1" x14ac:dyDescent="0.2">
      <c r="A139" s="3">
        <f>IFERROR(VLOOKUP(B139,'[1]DADOS (OCULTAR)'!$Q$3:$S$136,3,0),"")</f>
        <v>9767633000790</v>
      </c>
      <c r="B139" s="4" t="str">
        <f>'[1]TCE - ANEXO IV - Preencher'!C148</f>
        <v>UPA CABO DE SANTO AGOSTINHO - CG nº 012/2022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30370434000144</v>
      </c>
      <c r="E139" s="5" t="str">
        <f>'[1]TCE - ANEXO IV - Preencher'!G148</f>
        <v>CARMEM JATOBA PRESTACAO DE SERVICOS HOSPITALARES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101</v>
      </c>
      <c r="I139" s="6">
        <f>IF('[1]TCE - ANEXO IV - Preencher'!K148="","",'[1]TCE - ANEXO IV - Preencher'!K148)</f>
        <v>45545</v>
      </c>
      <c r="J139" s="5" t="str">
        <f>'[1]TCE - ANEXO IV - Preencher'!L148</f>
        <v>FFDZKJW77</v>
      </c>
      <c r="K139" s="5" t="str">
        <f>IF(F139="B",LEFT('[1]TCE - ANEXO IV - Preencher'!M148,2),IF(F139="S",LEFT('[1]TCE - ANEXO IV - Preencher'!M148,7),IF('[1]TCE - ANEXO IV - Preencher'!H148="","")))</f>
        <v>2609402</v>
      </c>
      <c r="L139" s="7">
        <f>'[1]TCE - ANEXO IV - Preencher'!N148</f>
        <v>13800</v>
      </c>
    </row>
    <row r="140" spans="1:12" s="8" customFormat="1" ht="19.5" customHeight="1" x14ac:dyDescent="0.2">
      <c r="A140" s="3">
        <f>IFERROR(VLOOKUP(B140,'[1]DADOS (OCULTAR)'!$Q$3:$S$136,3,0),"")</f>
        <v>9767633000790</v>
      </c>
      <c r="B140" s="4" t="str">
        <f>'[1]TCE - ANEXO IV - Preencher'!C149</f>
        <v>UPA CABO DE SANTO AGOSTINHO - CG nº 012/2022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26245293000160</v>
      </c>
      <c r="E140" s="5" t="str">
        <f>'[1]TCE - ANEXO IV - Preencher'!G149</f>
        <v>LS PERNAMBUCO ASSISTENCIA MEDICA LTDA ME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5004</v>
      </c>
      <c r="I140" s="6">
        <f>IF('[1]TCE - ANEXO IV - Preencher'!K149="","",'[1]TCE - ANEXO IV - Preencher'!K149)</f>
        <v>45545</v>
      </c>
      <c r="J140" s="5" t="str">
        <f>'[1]TCE - ANEXO IV - Preencher'!L149</f>
        <v>JILL-K8HE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13150</v>
      </c>
    </row>
    <row r="141" spans="1:12" s="8" customFormat="1" ht="19.5" customHeight="1" x14ac:dyDescent="0.2">
      <c r="A141" s="3">
        <f>IFERROR(VLOOKUP(B141,'[1]DADOS (OCULTAR)'!$Q$3:$S$136,3,0),"")</f>
        <v>9767633000790</v>
      </c>
      <c r="B141" s="4" t="str">
        <f>'[1]TCE - ANEXO IV - Preencher'!C150</f>
        <v>UPA CABO DE SANTO AGOSTINHO - CG nº 012/2022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55760239000151</v>
      </c>
      <c r="E141" s="5" t="str">
        <f>'[1]TCE - ANEXO IV - Preencher'!G150</f>
        <v>VANESSA T RODRIGUES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3</v>
      </c>
      <c r="I141" s="6">
        <f>IF('[1]TCE - ANEXO IV - Preencher'!K150="","",'[1]TCE - ANEXO IV - Preencher'!K150)</f>
        <v>45546</v>
      </c>
      <c r="J141" s="5" t="str">
        <f>'[1]TCE - ANEXO IV - Preencher'!L150</f>
        <v>QTZX73250</v>
      </c>
      <c r="K141" s="5" t="str">
        <f>IF(F141="B",LEFT('[1]TCE - ANEXO IV - Preencher'!M150,2),IF(F141="S",LEFT('[1]TCE - ANEXO IV - Preencher'!M150,7),IF('[1]TCE - ANEXO IV - Preencher'!H150="","")))</f>
        <v>2606002</v>
      </c>
      <c r="L141" s="7">
        <f>'[1]TCE - ANEXO IV - Preencher'!N150</f>
        <v>4850</v>
      </c>
    </row>
    <row r="142" spans="1:12" s="8" customFormat="1" ht="19.5" customHeight="1" x14ac:dyDescent="0.2">
      <c r="A142" s="3">
        <f>IFERROR(VLOOKUP(B142,'[1]DADOS (OCULTAR)'!$Q$3:$S$136,3,0),"")</f>
        <v>9767633000790</v>
      </c>
      <c r="B142" s="4" t="str">
        <f>'[1]TCE - ANEXO IV - Preencher'!C151</f>
        <v>UPA CABO DE SANTO AGOSTINHO - CG nº 012/2022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55970745000175</v>
      </c>
      <c r="E142" s="5" t="str">
        <f>'[1]TCE - ANEXO IV - Preencher'!G151</f>
        <v>JULIA L VIEIRA SERVICOS MÉDICOS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9</v>
      </c>
      <c r="I142" s="6">
        <f>IF('[1]TCE - ANEXO IV - Preencher'!K151="","",'[1]TCE - ANEXO IV - Preencher'!K151)</f>
        <v>45545</v>
      </c>
      <c r="J142" s="5" t="str">
        <f>'[1]TCE - ANEXO IV - Preencher'!L151</f>
        <v>DHK7IUW4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9250</v>
      </c>
    </row>
    <row r="143" spans="1:12" s="8" customFormat="1" ht="19.5" customHeight="1" x14ac:dyDescent="0.2">
      <c r="A143" s="3">
        <f>IFERROR(VLOOKUP(B143,'[1]DADOS (OCULTAR)'!$Q$3:$S$136,3,0),"")</f>
        <v>9767633000790</v>
      </c>
      <c r="B143" s="4" t="str">
        <f>'[1]TCE - ANEXO IV - Preencher'!C152</f>
        <v>UPA CABO DE SANTO AGOSTINHO - CG nº 012/2022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46705567000164</v>
      </c>
      <c r="E143" s="5" t="str">
        <f>'[1]TCE - ANEXO IV - Preencher'!G152</f>
        <v>RESFISIO FISIOTERAPIA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196</v>
      </c>
      <c r="I143" s="6">
        <f>IF('[1]TCE - ANEXO IV - Preencher'!K152="","",'[1]TCE - ANEXO IV - Preencher'!K152)</f>
        <v>45538</v>
      </c>
      <c r="J143" s="5" t="str">
        <f>'[1]TCE - ANEXO IV - Preencher'!L152</f>
        <v>WEHHVTR9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21800</v>
      </c>
    </row>
    <row r="144" spans="1:12" s="8" customFormat="1" ht="19.5" customHeight="1" x14ac:dyDescent="0.2">
      <c r="A144" s="3">
        <f>IFERROR(VLOOKUP(B144,'[1]DADOS (OCULTAR)'!$Q$3:$S$136,3,0),"")</f>
        <v>9767633000790</v>
      </c>
      <c r="B144" s="4" t="str">
        <f>'[1]TCE - ANEXO IV - Preencher'!C153</f>
        <v>UPA CABO DE SANTO AGOSTINHO - CG nº 012/2022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31145185000156</v>
      </c>
      <c r="E144" s="5" t="str">
        <f>'[1]TCE - ANEXO IV - Preencher'!G153</f>
        <v>CONSULT LAB LABORATORIO DE ANALISES CLINICAS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1129</v>
      </c>
      <c r="I144" s="6">
        <f>IF('[1]TCE - ANEXO IV - Preencher'!K153="","",'[1]TCE - ANEXO IV - Preencher'!K153)</f>
        <v>45537</v>
      </c>
      <c r="J144" s="5" t="str">
        <f>'[1]TCE - ANEXO IV - Preencher'!L153</f>
        <v>INBQ59301</v>
      </c>
      <c r="K144" s="5" t="str">
        <f>IF(F144="B",LEFT('[1]TCE - ANEXO IV - Preencher'!M153,2),IF(F144="S",LEFT('[1]TCE - ANEXO IV - Preencher'!M153,7),IF('[1]TCE - ANEXO IV - Preencher'!H153="","")))</f>
        <v>2609600</v>
      </c>
      <c r="L144" s="7">
        <f>'[1]TCE - ANEXO IV - Preencher'!N153</f>
        <v>24212.53</v>
      </c>
    </row>
    <row r="145" spans="1:12" s="8" customFormat="1" ht="19.5" customHeight="1" x14ac:dyDescent="0.2">
      <c r="A145" s="3">
        <f>IFERROR(VLOOKUP(B145,'[1]DADOS (OCULTAR)'!$Q$3:$S$136,3,0),"")</f>
        <v>9767633000790</v>
      </c>
      <c r="B145" s="4" t="str">
        <f>'[1]TCE - ANEXO IV - Preencher'!C154</f>
        <v>UPA CABO DE SANTO AGOSTINHO - CG nº 012/2022</v>
      </c>
      <c r="C145" s="4" t="str">
        <f>'[1]TCE - ANEXO IV - Preencher'!E154</f>
        <v>5.8 - Locação de Veículos Automotores</v>
      </c>
      <c r="D145" s="3">
        <f>'[1]TCE - ANEXO IV - Preencher'!F154</f>
        <v>29932922000119</v>
      </c>
      <c r="E145" s="5" t="str">
        <f>'[1]TCE - ANEXO IV - Preencher'!G154</f>
        <v>MEDLIFE  LOCACAO DE MAQUINAS E EQUIPAMENTOS LTDA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888</v>
      </c>
      <c r="I145" s="6">
        <f>IF('[1]TCE - ANEXO IV - Preencher'!K154="","",'[1]TCE - ANEXO IV - Preencher'!K154)</f>
        <v>45536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24000</v>
      </c>
    </row>
    <row r="146" spans="1:12" s="8" customFormat="1" ht="19.5" customHeight="1" x14ac:dyDescent="0.2">
      <c r="A146" s="3">
        <f>IFERROR(VLOOKUP(B146,'[1]DADOS (OCULTAR)'!$Q$3:$S$136,3,0),"")</f>
        <v>9767633000790</v>
      </c>
      <c r="B146" s="4" t="str">
        <f>'[1]TCE - ANEXO IV - Preencher'!C155</f>
        <v>UPA CABO DE SANTO AGOSTINHO - CG nº 012/2022</v>
      </c>
      <c r="C146" s="4" t="str">
        <f>'[1]TCE - ANEXO IV - Preencher'!E155</f>
        <v>5.15 - Serviços Domésticos</v>
      </c>
      <c r="D146" s="3">
        <f>'[1]TCE - ANEXO IV - Preencher'!F155</f>
        <v>31675417000188</v>
      </c>
      <c r="E146" s="5" t="str">
        <f>'[1]TCE - ANEXO IV - Preencher'!G155</f>
        <v>LAVECLIN LAVANDERIA HOSPITALAR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813</v>
      </c>
      <c r="I146" s="6">
        <f>IF('[1]TCE - ANEXO IV - Preencher'!K155="","",'[1]TCE - ANEXO IV - Preencher'!K155)</f>
        <v>45537</v>
      </c>
      <c r="J146" s="5" t="str">
        <f>'[1]TCE - ANEXO IV - Preencher'!L155</f>
        <v>HJOW29472</v>
      </c>
      <c r="K146" s="5" t="str">
        <f>IF(F146="B",LEFT('[1]TCE - ANEXO IV - Preencher'!M155,2),IF(F146="S",LEFT('[1]TCE - ANEXO IV - Preencher'!M155,7),IF('[1]TCE - ANEXO IV - Preencher'!H155="","")))</f>
        <v>2603454</v>
      </c>
      <c r="L146" s="7">
        <f>'[1]TCE - ANEXO IV - Preencher'!N155</f>
        <v>2200</v>
      </c>
    </row>
    <row r="147" spans="1:12" s="8" customFormat="1" ht="19.5" customHeight="1" x14ac:dyDescent="0.2">
      <c r="A147" s="3">
        <f>IFERROR(VLOOKUP(B147,'[1]DADOS (OCULTAR)'!$Q$3:$S$136,3,0),"")</f>
        <v>9767633000790</v>
      </c>
      <c r="B147" s="4" t="str">
        <f>'[1]TCE - ANEXO IV - Preencher'!C156</f>
        <v>UPA CABO DE SANTO AGOSTINHO - CG nº 012/2022</v>
      </c>
      <c r="C147" s="4" t="str">
        <f>'[1]TCE - ANEXO IV - Preencher'!E156</f>
        <v>5.10 - Detetização/Tratamento de Resíduos e Afins</v>
      </c>
      <c r="D147" s="3">
        <f>'[1]TCE - ANEXO IV - Preencher'!F156</f>
        <v>26893667000154</v>
      </c>
      <c r="E147" s="5" t="str">
        <f>'[1]TCE - ANEXO IV - Preencher'!G156</f>
        <v>AMBIPAR HEALTH WASTE SERVICES S 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46733</v>
      </c>
      <c r="I147" s="6">
        <f>IF('[1]TCE - ANEXO IV - Preencher'!K156="","",'[1]TCE - ANEXO IV - Preencher'!K156)</f>
        <v>45538</v>
      </c>
      <c r="J147" s="5" t="str">
        <f>'[1]TCE - ANEXO IV - Preencher'!L156</f>
        <v>IQCG4I94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1299.73</v>
      </c>
    </row>
    <row r="148" spans="1:12" s="8" customFormat="1" ht="19.5" customHeight="1" x14ac:dyDescent="0.2">
      <c r="A148" s="3">
        <f>IFERROR(VLOOKUP(B148,'[1]DADOS (OCULTAR)'!$Q$3:$S$136,3,0),"")</f>
        <v>9767633000790</v>
      </c>
      <c r="B148" s="4" t="str">
        <f>'[1]TCE - ANEXO IV - Preencher'!C157</f>
        <v>UPA CABO DE SANTO AGOSTINHO - CG nº 012/2022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18630942000119</v>
      </c>
      <c r="E148" s="5" t="str">
        <f>'[1]TCE - ANEXO IV - Preencher'!G157</f>
        <v>PROVTEL TECNOLOGIA SERVICOS GERENCIADOS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4134</v>
      </c>
      <c r="I148" s="6">
        <f>IF('[1]TCE - ANEXO IV - Preencher'!K157="","",'[1]TCE - ANEXO IV - Preencher'!K157)</f>
        <v>45537</v>
      </c>
      <c r="J148" s="5" t="str">
        <f>'[1]TCE - ANEXO IV - Preencher'!L157</f>
        <v>KRBQ98XM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4246</v>
      </c>
    </row>
    <row r="149" spans="1:12" s="8" customFormat="1" ht="19.5" customHeight="1" x14ac:dyDescent="0.2">
      <c r="A149" s="3">
        <f>IFERROR(VLOOKUP(B149,'[1]DADOS (OCULTAR)'!$Q$3:$S$136,3,0),"")</f>
        <v>9767633000790</v>
      </c>
      <c r="B149" s="4" t="str">
        <f>'[1]TCE - ANEXO IV - Preencher'!C158</f>
        <v>UPA CABO DE SANTO AGOSTINHO - CG nº 012/2022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4069709000102</v>
      </c>
      <c r="E149" s="5" t="str">
        <f>'[1]TCE - ANEXO IV - Preencher'!G158</f>
        <v>BIONEXO S 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482667</v>
      </c>
      <c r="I149" s="6">
        <f>IF('[1]TCE - ANEXO IV - Preencher'!K158="","",'[1]TCE - ANEXO IV - Preencher'!K158)</f>
        <v>45510</v>
      </c>
      <c r="J149" s="5" t="str">
        <f>'[1]TCE - ANEXO IV - Preencher'!L158</f>
        <v>R5DMJLG2</v>
      </c>
      <c r="K149" s="5" t="str">
        <f>IF(F149="B",LEFT('[1]TCE - ANEXO IV - Preencher'!M158,2),IF(F149="S",LEFT('[1]TCE - ANEXO IV - Preencher'!M158,7),IF('[1]TCE - ANEXO IV - Preencher'!H158="","")))</f>
        <v>3550308</v>
      </c>
      <c r="L149" s="7">
        <f>'[1]TCE - ANEXO IV - Preencher'!N158</f>
        <v>900</v>
      </c>
    </row>
    <row r="150" spans="1:12" s="8" customFormat="1" ht="19.5" customHeight="1" x14ac:dyDescent="0.2">
      <c r="A150" s="3">
        <f>IFERROR(VLOOKUP(B150,'[1]DADOS (OCULTAR)'!$Q$3:$S$136,3,0),"")</f>
        <v>9767633000790</v>
      </c>
      <c r="B150" s="4" t="str">
        <f>'[1]TCE - ANEXO IV - Preencher'!C159</f>
        <v>UPA CABO DE SANTO AGOSTINHO - CG nº 012/2022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60765823000130</v>
      </c>
      <c r="E150" s="5" t="str">
        <f>'[1]TCE - ANEXO IV - Preencher'!G159</f>
        <v>SOCIEDADE BENEF ISRAELITABRAS HOSPITAL ALBERT EINSTEIN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15466214</v>
      </c>
      <c r="I150" s="6">
        <f>IF('[1]TCE - ANEXO IV - Preencher'!K159="","",'[1]TCE - ANEXO IV - Preencher'!K159)</f>
        <v>45532</v>
      </c>
      <c r="J150" s="5" t="str">
        <f>'[1]TCE - ANEXO IV - Preencher'!L159</f>
        <v>JV7IXBBU</v>
      </c>
      <c r="K150" s="5" t="str">
        <f>IF(F150="B",LEFT('[1]TCE - ANEXO IV - Preencher'!M159,2),IF(F150="S",LEFT('[1]TCE - ANEXO IV - Preencher'!M159,7),IF('[1]TCE - ANEXO IV - Preencher'!H159="","")))</f>
        <v>3550308</v>
      </c>
      <c r="L150" s="7">
        <f>'[1]TCE - ANEXO IV - Preencher'!N159</f>
        <v>675.95</v>
      </c>
    </row>
    <row r="151" spans="1:12" s="8" customFormat="1" ht="19.5" customHeight="1" x14ac:dyDescent="0.2">
      <c r="A151" s="3">
        <f>IFERROR(VLOOKUP(B151,'[1]DADOS (OCULTAR)'!$Q$3:$S$136,3,0),"")</f>
        <v>9767633000790</v>
      </c>
      <c r="B151" s="4" t="str">
        <f>'[1]TCE - ANEXO IV - Preencher'!C160</f>
        <v>UPA CABO DE SANTO AGOSTINHO - CG nº 012/2022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92306257000780</v>
      </c>
      <c r="E151" s="5" t="str">
        <f>'[1]TCE - ANEXO IV - Preencher'!G160</f>
        <v>MV INFORMATICA NORDESTE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76909</v>
      </c>
      <c r="I151" s="6">
        <f>IF('[1]TCE - ANEXO IV - Preencher'!K160="","",'[1]TCE - ANEXO IV - Preencher'!K160)</f>
        <v>45512</v>
      </c>
      <c r="J151" s="5" t="str">
        <f>'[1]TCE - ANEXO IV - Preencher'!L160</f>
        <v>IQSZYXZ1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11419.05</v>
      </c>
    </row>
    <row r="152" spans="1:12" s="8" customFormat="1" ht="19.5" customHeight="1" x14ac:dyDescent="0.2">
      <c r="A152" s="3">
        <f>IFERROR(VLOOKUP(B152,'[1]DADOS (OCULTAR)'!$Q$3:$S$136,3,0),"")</f>
        <v>9767633000790</v>
      </c>
      <c r="B152" s="4" t="str">
        <f>'[1]TCE - ANEXO IV - Preencher'!C161</f>
        <v>UPA CABO DE SANTO AGOSTINHO - CG nº 012/2022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10891998000115</v>
      </c>
      <c r="E152" s="5" t="str">
        <f>'[1]TCE - ANEXO IV - Preencher'!G161</f>
        <v>ADVISERSIT SERVICOS EM INFORMATICA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1185</v>
      </c>
      <c r="I152" s="6">
        <f>IF('[1]TCE - ANEXO IV - Preencher'!K161="","",'[1]TCE - ANEXO IV - Preencher'!K161)</f>
        <v>45536</v>
      </c>
      <c r="J152" s="5" t="str">
        <f>'[1]TCE - ANEXO IV - Preencher'!L161</f>
        <v>PJTI71125</v>
      </c>
      <c r="K152" s="5" t="str">
        <f>IF(F152="B",LEFT('[1]TCE - ANEXO IV - Preencher'!M161,2),IF(F152="S",LEFT('[1]TCE - ANEXO IV - Preencher'!M161,7),IF('[1]TCE - ANEXO IV - Preencher'!H161="","")))</f>
        <v>2610707</v>
      </c>
      <c r="L152" s="7">
        <f>'[1]TCE - ANEXO IV - Preencher'!N161</f>
        <v>1200</v>
      </c>
    </row>
    <row r="153" spans="1:12" s="8" customFormat="1" ht="19.5" customHeight="1" x14ac:dyDescent="0.2">
      <c r="A153" s="3">
        <f>IFERROR(VLOOKUP(B153,'[1]DADOS (OCULTAR)'!$Q$3:$S$136,3,0),"")</f>
        <v>9767633000790</v>
      </c>
      <c r="B153" s="4" t="str">
        <f>'[1]TCE - ANEXO IV - Preencher'!C162</f>
        <v>UPA CABO DE SANTO AGOSTINHO - CG nº 012/2022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7333111000169</v>
      </c>
      <c r="E153" s="5" t="str">
        <f>'[1]TCE - ANEXO IV - Preencher'!G162</f>
        <v>SAFETEC INFORMATICA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134495</v>
      </c>
      <c r="I153" s="6">
        <f>IF('[1]TCE - ANEXO IV - Preencher'!K162="","",'[1]TCE - ANEXO IV - Preencher'!K162)</f>
        <v>45537</v>
      </c>
      <c r="J153" s="5" t="str">
        <f>'[1]TCE - ANEXO IV - Preencher'!L162</f>
        <v>46GXMPEL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242.96</v>
      </c>
    </row>
    <row r="154" spans="1:12" s="8" customFormat="1" ht="19.5" customHeight="1" x14ac:dyDescent="0.2">
      <c r="A154" s="3">
        <f>IFERROR(VLOOKUP(B154,'[1]DADOS (OCULTAR)'!$Q$3:$S$136,3,0),"")</f>
        <v>9767633000790</v>
      </c>
      <c r="B154" s="4" t="str">
        <f>'[1]TCE - ANEXO IV - Preencher'!C163</f>
        <v>UPA CABO DE SANTO AGOSTINHO - CG nº 012/2022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34624704000157</v>
      </c>
      <c r="E154" s="5" t="str">
        <f>'[1]TCE - ANEXO IV - Preencher'!G163</f>
        <v>TECHSYST SISTEMAS DE AUTOMOCAO E INFORMATICA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286</v>
      </c>
      <c r="I154" s="6">
        <f>IF('[1]TCE - ANEXO IV - Preencher'!K163="","",'[1]TCE - ANEXO IV - Preencher'!K163)</f>
        <v>45541</v>
      </c>
      <c r="J154" s="5" t="str">
        <f>'[1]TCE - ANEXO IV - Preencher'!L163</f>
        <v>HUYIZLTX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320</v>
      </c>
    </row>
    <row r="155" spans="1:12" s="8" customFormat="1" ht="19.5" customHeight="1" x14ac:dyDescent="0.2">
      <c r="A155" s="3">
        <f>IFERROR(VLOOKUP(B155,'[1]DADOS (OCULTAR)'!$Q$3:$S$136,3,0),"")</f>
        <v>9767633000790</v>
      </c>
      <c r="B155" s="4" t="str">
        <f>'[1]TCE - ANEXO IV - Preencher'!C164</f>
        <v>UPA CABO DE SANTO AGOSTINHO - CG nº 012/2022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3613658000167</v>
      </c>
      <c r="E155" s="5" t="str">
        <f>'[1]TCE - ANEXO IV - Preencher'!G164</f>
        <v>SEQUENCE INFORMATICA LTDA EPP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25684</v>
      </c>
      <c r="I155" s="6">
        <f>IF('[1]TCE - ANEXO IV - Preencher'!K164="","",'[1]TCE - ANEXO IV - Preencher'!K164)</f>
        <v>45537</v>
      </c>
      <c r="J155" s="5" t="str">
        <f>'[1]TCE - ANEXO IV - Preencher'!L164</f>
        <v>PKFCGIVJ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795.34</v>
      </c>
    </row>
    <row r="156" spans="1:12" s="8" customFormat="1" ht="19.5" customHeight="1" x14ac:dyDescent="0.2">
      <c r="A156" s="3">
        <f>IFERROR(VLOOKUP(B156,'[1]DADOS (OCULTAR)'!$Q$3:$S$136,3,0),"")</f>
        <v>9767633000790</v>
      </c>
      <c r="B156" s="4" t="str">
        <f>'[1]TCE - ANEXO IV - Preencher'!C165</f>
        <v>UPA CABO DE SANTO AGOSTINHO - CG nº 012/2022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6312868000103</v>
      </c>
      <c r="E156" s="5" t="str">
        <f>'[1]TCE - ANEXO IV - Preencher'!G165</f>
        <v>TASCOM INFORMATICA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1540</v>
      </c>
      <c r="I156" s="6">
        <f>IF('[1]TCE - ANEXO IV - Preencher'!K165="","",'[1]TCE - ANEXO IV - Preencher'!K165)</f>
        <v>45505</v>
      </c>
      <c r="J156" s="5" t="str">
        <f>'[1]TCE - ANEXO IV - Preencher'!L165</f>
        <v>ASTQ81064</v>
      </c>
      <c r="K156" s="5" t="str">
        <f>IF(F156="B",LEFT('[1]TCE - ANEXO IV - Preencher'!M165,2),IF(F156="S",LEFT('[1]TCE - ANEXO IV - Preencher'!M165,7),IF('[1]TCE - ANEXO IV - Preencher'!H165="","")))</f>
        <v>2610707</v>
      </c>
      <c r="L156" s="7">
        <f>'[1]TCE - ANEXO IV - Preencher'!N165</f>
        <v>1434.31</v>
      </c>
    </row>
    <row r="157" spans="1:12" s="8" customFormat="1" ht="19.5" customHeight="1" x14ac:dyDescent="0.2">
      <c r="A157" s="3">
        <f>IFERROR(VLOOKUP(B157,'[1]DADOS (OCULTAR)'!$Q$3:$S$136,3,0),"")</f>
        <v>9767633000790</v>
      </c>
      <c r="B157" s="4" t="str">
        <f>'[1]TCE - ANEXO IV - Preencher'!C166</f>
        <v>UPA CABO DE SANTO AGOSTINHO - CG nº 012/2022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23412408000176</v>
      </c>
      <c r="E157" s="5" t="str">
        <f>'[1]TCE - ANEXO IV - Preencher'!G166</f>
        <v>WEK TECHNOLOGY IN BUSINESS LTDA ME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11810</v>
      </c>
      <c r="I157" s="6">
        <f>IF('[1]TCE - ANEXO IV - Preencher'!K166="","",'[1]TCE - ANEXO IV - Preencher'!K166)</f>
        <v>45537</v>
      </c>
      <c r="J157" s="5" t="str">
        <f>'[1]TCE - ANEXO IV - Preencher'!L166</f>
        <v>AF3ADD6962AB97566300770FCB8B</v>
      </c>
      <c r="K157" s="5" t="str">
        <f>IF(F157="B",LEFT('[1]TCE - ANEXO IV - Preencher'!M166,2),IF(F157="S",LEFT('[1]TCE - ANEXO IV - Preencher'!M166,7),IF('[1]TCE - ANEXO IV - Preencher'!H166="","")))</f>
        <v>4209102</v>
      </c>
      <c r="L157" s="7">
        <f>'[1]TCE - ANEXO IV - Preencher'!N166</f>
        <v>1080</v>
      </c>
    </row>
    <row r="158" spans="1:12" s="8" customFormat="1" ht="19.5" customHeight="1" x14ac:dyDescent="0.2">
      <c r="A158" s="3">
        <f>IFERROR(VLOOKUP(B158,'[1]DADOS (OCULTAR)'!$Q$3:$S$136,3,0),"")</f>
        <v>9767633000790</v>
      </c>
      <c r="B158" s="4" t="str">
        <f>'[1]TCE - ANEXO IV - Preencher'!C167</f>
        <v>UPA CABO DE SANTO AGOSTINHO - CG nº 012/2022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8654123000158</v>
      </c>
      <c r="E158" s="5" t="str">
        <f>'[1]TCE - ANEXO IV - Preencher'!G167</f>
        <v xml:space="preserve">AUDISA AUDITORES ASSOCIADOS S S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24975</v>
      </c>
      <c r="I158" s="6">
        <f>IF('[1]TCE - ANEXO IV - Preencher'!K167="","",'[1]TCE - ANEXO IV - Preencher'!K167)</f>
        <v>45505</v>
      </c>
      <c r="J158" s="5" t="str">
        <f>'[1]TCE - ANEXO IV - Preencher'!L167</f>
        <v>130R888871260448899Z</v>
      </c>
      <c r="K158" s="5" t="str">
        <f>IF(F158="B",LEFT('[1]TCE - ANEXO IV - Preencher'!M167,2),IF(F158="S",LEFT('[1]TCE - ANEXO IV - Preencher'!M167,7),IF('[1]TCE - ANEXO IV - Preencher'!H167="","")))</f>
        <v>3505708</v>
      </c>
      <c r="L158" s="7">
        <f>'[1]TCE - ANEXO IV - Preencher'!N167</f>
        <v>1068.25</v>
      </c>
    </row>
    <row r="159" spans="1:12" s="8" customFormat="1" ht="19.5" customHeight="1" x14ac:dyDescent="0.2">
      <c r="A159" s="3">
        <f>IFERROR(VLOOKUP(B159,'[1]DADOS (OCULTAR)'!$Q$3:$S$136,3,0),"")</f>
        <v>9767633000790</v>
      </c>
      <c r="B159" s="4" t="str">
        <f>'[1]TCE - ANEXO IV - Preencher'!C168</f>
        <v>UPA CABO DE SANTO AGOSTINHO - CG nº 012/2022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5620302000267</v>
      </c>
      <c r="E159" s="5" t="str">
        <f>'[1]TCE - ANEXO IV - Preencher'!G168</f>
        <v>GREEN PAPER FREE SOLUCOES SEM PAPEL LTDA ME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7693</v>
      </c>
      <c r="I159" s="6">
        <f>IF('[1]TCE - ANEXO IV - Preencher'!K168="","",'[1]TCE - ANEXO IV - Preencher'!K168)</f>
        <v>45524</v>
      </c>
      <c r="J159" s="5" t="str">
        <f>'[1]TCE - ANEXO IV - Preencher'!L168</f>
        <v>MSLAHR799</v>
      </c>
      <c r="K159" s="5" t="str">
        <f>IF(F159="B",LEFT('[1]TCE - ANEXO IV - Preencher'!M168,2),IF(F159="S",LEFT('[1]TCE - ANEXO IV - Preencher'!M168,7),IF('[1]TCE - ANEXO IV - Preencher'!H168="","")))</f>
        <v>2602308</v>
      </c>
      <c r="L159" s="7">
        <f>'[1]TCE - ANEXO IV - Preencher'!N168</f>
        <v>1959.42</v>
      </c>
    </row>
    <row r="160" spans="1:12" s="8" customFormat="1" ht="19.5" customHeight="1" x14ac:dyDescent="0.2">
      <c r="A160" s="3">
        <f>IFERROR(VLOOKUP(B160,'[1]DADOS (OCULTAR)'!$Q$3:$S$136,3,0),"")</f>
        <v>9767633000790</v>
      </c>
      <c r="B160" s="4" t="str">
        <f>'[1]TCE - ANEXO IV - Preencher'!C169</f>
        <v>UPA CABO DE SANTO AGOSTINHO - CG nº 012/2022</v>
      </c>
      <c r="C160" s="4" t="str">
        <f>'[1]TCE - ANEXO IV - Preencher'!E169</f>
        <v>5.22 - Vigilância Ostensiva / Monitorada</v>
      </c>
      <c r="D160" s="3">
        <f>'[1]TCE - ANEXO IV - Preencher'!F169</f>
        <v>11572781000105</v>
      </c>
      <c r="E160" s="5" t="str">
        <f>'[1]TCE - ANEXO IV - Preencher'!G169</f>
        <v>SOSERVI VIGILANCIA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10435</v>
      </c>
      <c r="I160" s="6">
        <f>IF('[1]TCE - ANEXO IV - Preencher'!K169="","",'[1]TCE - ANEXO IV - Preencher'!K169)</f>
        <v>45512</v>
      </c>
      <c r="J160" s="5" t="str">
        <f>'[1]TCE - ANEXO IV - Preencher'!L169</f>
        <v>JNLA88174</v>
      </c>
      <c r="K160" s="5" t="str">
        <f>IF(F160="B",LEFT('[1]TCE - ANEXO IV - Preencher'!M169,2),IF(F160="S",LEFT('[1]TCE - ANEXO IV - Preencher'!M169,7),IF('[1]TCE - ANEXO IV - Preencher'!H169="","")))</f>
        <v>2609600</v>
      </c>
      <c r="L160" s="7">
        <f>'[1]TCE - ANEXO IV - Preencher'!N169</f>
        <v>23045.55</v>
      </c>
    </row>
    <row r="161" spans="1:12" s="8" customFormat="1" ht="19.5" customHeight="1" x14ac:dyDescent="0.2">
      <c r="A161" s="3">
        <f>IFERROR(VLOOKUP(B161,'[1]DADOS (OCULTAR)'!$Q$3:$S$136,3,0),"")</f>
        <v>9767633000790</v>
      </c>
      <c r="B161" s="4" t="str">
        <f>'[1]TCE - ANEXO IV - Preencher'!C170</f>
        <v>UPA CABO DE SANTO AGOSTINHO - CG nº 012/2022</v>
      </c>
      <c r="C161" s="4" t="str">
        <f>'[1]TCE - ANEXO IV - Preencher'!E170</f>
        <v>5.22 - Vigilância Ostensiva / Monitorada</v>
      </c>
      <c r="D161" s="3">
        <f>'[1]TCE - ANEXO IV - Preencher'!F170</f>
        <v>7360290000123</v>
      </c>
      <c r="E161" s="5" t="str">
        <f>'[1]TCE - ANEXO IV - Preencher'!G170</f>
        <v>SERVAL SERVICOS E LIMPEZA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55492</v>
      </c>
      <c r="I161" s="6">
        <f>IF('[1]TCE - ANEXO IV - Preencher'!K170="","",'[1]TCE - ANEXO IV - Preencher'!K170)</f>
        <v>45539</v>
      </c>
      <c r="J161" s="5" t="str">
        <f>'[1]TCE - ANEXO IV - Preencher'!L170</f>
        <v>493616901</v>
      </c>
      <c r="K161" s="5" t="str">
        <f>IF(F161="B",LEFT('[1]TCE - ANEXO IV - Preencher'!M170,2),IF(F161="S",LEFT('[1]TCE - ANEXO IV - Preencher'!M170,7),IF('[1]TCE - ANEXO IV - Preencher'!H170="","")))</f>
        <v>2304400</v>
      </c>
      <c r="L161" s="7">
        <f>'[1]TCE - ANEXO IV - Preencher'!N170</f>
        <v>32752.52</v>
      </c>
    </row>
    <row r="162" spans="1:12" s="8" customFormat="1" ht="19.5" customHeight="1" x14ac:dyDescent="0.2">
      <c r="A162" s="3">
        <f>IFERROR(VLOOKUP(B162,'[1]DADOS (OCULTAR)'!$Q$3:$S$136,3,0),"")</f>
        <v>9767633000790</v>
      </c>
      <c r="B162" s="4" t="str">
        <f>'[1]TCE - ANEXO IV - Preencher'!C171</f>
        <v>UPA CABO DE SANTO AGOSTINHO - CG nº 012/2022</v>
      </c>
      <c r="C162" s="4" t="str">
        <f>'[1]TCE - ANEXO IV - Preencher'!E171</f>
        <v>5.2 - Serviços Técnicos Profissionais</v>
      </c>
      <c r="D162" s="3">
        <f>'[1]TCE - ANEXO IV - Preencher'!F171</f>
        <v>1699696000159</v>
      </c>
      <c r="E162" s="5" t="str">
        <f>'[1]TCE - ANEXO IV - Preencher'!G171</f>
        <v>QUALIAGUA LABORATORIO E CONSULTORIA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71739</v>
      </c>
      <c r="I162" s="6">
        <f>IF('[1]TCE - ANEXO IV - Preencher'!K171="","",'[1]TCE - ANEXO IV - Preencher'!K171)</f>
        <v>45537</v>
      </c>
      <c r="J162" s="5" t="str">
        <f>'[1]TCE - ANEXO IV - Preencher'!L171</f>
        <v>7BMURJA8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328.55</v>
      </c>
    </row>
    <row r="163" spans="1:12" s="8" customFormat="1" ht="19.5" customHeight="1" x14ac:dyDescent="0.2">
      <c r="A163" s="3">
        <f>IFERROR(VLOOKUP(B163,'[1]DADOS (OCULTAR)'!$Q$3:$S$136,3,0),"")</f>
        <v>9767633000790</v>
      </c>
      <c r="B163" s="4" t="str">
        <f>'[1]TCE - ANEXO IV - Preencher'!C172</f>
        <v>UPA CABO DE SANTO AGOSTINHO - CG nº 012/2022</v>
      </c>
      <c r="C163" s="4" t="str">
        <f>'[1]TCE - ANEXO IV - Preencher'!E172</f>
        <v>5.2 - Serviços Técnicos Profissionais</v>
      </c>
      <c r="D163" s="3">
        <f>'[1]TCE - ANEXO IV - Preencher'!F172</f>
        <v>45671533000133</v>
      </c>
      <c r="E163" s="5" t="str">
        <f>'[1]TCE - ANEXO IV - Preencher'!G172</f>
        <v xml:space="preserve">VITORINO E MAIA ADVOGADOS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314</v>
      </c>
      <c r="I163" s="6">
        <f>IF('[1]TCE - ANEXO IV - Preencher'!K172="","",'[1]TCE - ANEXO IV - Preencher'!K172)</f>
        <v>45537</v>
      </c>
      <c r="J163" s="5" t="str">
        <f>'[1]TCE - ANEXO IV - Preencher'!L172</f>
        <v>XFX95MEZ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2233.5100000000002</v>
      </c>
    </row>
    <row r="164" spans="1:12" s="8" customFormat="1" ht="19.5" customHeight="1" x14ac:dyDescent="0.2">
      <c r="A164" s="3">
        <f>IFERROR(VLOOKUP(B164,'[1]DADOS (OCULTAR)'!$Q$3:$S$136,3,0),"")</f>
        <v>9767633000790</v>
      </c>
      <c r="B164" s="4" t="str">
        <f>'[1]TCE - ANEXO IV - Preencher'!C173</f>
        <v>UPA CABO DE SANTO AGOSTINHO - CG nº 012/2022</v>
      </c>
      <c r="C164" s="4" t="str">
        <f>'[1]TCE - ANEXO IV - Preencher'!E173</f>
        <v>5.10 - Detetização/Tratamento de Resíduos e Afins</v>
      </c>
      <c r="D164" s="3">
        <f>'[1]TCE - ANEXO IV - Preencher'!F173</f>
        <v>35474980000149</v>
      </c>
      <c r="E164" s="5" t="str">
        <f>'[1]TCE - ANEXO IV - Preencher'!G173</f>
        <v>LIMPSERVICE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5709</v>
      </c>
      <c r="I164" s="6">
        <f>IF('[1]TCE - ANEXO IV - Preencher'!K173="","",'[1]TCE - ANEXO IV - Preencher'!K173)</f>
        <v>45506</v>
      </c>
      <c r="J164" s="5" t="str">
        <f>'[1]TCE - ANEXO IV - Preencher'!L173</f>
        <v>UIFJ0839</v>
      </c>
      <c r="K164" s="5" t="str">
        <f>IF(F164="B",LEFT('[1]TCE - ANEXO IV - Preencher'!M173,2),IF(F164="S",LEFT('[1]TCE - ANEXO IV - Preencher'!M173,7),IF('[1]TCE - ANEXO IV - Preencher'!H173="","")))</f>
        <v>2609600</v>
      </c>
      <c r="L164" s="7">
        <f>'[1]TCE - ANEXO IV - Preencher'!N173</f>
        <v>342.51</v>
      </c>
    </row>
    <row r="165" spans="1:12" s="8" customFormat="1" ht="19.5" customHeight="1" x14ac:dyDescent="0.2">
      <c r="A165" s="3">
        <f>IFERROR(VLOOKUP(B165,'[1]DADOS (OCULTAR)'!$Q$3:$S$136,3,0),"")</f>
        <v>9767633000790</v>
      </c>
      <c r="B165" s="4" t="str">
        <f>'[1]TCE - ANEXO IV - Preencher'!C174</f>
        <v>UPA CABO DE SANTO AGOSTINHO - CG nº 012/2022</v>
      </c>
      <c r="C165" s="4" t="str">
        <f>'[1]TCE - ANEXO IV - Preencher'!E174</f>
        <v>5.23 - Limpeza e Conservação</v>
      </c>
      <c r="D165" s="3">
        <f>'[1]TCE - ANEXO IV - Preencher'!F174</f>
        <v>9863853000121</v>
      </c>
      <c r="E165" s="5" t="str">
        <f>'[1]TCE - ANEXO IV - Preencher'!G174</f>
        <v>SOSERVI SOCIEDADE DE SERVICOS GERAIS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79052</v>
      </c>
      <c r="I165" s="6">
        <f>IF('[1]TCE - ANEXO IV - Preencher'!K174="","",'[1]TCE - ANEXO IV - Preencher'!K174)</f>
        <v>45506</v>
      </c>
      <c r="J165" s="5" t="str">
        <f>'[1]TCE - ANEXO IV - Preencher'!L174</f>
        <v>RWSL81186</v>
      </c>
      <c r="K165" s="5" t="str">
        <f>IF(F165="B",LEFT('[1]TCE - ANEXO IV - Preencher'!M174,2),IF(F165="S",LEFT('[1]TCE - ANEXO IV - Preencher'!M174,7),IF('[1]TCE - ANEXO IV - Preencher'!H174="","")))</f>
        <v>2609600</v>
      </c>
      <c r="L165" s="7">
        <f>'[1]TCE - ANEXO IV - Preencher'!N174</f>
        <v>53958</v>
      </c>
    </row>
    <row r="166" spans="1:12" s="8" customFormat="1" ht="19.5" customHeight="1" x14ac:dyDescent="0.2">
      <c r="A166" s="3">
        <f>IFERROR(VLOOKUP(B166,'[1]DADOS (OCULTAR)'!$Q$3:$S$136,3,0),"")</f>
        <v>9767633000790</v>
      </c>
      <c r="B166" s="4" t="str">
        <f>'[1]TCE - ANEXO IV - Preencher'!C175</f>
        <v>UPA CABO DE SANTO AGOSTINHO - CG nº 012/2022</v>
      </c>
      <c r="C166" s="4" t="str">
        <f>'[1]TCE - ANEXO IV - Preencher'!E175</f>
        <v>5.99 - Outros Serviços de Terceiros Pessoa Jurídica</v>
      </c>
      <c r="D166" s="3">
        <f>'[1]TCE - ANEXO IV - Preencher'!F175</f>
        <v>35343136000189</v>
      </c>
      <c r="E166" s="5" t="str">
        <f>'[1]TCE - ANEXO IV - Preencher'!G175</f>
        <v>EMBRAESTER EMPRESA BRASILEIRA DE ESTERILIZACOES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13853</v>
      </c>
      <c r="I166" s="6">
        <f>IF('[1]TCE - ANEXO IV - Preencher'!K175="","",'[1]TCE - ANEXO IV - Preencher'!K175)</f>
        <v>45537</v>
      </c>
      <c r="J166" s="5" t="str">
        <f>'[1]TCE - ANEXO IV - Preencher'!L175</f>
        <v>KKUHDKGY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6860.7</v>
      </c>
    </row>
    <row r="167" spans="1:12" s="8" customFormat="1" ht="19.5" customHeight="1" x14ac:dyDescent="0.2">
      <c r="A167" s="3">
        <f>IFERROR(VLOOKUP(B167,'[1]DADOS (OCULTAR)'!$Q$3:$S$136,3,0),"")</f>
        <v>9767633000790</v>
      </c>
      <c r="B167" s="4" t="str">
        <f>'[1]TCE - ANEXO IV - Preencher'!C176</f>
        <v>UPA CABO DE SANTO AGOSTINHO - CG nº 012/2022</v>
      </c>
      <c r="C167" s="4" t="str">
        <f>'[1]TCE - ANEXO IV - Preencher'!E176</f>
        <v>5.99 - Outros Serviços de Terceiros Pessoa Jurídica</v>
      </c>
      <c r="D167" s="3">
        <f>'[1]TCE - ANEXO IV - Preencher'!F176</f>
        <v>10816775000274</v>
      </c>
      <c r="E167" s="5" t="str">
        <f>'[1]TCE - ANEXO IV - Preencher'!G176</f>
        <v>INSPETORIA SALESIANA DO NORDESTE DO BRASIL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21305</v>
      </c>
      <c r="I167" s="6">
        <f>IF('[1]TCE - ANEXO IV - Preencher'!K176="","",'[1]TCE - ANEXO IV - Preencher'!K176)</f>
        <v>45509</v>
      </c>
      <c r="J167" s="5" t="str">
        <f>'[1]TCE - ANEXO IV - Preencher'!L176</f>
        <v>PKXKGC6D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550</v>
      </c>
    </row>
    <row r="168" spans="1:12" s="8" customFormat="1" ht="19.5" customHeight="1" x14ac:dyDescent="0.2">
      <c r="A168" s="3">
        <f>IFERROR(VLOOKUP(B168,'[1]DADOS (OCULTAR)'!$Q$3:$S$136,3,0),"")</f>
        <v>9767633000790</v>
      </c>
      <c r="B168" s="4" t="str">
        <f>'[1]TCE - ANEXO IV - Preencher'!C177</f>
        <v>UPA CABO DE SANTO AGOSTINHO - CG nº 012/2022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782</v>
      </c>
      <c r="I168" s="6">
        <f>IF('[1]TCE - ANEXO IV - Preencher'!K177="","",'[1]TCE - ANEXO IV - Preencher'!K177)</f>
        <v>45536</v>
      </c>
      <c r="J168" s="5" t="str">
        <f>'[1]TCE - ANEXO IV - Preencher'!L177</f>
        <v>OLKK94042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3200</v>
      </c>
    </row>
    <row r="169" spans="1:12" s="8" customFormat="1" ht="19.5" customHeight="1" x14ac:dyDescent="0.2">
      <c r="A169" s="3">
        <f>IFERROR(VLOOKUP(B169,'[1]DADOS (OCULTAR)'!$Q$3:$S$136,3,0),"")</f>
        <v>9767633000790</v>
      </c>
      <c r="B169" s="4" t="str">
        <f>'[1]TCE - ANEXO IV - Preencher'!C178</f>
        <v>UPA CABO DE SANTO AGOSTINHO - CG nº 012/2022</v>
      </c>
      <c r="C169" s="4" t="str">
        <f>'[1]TCE - ANEXO IV - Preencher'!E178</f>
        <v>5.99 - Outros Serviços de Terceiros Pessoa Jurídica</v>
      </c>
      <c r="D169" s="3">
        <f>'[1]TCE - ANEXO IV - Preencher'!F178</f>
        <v>13409775000329</v>
      </c>
      <c r="E169" s="5" t="str">
        <f>'[1]TCE - ANEXO IV - Preencher'!G178</f>
        <v>LINUS LOG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2906</v>
      </c>
      <c r="I169" s="6">
        <f>IF('[1]TCE - ANEXO IV - Preencher'!K178="","",'[1]TCE - ANEXO IV - Preencher'!K178)</f>
        <v>45553</v>
      </c>
      <c r="J169" s="5" t="str">
        <f>'[1]TCE - ANEXO IV - Preencher'!L178</f>
        <v>COIF96019</v>
      </c>
      <c r="K169" s="5" t="str">
        <f>IF(F169="B",LEFT('[1]TCE - ANEXO IV - Preencher'!M178,2),IF(F169="S",LEFT('[1]TCE - ANEXO IV - Preencher'!M178,7),IF('[1]TCE - ANEXO IV - Preencher'!H178="","")))</f>
        <v>2607901</v>
      </c>
      <c r="L169" s="7">
        <f>'[1]TCE - ANEXO IV - Preencher'!N178</f>
        <v>1971.83</v>
      </c>
    </row>
    <row r="170" spans="1:12" s="8" customFormat="1" ht="19.5" customHeight="1" x14ac:dyDescent="0.2">
      <c r="A170" s="3">
        <f>IFERROR(VLOOKUP(B170,'[1]DADOS (OCULTAR)'!$Q$3:$S$136,3,0),"")</f>
        <v>9767633000790</v>
      </c>
      <c r="B170" s="4" t="str">
        <f>'[1]TCE - ANEXO IV - Preencher'!C179</f>
        <v>UPA CABO DE SANTO AGOSTINHO - CG nº 012/2022</v>
      </c>
      <c r="C170" s="4" t="str">
        <f>'[1]TCE - ANEXO IV - Preencher'!E179</f>
        <v>5.99 - Outros Serviços de Terceiros Pessoa Jurídica</v>
      </c>
      <c r="D170" s="3">
        <f>'[1]TCE - ANEXO IV - Preencher'!F179</f>
        <v>41382855000101</v>
      </c>
      <c r="E170" s="5" t="str">
        <f>'[1]TCE - ANEXO IV - Preencher'!G179</f>
        <v>TAMYRES FERNANDA ALVES CHALEGRE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234</v>
      </c>
      <c r="I170" s="6">
        <f>IF('[1]TCE - ANEXO IV - Preencher'!K179="","",'[1]TCE - ANEXO IV - Preencher'!K179)</f>
        <v>45537</v>
      </c>
      <c r="J170" s="5" t="str">
        <f>'[1]TCE - ANEXO IV - Preencher'!L179</f>
        <v>SY6JMSRW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2500</v>
      </c>
    </row>
    <row r="171" spans="1:12" s="8" customFormat="1" ht="19.5" customHeight="1" x14ac:dyDescent="0.2">
      <c r="A171" s="3">
        <f>IFERROR(VLOOKUP(B171,'[1]DADOS (OCULTAR)'!$Q$3:$S$136,3,0),"")</f>
        <v>9767633000790</v>
      </c>
      <c r="B171" s="4" t="str">
        <f>'[1]TCE - ANEXO IV - Preencher'!C180</f>
        <v>UPA CABO DE SANTO AGOSTINHO - CG nº 012/2022</v>
      </c>
      <c r="C171" s="4" t="str">
        <f>'[1]TCE - ANEXO IV - Preencher'!E180</f>
        <v>5.99 - Outros Serviços de Terceiros Pessoa Jurídica</v>
      </c>
      <c r="D171" s="3">
        <f>'[1]TCE - ANEXO IV - Preencher'!F180</f>
        <v>358773000144</v>
      </c>
      <c r="E171" s="5" t="str">
        <f>'[1]TCE - ANEXO IV - Preencher'!G180</f>
        <v>CORPO DE BOMBEIROS MILITAR DE PERNAMBUCO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1309.29</v>
      </c>
    </row>
    <row r="172" spans="1:12" s="8" customFormat="1" ht="19.5" customHeight="1" x14ac:dyDescent="0.2">
      <c r="A172" s="3">
        <f>IFERROR(VLOOKUP(B172,'[1]DADOS (OCULTAR)'!$Q$3:$S$136,3,0),"")</f>
        <v>9767633000790</v>
      </c>
      <c r="B172" s="4" t="str">
        <f>'[1]TCE - ANEXO IV - Preencher'!C181</f>
        <v>UPA CABO DE SANTO AGOSTINHO - CG nº 012/2022</v>
      </c>
      <c r="C172" s="4" t="str">
        <f>'[1]TCE - ANEXO IV - Preencher'!E181</f>
        <v>5.5 - Reparo e Manutenção de Máquinas e Equipamentos</v>
      </c>
      <c r="D172" s="3">
        <f>'[1]TCE - ANEXO IV - Preencher'!F181</f>
        <v>1141468000169</v>
      </c>
      <c r="E172" s="5" t="str">
        <f>'[1]TCE - ANEXO IV - Preencher'!G181</f>
        <v>MEDCALL COMERCIO E SERVICOS DE EQUIPAMENTOS MEDICOS LTD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4187</v>
      </c>
      <c r="I172" s="6">
        <f>IF('[1]TCE - ANEXO IV - Preencher'!K181="","",'[1]TCE - ANEXO IV - Preencher'!K181)</f>
        <v>45534</v>
      </c>
      <c r="J172" s="5" t="str">
        <f>'[1]TCE - ANEXO IV - Preencher'!L181</f>
        <v>CT7V-VHVE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1149.5</v>
      </c>
    </row>
    <row r="173" spans="1:12" s="8" customFormat="1" ht="19.5" customHeight="1" x14ac:dyDescent="0.2">
      <c r="A173" s="3">
        <f>IFERROR(VLOOKUP(B173,'[1]DADOS (OCULTAR)'!$Q$3:$S$136,3,0),"")</f>
        <v>9767633000790</v>
      </c>
      <c r="B173" s="4" t="str">
        <f>'[1]TCE - ANEXO IV - Preencher'!C182</f>
        <v>UPA CABO DE SANTO AGOSTINHO - CG nº 012/2022</v>
      </c>
      <c r="C173" s="4" t="str">
        <f>'[1]TCE - ANEXO IV - Preencher'!E182</f>
        <v>5.5 - Reparo e Manutenção de Máquinas e Equipamentos</v>
      </c>
      <c r="D173" s="3">
        <f>'[1]TCE - ANEXO IV - Preencher'!F182</f>
        <v>1141468000169</v>
      </c>
      <c r="E173" s="5" t="str">
        <f>'[1]TCE - ANEXO IV - Preencher'!G182</f>
        <v>MEDCALL COMERCIO E SERVICOS DE EQUIPAMENTOS MEDICOS LTD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4186</v>
      </c>
      <c r="I173" s="6">
        <f>IF('[1]TCE - ANEXO IV - Preencher'!K182="","",'[1]TCE - ANEXO IV - Preencher'!K182)</f>
        <v>45534</v>
      </c>
      <c r="J173" s="5" t="str">
        <f>'[1]TCE - ANEXO IV - Preencher'!L182</f>
        <v>FHIA9GEA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1776.5</v>
      </c>
    </row>
    <row r="174" spans="1:12" s="8" customFormat="1" ht="19.5" customHeight="1" x14ac:dyDescent="0.2">
      <c r="A174" s="3">
        <f>IFERROR(VLOOKUP(B174,'[1]DADOS (OCULTAR)'!$Q$3:$S$136,3,0),"")</f>
        <v>9767633000790</v>
      </c>
      <c r="B174" s="4" t="str">
        <f>'[1]TCE - ANEXO IV - Preencher'!C183</f>
        <v>UPA CABO DE SANTO AGOSTINHO - CG nº 012/2022</v>
      </c>
      <c r="C174" s="4" t="str">
        <f>'[1]TCE - ANEXO IV - Preencher'!E183</f>
        <v>5.5 - Reparo e Manutenção de Máquinas e Equipamentos</v>
      </c>
      <c r="D174" s="3">
        <f>'[1]TCE - ANEXO IV - Preencher'!F183</f>
        <v>18204483000101</v>
      </c>
      <c r="E174" s="5" t="str">
        <f>'[1]TCE - ANEXO IV - Preencher'!G183</f>
        <v>WAGNER FERNANDES SALES DA SILVA &amp; CIA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5009</v>
      </c>
      <c r="I174" s="6">
        <f>IF('[1]TCE - ANEXO IV - Preencher'!K183="","",'[1]TCE - ANEXO IV - Preencher'!K183)</f>
        <v>45526</v>
      </c>
      <c r="J174" s="5" t="str">
        <f>'[1]TCE - ANEXO IV - Preencher'!L183</f>
        <v>ZRCHMBDO1</v>
      </c>
      <c r="K174" s="5" t="str">
        <f>IF(F174="B",LEFT('[1]TCE - ANEXO IV - Preencher'!M183,2),IF(F174="S",LEFT('[1]TCE - ANEXO IV - Preencher'!M183,7),IF('[1]TCE - ANEXO IV - Preencher'!H183="","")))</f>
        <v>2704302</v>
      </c>
      <c r="L174" s="7">
        <f>'[1]TCE - ANEXO IV - Preencher'!N183</f>
        <v>2880</v>
      </c>
    </row>
    <row r="175" spans="1:12" s="8" customFormat="1" ht="19.5" customHeight="1" x14ac:dyDescent="0.2">
      <c r="A175" s="3">
        <f>IFERROR(VLOOKUP(B175,'[1]DADOS (OCULTAR)'!$Q$3:$S$136,3,0),"")</f>
        <v>9767633000790</v>
      </c>
      <c r="B175" s="4" t="str">
        <f>'[1]TCE - ANEXO IV - Preencher'!C184</f>
        <v>UPA CABO DE SANTO AGOSTINHO - CG nº 012/2022</v>
      </c>
      <c r="C175" s="4" t="str">
        <f>'[1]TCE - ANEXO IV - Preencher'!E184</f>
        <v>5.5 - Reparo e Manutenção de Máquinas e Equipamentos</v>
      </c>
      <c r="D175" s="3">
        <f>'[1]TCE - ANEXO IV - Preencher'!F184</f>
        <v>40893042000113</v>
      </c>
      <c r="E175" s="5" t="str">
        <f>'[1]TCE - ANEXO IV - Preencher'!G184</f>
        <v>GERASTEP GERADORES ASSISTENCIA TECNICA E PECAS LTDA ME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51337</v>
      </c>
      <c r="I175" s="6">
        <f>IF('[1]TCE - ANEXO IV - Preencher'!K184="","",'[1]TCE - ANEXO IV - Preencher'!K184)</f>
        <v>45532</v>
      </c>
      <c r="J175" s="5" t="str">
        <f>'[1]TCE - ANEXO IV - Preencher'!L184</f>
        <v>69U1J1WI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400</v>
      </c>
    </row>
    <row r="176" spans="1:12" s="8" customFormat="1" ht="19.5" customHeight="1" x14ac:dyDescent="0.2">
      <c r="A176" s="3">
        <f>IFERROR(VLOOKUP(B176,'[1]DADOS (OCULTAR)'!$Q$3:$S$136,3,0),"")</f>
        <v>9767633000790</v>
      </c>
      <c r="B176" s="4" t="str">
        <f>'[1]TCE - ANEXO IV - Preencher'!C185</f>
        <v>UPA CABO DE SANTO AGOSTINHO - CG nº 012/2022</v>
      </c>
      <c r="C176" s="4" t="str">
        <f>'[1]TCE - ANEXO IV - Preencher'!E185</f>
        <v>5.5 - Reparo e Manutenção de Máquinas e Equipamentos</v>
      </c>
      <c r="D176" s="3">
        <f>'[1]TCE - ANEXO IV - Preencher'!F185</f>
        <v>7221834000176</v>
      </c>
      <c r="E176" s="5" t="str">
        <f>'[1]TCE - ANEXO IV - Preencher'!G185</f>
        <v>C2 COMERCIO E SERVICOS LTDA ME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233</v>
      </c>
      <c r="I176" s="6">
        <f>IF('[1]TCE - ANEXO IV - Preencher'!K185="","",'[1]TCE - ANEXO IV - Preencher'!K185)</f>
        <v>45530</v>
      </c>
      <c r="J176" s="5" t="str">
        <f>'[1]TCE - ANEXO IV - Preencher'!L185</f>
        <v>VS12VLRX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3300</v>
      </c>
    </row>
    <row r="177" spans="1:12" s="8" customFormat="1" ht="19.5" customHeight="1" x14ac:dyDescent="0.2">
      <c r="A177" s="3">
        <f>IFERROR(VLOOKUP(B177,'[1]DADOS (OCULTAR)'!$Q$3:$S$136,3,0),"")</f>
        <v>9767633000790</v>
      </c>
      <c r="B177" s="4" t="str">
        <f>'[1]TCE - ANEXO IV - Preencher'!C186</f>
        <v>UPA CABO DE SANTO AGOSTINHO - CG nº 012/2022</v>
      </c>
      <c r="C177" s="4" t="str">
        <f>'[1]TCE - ANEXO IV - Preencher'!E186</f>
        <v>5.5 - Reparo e Manutenção de Máquinas e Equipamentos</v>
      </c>
      <c r="D177" s="3">
        <f>'[1]TCE - ANEXO IV - Preencher'!F186</f>
        <v>21854632000192</v>
      </c>
      <c r="E177" s="5" t="str">
        <f>'[1]TCE - ANEXO IV - Preencher'!G186</f>
        <v>VITA ELEVADORES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1696</v>
      </c>
      <c r="I177" s="6">
        <f>IF('[1]TCE - ANEXO IV - Preencher'!K186="","",'[1]TCE - ANEXO IV - Preencher'!K186)</f>
        <v>45537</v>
      </c>
      <c r="J177" s="5" t="str">
        <f>'[1]TCE - ANEXO IV - Preencher'!L186</f>
        <v>VBGKQBFX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420</v>
      </c>
    </row>
    <row r="178" spans="1:12" s="8" customFormat="1" ht="19.5" customHeight="1" x14ac:dyDescent="0.2">
      <c r="A178" s="3">
        <f>IFERROR(VLOOKUP(B178,'[1]DADOS (OCULTAR)'!$Q$3:$S$136,3,0),"")</f>
        <v>9767633000790</v>
      </c>
      <c r="B178" s="4" t="str">
        <f>'[1]TCE - ANEXO IV - Preencher'!C187</f>
        <v>UPA CABO DE SANTO AGOSTINHO - CG nº 012/2022</v>
      </c>
      <c r="C178" s="4" t="str">
        <f>'[1]TCE - ANEXO IV - Preencher'!E187</f>
        <v>5.2 - Serviços Técnicos Profissionais</v>
      </c>
      <c r="D178" s="3">
        <f>'[1]TCE - ANEXO IV - Preencher'!F187</f>
        <v>13370698000189</v>
      </c>
      <c r="E178" s="5" t="str">
        <f>'[1]TCE - ANEXO IV - Preencher'!G187</f>
        <v>MR AMBIENTAL LTDA EPP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10318</v>
      </c>
      <c r="I178" s="6">
        <f>IF('[1]TCE - ANEXO IV - Preencher'!K187="","",'[1]TCE - ANEXO IV - Preencher'!K187)</f>
        <v>45515</v>
      </c>
      <c r="J178" s="5" t="str">
        <f>'[1]TCE - ANEXO IV - Preencher'!L187</f>
        <v>LRGKWMBQ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2050</v>
      </c>
    </row>
    <row r="179" spans="1:12" s="8" customFormat="1" ht="19.5" customHeight="1" x14ac:dyDescent="0.2">
      <c r="A179" s="3">
        <f>IFERROR(VLOOKUP(B179,'[1]DADOS (OCULTAR)'!$Q$3:$S$136,3,0),"")</f>
        <v>9767633000790</v>
      </c>
      <c r="B179" s="4" t="str">
        <f>'[1]TCE - ANEXO IV - Preencher'!C188</f>
        <v>UPA CABO DE SANTO AGOSTINHO - CG nº 012/2022</v>
      </c>
      <c r="C179" s="4" t="str">
        <f>'[1]TCE - ANEXO IV - Preencher'!E188</f>
        <v>5.4 - Reparo e Manutenção de Bens Imóveis</v>
      </c>
      <c r="D179" s="3">
        <f>'[1]TCE - ANEXO IV - Preencher'!F188</f>
        <v>12486871000146</v>
      </c>
      <c r="E179" s="5" t="str">
        <f>'[1]TCE - ANEXO IV - Preencher'!G188</f>
        <v>ROBSON MATOS DE ALBUQUERQUE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1075</v>
      </c>
      <c r="I179" s="6">
        <f>IF('[1]TCE - ANEXO IV - Preencher'!K188="","",'[1]TCE - ANEXO IV - Preencher'!K188)</f>
        <v>45510</v>
      </c>
      <c r="J179" s="5" t="str">
        <f>'[1]TCE - ANEXO IV - Preencher'!L188</f>
        <v>QASU74535</v>
      </c>
      <c r="K179" s="5" t="str">
        <f>IF(F179="B",LEFT('[1]TCE - ANEXO IV - Preencher'!M188,2),IF(F179="S",LEFT('[1]TCE - ANEXO IV - Preencher'!M188,7),IF('[1]TCE - ANEXO IV - Preencher'!H188="","")))</f>
        <v>2610707</v>
      </c>
      <c r="L179" s="7">
        <f>'[1]TCE - ANEXO IV - Preencher'!N188</f>
        <v>2212</v>
      </c>
    </row>
    <row r="180" spans="1:12" s="8" customFormat="1" ht="19.5" customHeight="1" x14ac:dyDescent="0.2">
      <c r="A180" s="3">
        <f>IFERROR(VLOOKUP(B180,'[1]DADOS (OCULTAR)'!$Q$3:$S$136,3,0),"")</f>
        <v>9767633000790</v>
      </c>
      <c r="B180" s="4" t="str">
        <f>'[1]TCE - ANEXO IV - Preencher'!C189</f>
        <v>UPA CABO DE SANTO AGOSTINHO - CG nº 012/2022</v>
      </c>
      <c r="C180" s="4" t="str">
        <f>'[1]TCE - ANEXO IV - Preencher'!E189</f>
        <v>5.4 - Reparo e Manutenção de Bens Imóveis</v>
      </c>
      <c r="D180" s="3">
        <f>'[1]TCE - ANEXO IV - Preencher'!F189</f>
        <v>20782880000102</v>
      </c>
      <c r="E180" s="5" t="str">
        <f>'[1]TCE - ANEXO IV - Preencher'!G189</f>
        <v xml:space="preserve">NORDESTE MEDICAL REPRESENTACAO IMPORTACAO E EXPORTACAO 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1100</v>
      </c>
      <c r="I180" s="6">
        <f>IF('[1]TCE - ANEXO IV - Preencher'!K189="","",'[1]TCE - ANEXO IV - Preencher'!K189)</f>
        <v>45517</v>
      </c>
      <c r="J180" s="5" t="str">
        <f>'[1]TCE - ANEXO IV - Preencher'!L189</f>
        <v>R3ZTRCT8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3758.2</v>
      </c>
    </row>
    <row r="181" spans="1:12" s="8" customFormat="1" ht="19.5" customHeight="1" x14ac:dyDescent="0.2">
      <c r="A181" s="3">
        <f>IFERROR(VLOOKUP(B181,'[1]DADOS (OCULTAR)'!$Q$3:$S$136,3,0),"")</f>
        <v>9767633000790</v>
      </c>
      <c r="B181" s="4" t="str">
        <f>'[1]TCE - ANEXO IV - Preencher'!C190</f>
        <v>UPA CABO DE SANTO AGOSTINHO - CG nº 012/2022</v>
      </c>
      <c r="C181" s="4" t="str">
        <f>'[1]TCE - ANEXO IV - Preencher'!E190</f>
        <v>5.99 - Outros Serviços de Terceiros Pessoa Jurídica</v>
      </c>
      <c r="D181" s="3">
        <f>'[1]TCE - ANEXO IV - Preencher'!F190</f>
        <v>17895646000187</v>
      </c>
      <c r="E181" s="5" t="str">
        <f>'[1]TCE - ANEXO IV - Preencher'!G190</f>
        <v xml:space="preserve">UBER DO BRASIL 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6.61</v>
      </c>
    </row>
    <row r="182" spans="1:12" s="8" customFormat="1" ht="19.5" customHeight="1" x14ac:dyDescent="0.2">
      <c r="A182" s="3">
        <f>IFERROR(VLOOKUP(B182,'[1]DADOS (OCULTAR)'!$Q$3:$S$136,3,0),"")</f>
        <v>9767633000790</v>
      </c>
      <c r="B182" s="4" t="str">
        <f>'[1]TCE - ANEXO IV - Preencher'!C191</f>
        <v>UPA CABO DE SANTO AGOSTINHO - CG nº 012/2022</v>
      </c>
      <c r="C182" s="4" t="str">
        <f>'[1]TCE - ANEXO IV - Preencher'!E191</f>
        <v>5.99 - Outros Serviços de Terceiros Pessoa Jurídica</v>
      </c>
      <c r="D182" s="3">
        <f>'[1]TCE - ANEXO IV - Preencher'!F191</f>
        <v>17895646000187</v>
      </c>
      <c r="E182" s="5" t="str">
        <f>'[1]TCE - ANEXO IV - Preencher'!G191</f>
        <v xml:space="preserve">UBER DO BRASIL 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6.61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2024-09-25T11:55:08Z</dcterms:created>
  <dcterms:modified xsi:type="dcterms:W3CDTF">2024-09-25T11:55:46Z</dcterms:modified>
</cp:coreProperties>
</file>